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-15" yWindow="3525" windowWidth="15420" windowHeight="3840"/>
  </bookViews>
  <sheets>
    <sheet name="Territorial Authority Stats" sheetId="4" r:id="rId1"/>
  </sheets>
  <definedNames>
    <definedName name="All_data">'Territorial Authority Stats'!$A$150:$L$1155</definedName>
  </definedNames>
  <calcPr calcId="125725"/>
  <pivotCaches>
    <pivotCache cacheId="8" r:id="rId2"/>
  </pivotCaches>
</workbook>
</file>

<file path=xl/calcChain.xml><?xml version="1.0" encoding="utf-8"?>
<calcChain xmlns="http://schemas.openxmlformats.org/spreadsheetml/2006/main">
  <c r="G835" i="4"/>
  <c r="F835"/>
  <c r="E835"/>
  <c r="D835"/>
  <c r="C835"/>
  <c r="B835"/>
  <c r="A835"/>
  <c r="A1079" s="1"/>
  <c r="G560"/>
  <c r="F560"/>
  <c r="E560"/>
  <c r="D560"/>
  <c r="C560"/>
  <c r="B560"/>
  <c r="A560"/>
  <c r="G427"/>
  <c r="F427"/>
  <c r="E427"/>
  <c r="D427"/>
  <c r="C427"/>
  <c r="B427"/>
  <c r="A427"/>
  <c r="G294"/>
  <c r="F294"/>
  <c r="E294"/>
  <c r="D294"/>
  <c r="I294" s="1"/>
  <c r="C294"/>
  <c r="B294"/>
  <c r="A294"/>
  <c r="A810"/>
  <c r="B810"/>
  <c r="C810"/>
  <c r="D810"/>
  <c r="E810"/>
  <c r="F810"/>
  <c r="G810"/>
  <c r="H810"/>
  <c r="I810"/>
  <c r="J810"/>
  <c r="K810"/>
  <c r="A811"/>
  <c r="B811"/>
  <c r="C811"/>
  <c r="D811"/>
  <c r="E811"/>
  <c r="F811"/>
  <c r="G811"/>
  <c r="H811"/>
  <c r="I811"/>
  <c r="J811"/>
  <c r="K811"/>
  <c r="A812"/>
  <c r="B812"/>
  <c r="C812"/>
  <c r="D812"/>
  <c r="E812"/>
  <c r="F812"/>
  <c r="G812"/>
  <c r="H812"/>
  <c r="I812"/>
  <c r="J812"/>
  <c r="K812"/>
  <c r="A813"/>
  <c r="B813"/>
  <c r="C813"/>
  <c r="D813"/>
  <c r="E813"/>
  <c r="F813"/>
  <c r="G813"/>
  <c r="H813"/>
  <c r="I813"/>
  <c r="J813"/>
  <c r="K813"/>
  <c r="A814"/>
  <c r="B814"/>
  <c r="C814"/>
  <c r="D814"/>
  <c r="E814"/>
  <c r="F814"/>
  <c r="G814"/>
  <c r="H814"/>
  <c r="I814"/>
  <c r="J814"/>
  <c r="K814"/>
  <c r="A815"/>
  <c r="B815"/>
  <c r="C815"/>
  <c r="D815"/>
  <c r="E815"/>
  <c r="F815"/>
  <c r="G815"/>
  <c r="H815"/>
  <c r="I815"/>
  <c r="J815"/>
  <c r="K815"/>
  <c r="A816"/>
  <c r="B816"/>
  <c r="C816"/>
  <c r="D816"/>
  <c r="E816"/>
  <c r="F816"/>
  <c r="G816"/>
  <c r="H816"/>
  <c r="I816"/>
  <c r="J816"/>
  <c r="K816"/>
  <c r="A817"/>
  <c r="B817"/>
  <c r="C817"/>
  <c r="D817"/>
  <c r="E817"/>
  <c r="F817"/>
  <c r="G817"/>
  <c r="H817"/>
  <c r="I817"/>
  <c r="J817"/>
  <c r="K817"/>
  <c r="A818"/>
  <c r="B818"/>
  <c r="C818"/>
  <c r="D818"/>
  <c r="E818"/>
  <c r="F818"/>
  <c r="G818"/>
  <c r="H818"/>
  <c r="I818"/>
  <c r="J818"/>
  <c r="K818"/>
  <c r="A819"/>
  <c r="B819"/>
  <c r="C819"/>
  <c r="D819"/>
  <c r="E819"/>
  <c r="F819"/>
  <c r="G819"/>
  <c r="H819"/>
  <c r="I819"/>
  <c r="J819"/>
  <c r="K819"/>
  <c r="A820"/>
  <c r="B820"/>
  <c r="C820"/>
  <c r="D820"/>
  <c r="E820"/>
  <c r="F820"/>
  <c r="G820"/>
  <c r="H820"/>
  <c r="I820"/>
  <c r="J820"/>
  <c r="K820"/>
  <c r="A821"/>
  <c r="B821"/>
  <c r="C821"/>
  <c r="D821"/>
  <c r="E821"/>
  <c r="F821"/>
  <c r="G821"/>
  <c r="H821"/>
  <c r="I821"/>
  <c r="J821"/>
  <c r="K821"/>
  <c r="A822"/>
  <c r="B822"/>
  <c r="C822"/>
  <c r="D822"/>
  <c r="E822"/>
  <c r="F822"/>
  <c r="G822"/>
  <c r="H822"/>
  <c r="I822"/>
  <c r="J822"/>
  <c r="K822"/>
  <c r="A823"/>
  <c r="B823"/>
  <c r="C823"/>
  <c r="D823"/>
  <c r="E823"/>
  <c r="F823"/>
  <c r="G823"/>
  <c r="H823"/>
  <c r="I823"/>
  <c r="J823"/>
  <c r="K823"/>
  <c r="A824"/>
  <c r="B824"/>
  <c r="C824"/>
  <c r="D824"/>
  <c r="E824"/>
  <c r="F824"/>
  <c r="G824"/>
  <c r="H824"/>
  <c r="I824"/>
  <c r="J824"/>
  <c r="K824"/>
  <c r="A825"/>
  <c r="B825"/>
  <c r="C825"/>
  <c r="D825"/>
  <c r="E825"/>
  <c r="F825"/>
  <c r="G825"/>
  <c r="H825"/>
  <c r="I825"/>
  <c r="J825"/>
  <c r="K825"/>
  <c r="A826"/>
  <c r="B826"/>
  <c r="C826"/>
  <c r="D826"/>
  <c r="E826"/>
  <c r="F826"/>
  <c r="G826"/>
  <c r="H826"/>
  <c r="I826"/>
  <c r="J826"/>
  <c r="K826"/>
  <c r="A827"/>
  <c r="B827"/>
  <c r="C827"/>
  <c r="D827"/>
  <c r="E827"/>
  <c r="F827"/>
  <c r="G827"/>
  <c r="H827"/>
  <c r="I827"/>
  <c r="J827"/>
  <c r="K827"/>
  <c r="A828"/>
  <c r="B828"/>
  <c r="C828"/>
  <c r="D828"/>
  <c r="E828"/>
  <c r="F828"/>
  <c r="G828"/>
  <c r="H828"/>
  <c r="I828"/>
  <c r="J828"/>
  <c r="K828"/>
  <c r="A829"/>
  <c r="B829"/>
  <c r="C829"/>
  <c r="D829"/>
  <c r="E829"/>
  <c r="F829"/>
  <c r="G829"/>
  <c r="H829"/>
  <c r="I829"/>
  <c r="J829"/>
  <c r="K829"/>
  <c r="A830"/>
  <c r="B830"/>
  <c r="C830"/>
  <c r="D830"/>
  <c r="E830"/>
  <c r="F830"/>
  <c r="G830"/>
  <c r="H830"/>
  <c r="I830"/>
  <c r="J830"/>
  <c r="K830"/>
  <c r="A831"/>
  <c r="B831"/>
  <c r="C831"/>
  <c r="D831"/>
  <c r="E831"/>
  <c r="F831"/>
  <c r="G831"/>
  <c r="H831"/>
  <c r="I831"/>
  <c r="J831"/>
  <c r="K831"/>
  <c r="A832"/>
  <c r="B832"/>
  <c r="C832"/>
  <c r="D832"/>
  <c r="E832"/>
  <c r="F832"/>
  <c r="G832"/>
  <c r="H832"/>
  <c r="I832"/>
  <c r="J832"/>
  <c r="K832"/>
  <c r="A833"/>
  <c r="B833"/>
  <c r="C833"/>
  <c r="D833"/>
  <c r="D955"/>
  <c r="E833"/>
  <c r="E955"/>
  <c r="F833"/>
  <c r="F955"/>
  <c r="G833"/>
  <c r="G955"/>
  <c r="H833"/>
  <c r="H955"/>
  <c r="I833"/>
  <c r="I955"/>
  <c r="J833"/>
  <c r="J955"/>
  <c r="K833"/>
  <c r="K955"/>
  <c r="A834"/>
  <c r="A956"/>
  <c r="B834"/>
  <c r="B956"/>
  <c r="C834"/>
  <c r="C956"/>
  <c r="D834"/>
  <c r="D956"/>
  <c r="E834"/>
  <c r="E956"/>
  <c r="F834"/>
  <c r="F956"/>
  <c r="G834"/>
  <c r="G956"/>
  <c r="H834"/>
  <c r="H956"/>
  <c r="I834"/>
  <c r="I956"/>
  <c r="J834"/>
  <c r="J956"/>
  <c r="K834"/>
  <c r="K956"/>
  <c r="A603"/>
  <c r="A648"/>
  <c r="B603"/>
  <c r="C603"/>
  <c r="D603"/>
  <c r="E603"/>
  <c r="F603"/>
  <c r="G603"/>
  <c r="H603"/>
  <c r="I603"/>
  <c r="J603"/>
  <c r="K603"/>
  <c r="A604"/>
  <c r="A649"/>
  <c r="B604"/>
  <c r="C604"/>
  <c r="D604"/>
  <c r="E604"/>
  <c r="F604"/>
  <c r="G604"/>
  <c r="H604"/>
  <c r="I604"/>
  <c r="J604"/>
  <c r="K604"/>
  <c r="A605"/>
  <c r="A650"/>
  <c r="B605"/>
  <c r="C605"/>
  <c r="D605"/>
  <c r="E605"/>
  <c r="F605"/>
  <c r="G605"/>
  <c r="H605"/>
  <c r="I605"/>
  <c r="J605"/>
  <c r="K605"/>
  <c r="A606"/>
  <c r="A651"/>
  <c r="B606"/>
  <c r="C606"/>
  <c r="D606"/>
  <c r="E606"/>
  <c r="F606"/>
  <c r="G606"/>
  <c r="H606"/>
  <c r="I606"/>
  <c r="J606"/>
  <c r="K606"/>
  <c r="A607"/>
  <c r="A652"/>
  <c r="B607"/>
  <c r="B652"/>
  <c r="C607"/>
  <c r="C652"/>
  <c r="D607"/>
  <c r="D652"/>
  <c r="E607"/>
  <c r="E652"/>
  <c r="F607"/>
  <c r="F652"/>
  <c r="G607"/>
  <c r="G652"/>
  <c r="H607"/>
  <c r="H652"/>
  <c r="I607"/>
  <c r="I652"/>
  <c r="J607"/>
  <c r="J652"/>
  <c r="K607"/>
  <c r="K652"/>
  <c r="A608"/>
  <c r="A653"/>
  <c r="B608"/>
  <c r="B653"/>
  <c r="C608"/>
  <c r="C653"/>
  <c r="D608"/>
  <c r="D653"/>
  <c r="E608"/>
  <c r="E653"/>
  <c r="F608"/>
  <c r="F653"/>
  <c r="G608"/>
  <c r="G653"/>
  <c r="H608"/>
  <c r="H653"/>
  <c r="I608"/>
  <c r="I653"/>
  <c r="J608"/>
  <c r="J653"/>
  <c r="K608"/>
  <c r="K653"/>
  <c r="A609"/>
  <c r="A654"/>
  <c r="B609"/>
  <c r="B654"/>
  <c r="C609"/>
  <c r="C654"/>
  <c r="D609"/>
  <c r="D654"/>
  <c r="E609"/>
  <c r="E654"/>
  <c r="F609"/>
  <c r="F654"/>
  <c r="G609"/>
  <c r="G654"/>
  <c r="H609"/>
  <c r="H654"/>
  <c r="I609"/>
  <c r="I654"/>
  <c r="J609"/>
  <c r="J654"/>
  <c r="K609"/>
  <c r="K654"/>
  <c r="A610"/>
  <c r="A655"/>
  <c r="B610"/>
  <c r="B655"/>
  <c r="C610"/>
  <c r="C655"/>
  <c r="D610"/>
  <c r="D655"/>
  <c r="E610"/>
  <c r="E655"/>
  <c r="F610"/>
  <c r="F655"/>
  <c r="G610"/>
  <c r="G655"/>
  <c r="H610"/>
  <c r="H655"/>
  <c r="I610"/>
  <c r="I655"/>
  <c r="J610"/>
  <c r="J655"/>
  <c r="K610"/>
  <c r="K655"/>
  <c r="A535"/>
  <c r="B535"/>
  <c r="C535"/>
  <c r="D535"/>
  <c r="E535"/>
  <c r="F535"/>
  <c r="G535"/>
  <c r="A536"/>
  <c r="B536"/>
  <c r="C536"/>
  <c r="D536"/>
  <c r="E536"/>
  <c r="F536"/>
  <c r="G536"/>
  <c r="A537"/>
  <c r="B537"/>
  <c r="C537"/>
  <c r="D537"/>
  <c r="E537"/>
  <c r="F537"/>
  <c r="G537"/>
  <c r="A538"/>
  <c r="B538"/>
  <c r="C538"/>
  <c r="D538"/>
  <c r="E538"/>
  <c r="F538"/>
  <c r="G538"/>
  <c r="A539"/>
  <c r="B539"/>
  <c r="C539"/>
  <c r="D539"/>
  <c r="E539"/>
  <c r="F539"/>
  <c r="G539"/>
  <c r="A540"/>
  <c r="B540"/>
  <c r="C540"/>
  <c r="D540"/>
  <c r="E540"/>
  <c r="F540"/>
  <c r="G540"/>
  <c r="A541"/>
  <c r="B541"/>
  <c r="C541"/>
  <c r="D541"/>
  <c r="E541"/>
  <c r="F541"/>
  <c r="G541"/>
  <c r="A542"/>
  <c r="B542"/>
  <c r="C542"/>
  <c r="D542"/>
  <c r="E542"/>
  <c r="F542"/>
  <c r="G542"/>
  <c r="A543"/>
  <c r="B543"/>
  <c r="C543"/>
  <c r="D543"/>
  <c r="E543"/>
  <c r="F543"/>
  <c r="G543"/>
  <c r="A544"/>
  <c r="B544"/>
  <c r="C544"/>
  <c r="D544"/>
  <c r="E544"/>
  <c r="F544"/>
  <c r="G544"/>
  <c r="A545"/>
  <c r="B545"/>
  <c r="C545"/>
  <c r="D545"/>
  <c r="E545"/>
  <c r="F545"/>
  <c r="G545"/>
  <c r="A546"/>
  <c r="B546"/>
  <c r="C546"/>
  <c r="D546"/>
  <c r="E546"/>
  <c r="F546"/>
  <c r="G546"/>
  <c r="A547"/>
  <c r="B547"/>
  <c r="C547"/>
  <c r="D547"/>
  <c r="E547"/>
  <c r="F547"/>
  <c r="G547"/>
  <c r="A548"/>
  <c r="B548"/>
  <c r="C548"/>
  <c r="D548"/>
  <c r="E548"/>
  <c r="F548"/>
  <c r="G548"/>
  <c r="A549"/>
  <c r="B549"/>
  <c r="C549"/>
  <c r="D549"/>
  <c r="E549"/>
  <c r="F549"/>
  <c r="G549"/>
  <c r="A550"/>
  <c r="B550"/>
  <c r="C550"/>
  <c r="D550"/>
  <c r="E550"/>
  <c r="F550"/>
  <c r="G550"/>
  <c r="A551"/>
  <c r="B551"/>
  <c r="C551"/>
  <c r="D551"/>
  <c r="E551"/>
  <c r="F551"/>
  <c r="G551"/>
  <c r="A552"/>
  <c r="B552"/>
  <c r="C552"/>
  <c r="D552"/>
  <c r="E552"/>
  <c r="F552"/>
  <c r="G552"/>
  <c r="A553"/>
  <c r="B553"/>
  <c r="C553"/>
  <c r="D553"/>
  <c r="E553"/>
  <c r="F553"/>
  <c r="G553"/>
  <c r="A554"/>
  <c r="B554"/>
  <c r="C554"/>
  <c r="D554"/>
  <c r="E554"/>
  <c r="F554"/>
  <c r="G554"/>
  <c r="A555"/>
  <c r="B555"/>
  <c r="C555"/>
  <c r="D555"/>
  <c r="E555"/>
  <c r="F555"/>
  <c r="G555"/>
  <c r="A556"/>
  <c r="B556"/>
  <c r="C556"/>
  <c r="D556"/>
  <c r="E556"/>
  <c r="F556"/>
  <c r="G556"/>
  <c r="A557"/>
  <c r="B557"/>
  <c r="C557"/>
  <c r="D557"/>
  <c r="E557"/>
  <c r="F557"/>
  <c r="G557"/>
  <c r="A558"/>
  <c r="B558"/>
  <c r="C558"/>
  <c r="D558"/>
  <c r="E558"/>
  <c r="F558"/>
  <c r="G558"/>
  <c r="A559"/>
  <c r="B559"/>
  <c r="C559"/>
  <c r="D559"/>
  <c r="E559"/>
  <c r="F559"/>
  <c r="G559"/>
  <c r="A402"/>
  <c r="B402"/>
  <c r="C402"/>
  <c r="D402"/>
  <c r="E402"/>
  <c r="F402"/>
  <c r="G402"/>
  <c r="A403"/>
  <c r="B403"/>
  <c r="C403"/>
  <c r="D403"/>
  <c r="E403"/>
  <c r="F403"/>
  <c r="G403"/>
  <c r="A404"/>
  <c r="B404"/>
  <c r="C404"/>
  <c r="D404"/>
  <c r="E404"/>
  <c r="F404"/>
  <c r="G404"/>
  <c r="A405"/>
  <c r="B405"/>
  <c r="C405"/>
  <c r="D405"/>
  <c r="E405"/>
  <c r="F405"/>
  <c r="G405"/>
  <c r="A406"/>
  <c r="B406"/>
  <c r="C406"/>
  <c r="D406"/>
  <c r="E406"/>
  <c r="F406"/>
  <c r="G406"/>
  <c r="A407"/>
  <c r="B407"/>
  <c r="C407"/>
  <c r="D407"/>
  <c r="E407"/>
  <c r="F407"/>
  <c r="G407"/>
  <c r="A408"/>
  <c r="B408"/>
  <c r="C408"/>
  <c r="D408"/>
  <c r="E408"/>
  <c r="F408"/>
  <c r="G408"/>
  <c r="A409"/>
  <c r="B409"/>
  <c r="C409"/>
  <c r="D409"/>
  <c r="E409"/>
  <c r="F409"/>
  <c r="G409"/>
  <c r="A410"/>
  <c r="B410"/>
  <c r="C410"/>
  <c r="D410"/>
  <c r="E410"/>
  <c r="F410"/>
  <c r="G410"/>
  <c r="A411"/>
  <c r="B411"/>
  <c r="C411"/>
  <c r="D411"/>
  <c r="E411"/>
  <c r="F411"/>
  <c r="G411"/>
  <c r="A412"/>
  <c r="B412"/>
  <c r="C412"/>
  <c r="D412"/>
  <c r="E412"/>
  <c r="F412"/>
  <c r="G412"/>
  <c r="A413"/>
  <c r="B413"/>
  <c r="C413"/>
  <c r="D413"/>
  <c r="E413"/>
  <c r="F413"/>
  <c r="G413"/>
  <c r="A414"/>
  <c r="B414"/>
  <c r="C414"/>
  <c r="D414"/>
  <c r="E414"/>
  <c r="F414"/>
  <c r="G414"/>
  <c r="A415"/>
  <c r="B415"/>
  <c r="C415"/>
  <c r="D415"/>
  <c r="E415"/>
  <c r="F415"/>
  <c r="G415"/>
  <c r="A416"/>
  <c r="B416"/>
  <c r="C416"/>
  <c r="D416"/>
  <c r="E416"/>
  <c r="F416"/>
  <c r="G416"/>
  <c r="A417"/>
  <c r="B417"/>
  <c r="C417"/>
  <c r="D417"/>
  <c r="E417"/>
  <c r="F417"/>
  <c r="G417"/>
  <c r="A418"/>
  <c r="B418"/>
  <c r="C418"/>
  <c r="D418"/>
  <c r="E418"/>
  <c r="F418"/>
  <c r="G418"/>
  <c r="A419"/>
  <c r="B419"/>
  <c r="C419"/>
  <c r="D419"/>
  <c r="E419"/>
  <c r="F419"/>
  <c r="G419"/>
  <c r="A420"/>
  <c r="B420"/>
  <c r="C420"/>
  <c r="D420"/>
  <c r="E420"/>
  <c r="F420"/>
  <c r="G420"/>
  <c r="A421"/>
  <c r="B421"/>
  <c r="C421"/>
  <c r="D421"/>
  <c r="E421"/>
  <c r="F421"/>
  <c r="G421"/>
  <c r="A422"/>
  <c r="B422"/>
  <c r="C422"/>
  <c r="D422"/>
  <c r="E422"/>
  <c r="F422"/>
  <c r="G422"/>
  <c r="A423"/>
  <c r="B423"/>
  <c r="C423"/>
  <c r="D423"/>
  <c r="E423"/>
  <c r="F423"/>
  <c r="G423"/>
  <c r="A424"/>
  <c r="B424"/>
  <c r="C424"/>
  <c r="D424"/>
  <c r="E424"/>
  <c r="F424"/>
  <c r="G424"/>
  <c r="A425"/>
  <c r="B425"/>
  <c r="C425"/>
  <c r="D425"/>
  <c r="E425"/>
  <c r="F425"/>
  <c r="G425"/>
  <c r="A426"/>
  <c r="B426"/>
  <c r="C426"/>
  <c r="D426"/>
  <c r="E426"/>
  <c r="F426"/>
  <c r="G426"/>
  <c r="A292"/>
  <c r="B292"/>
  <c r="C292"/>
  <c r="D292"/>
  <c r="E292"/>
  <c r="F292"/>
  <c r="G292"/>
  <c r="H292"/>
  <c r="I292"/>
  <c r="J292"/>
  <c r="K292"/>
  <c r="A293"/>
  <c r="B293"/>
  <c r="C293"/>
  <c r="D293"/>
  <c r="E293"/>
  <c r="F293"/>
  <c r="G293"/>
  <c r="H293"/>
  <c r="I293"/>
  <c r="J293"/>
  <c r="K293"/>
  <c r="A269"/>
  <c r="B269"/>
  <c r="C269"/>
  <c r="D269"/>
  <c r="E269"/>
  <c r="F269"/>
  <c r="G269"/>
  <c r="H269"/>
  <c r="I269"/>
  <c r="J269"/>
  <c r="K269"/>
  <c r="A270"/>
  <c r="B270"/>
  <c r="C270"/>
  <c r="D270"/>
  <c r="E270"/>
  <c r="F270"/>
  <c r="G270"/>
  <c r="H270"/>
  <c r="I270"/>
  <c r="J270"/>
  <c r="K270"/>
  <c r="A271"/>
  <c r="B271"/>
  <c r="C271"/>
  <c r="D271"/>
  <c r="E271"/>
  <c r="F271"/>
  <c r="G271"/>
  <c r="H271"/>
  <c r="I271"/>
  <c r="J271"/>
  <c r="K271"/>
  <c r="A272"/>
  <c r="B272"/>
  <c r="C272"/>
  <c r="D272"/>
  <c r="E272"/>
  <c r="F272"/>
  <c r="G272"/>
  <c r="H272"/>
  <c r="I272"/>
  <c r="J272"/>
  <c r="K272"/>
  <c r="A273"/>
  <c r="B273"/>
  <c r="C273"/>
  <c r="D273"/>
  <c r="E273"/>
  <c r="F273"/>
  <c r="G273"/>
  <c r="H273"/>
  <c r="I273"/>
  <c r="J273"/>
  <c r="K273"/>
  <c r="A274"/>
  <c r="B274"/>
  <c r="C274"/>
  <c r="D274"/>
  <c r="E274"/>
  <c r="F274"/>
  <c r="G274"/>
  <c r="H274"/>
  <c r="I274"/>
  <c r="J274"/>
  <c r="K274"/>
  <c r="A275"/>
  <c r="B275"/>
  <c r="C275"/>
  <c r="D275"/>
  <c r="E275"/>
  <c r="F275"/>
  <c r="G275"/>
  <c r="H275"/>
  <c r="I275"/>
  <c r="J275"/>
  <c r="K275"/>
  <c r="A276"/>
  <c r="B276"/>
  <c r="C276"/>
  <c r="D276"/>
  <c r="E276"/>
  <c r="F276"/>
  <c r="G276"/>
  <c r="H276"/>
  <c r="I276"/>
  <c r="J276"/>
  <c r="K276"/>
  <c r="A277"/>
  <c r="B277"/>
  <c r="C277"/>
  <c r="D277"/>
  <c r="E277"/>
  <c r="F277"/>
  <c r="G277"/>
  <c r="H277"/>
  <c r="I277"/>
  <c r="J277"/>
  <c r="K277"/>
  <c r="A278"/>
  <c r="B278"/>
  <c r="C278"/>
  <c r="D278"/>
  <c r="E278"/>
  <c r="F278"/>
  <c r="G278"/>
  <c r="H278"/>
  <c r="I278"/>
  <c r="J278"/>
  <c r="K278"/>
  <c r="A279"/>
  <c r="B279"/>
  <c r="C279"/>
  <c r="D279"/>
  <c r="E279"/>
  <c r="F279"/>
  <c r="G279"/>
  <c r="H279"/>
  <c r="I279"/>
  <c r="J279"/>
  <c r="K279"/>
  <c r="A280"/>
  <c r="B280"/>
  <c r="C280"/>
  <c r="D280"/>
  <c r="E280"/>
  <c r="F280"/>
  <c r="G280"/>
  <c r="H280"/>
  <c r="I280"/>
  <c r="J280"/>
  <c r="K280"/>
  <c r="A281"/>
  <c r="B281"/>
  <c r="C281"/>
  <c r="D281"/>
  <c r="E281"/>
  <c r="F281"/>
  <c r="G281"/>
  <c r="H281"/>
  <c r="H547"/>
  <c r="I281"/>
  <c r="I547"/>
  <c r="J281"/>
  <c r="J547"/>
  <c r="K281"/>
  <c r="K547"/>
  <c r="A282"/>
  <c r="B282"/>
  <c r="C282"/>
  <c r="D282"/>
  <c r="E282"/>
  <c r="F282"/>
  <c r="G282"/>
  <c r="H282"/>
  <c r="H548"/>
  <c r="I282"/>
  <c r="I548"/>
  <c r="J282"/>
  <c r="J548"/>
  <c r="K282"/>
  <c r="K548"/>
  <c r="A283"/>
  <c r="B283"/>
  <c r="C283"/>
  <c r="D283"/>
  <c r="E283"/>
  <c r="F283"/>
  <c r="G283"/>
  <c r="H283"/>
  <c r="H549"/>
  <c r="I283"/>
  <c r="I549"/>
  <c r="J283"/>
  <c r="J549"/>
  <c r="K283"/>
  <c r="K549"/>
  <c r="A284"/>
  <c r="B284"/>
  <c r="C284"/>
  <c r="D284"/>
  <c r="E284"/>
  <c r="F284"/>
  <c r="G284"/>
  <c r="H284"/>
  <c r="H550"/>
  <c r="I284"/>
  <c r="I550"/>
  <c r="J284"/>
  <c r="J550"/>
  <c r="K284"/>
  <c r="K550"/>
  <c r="A285"/>
  <c r="B285"/>
  <c r="C285"/>
  <c r="D285"/>
  <c r="E285"/>
  <c r="F285"/>
  <c r="G285"/>
  <c r="H285"/>
  <c r="H551"/>
  <c r="I285"/>
  <c r="I551"/>
  <c r="J285"/>
  <c r="J551"/>
  <c r="K285"/>
  <c r="K551"/>
  <c r="A286"/>
  <c r="B286"/>
  <c r="C286"/>
  <c r="D286"/>
  <c r="E286"/>
  <c r="F286"/>
  <c r="G286"/>
  <c r="H286"/>
  <c r="H552"/>
  <c r="I286"/>
  <c r="I552"/>
  <c r="J286"/>
  <c r="J552"/>
  <c r="K286"/>
  <c r="K552"/>
  <c r="A287"/>
  <c r="B287"/>
  <c r="C287"/>
  <c r="D287"/>
  <c r="E287"/>
  <c r="F287"/>
  <c r="G287"/>
  <c r="H287"/>
  <c r="H553"/>
  <c r="I287"/>
  <c r="I553"/>
  <c r="J287"/>
  <c r="J553"/>
  <c r="K287"/>
  <c r="K553"/>
  <c r="A288"/>
  <c r="B288"/>
  <c r="C288"/>
  <c r="D288"/>
  <c r="E288"/>
  <c r="F288"/>
  <c r="G288"/>
  <c r="H288"/>
  <c r="H554"/>
  <c r="I288"/>
  <c r="I554"/>
  <c r="J288"/>
  <c r="J554"/>
  <c r="K288"/>
  <c r="K554"/>
  <c r="A289"/>
  <c r="B289"/>
  <c r="C289"/>
  <c r="D289"/>
  <c r="E289"/>
  <c r="F289"/>
  <c r="G289"/>
  <c r="H289"/>
  <c r="H555"/>
  <c r="I289"/>
  <c r="I555"/>
  <c r="J289"/>
  <c r="J555"/>
  <c r="K289"/>
  <c r="K555"/>
  <c r="A290"/>
  <c r="B290"/>
  <c r="C290"/>
  <c r="D290"/>
  <c r="E290"/>
  <c r="F290"/>
  <c r="G290"/>
  <c r="H290"/>
  <c r="H556"/>
  <c r="I290"/>
  <c r="I556"/>
  <c r="J290"/>
  <c r="J556"/>
  <c r="K290"/>
  <c r="K556"/>
  <c r="A291"/>
  <c r="B291"/>
  <c r="C291"/>
  <c r="D291"/>
  <c r="E291"/>
  <c r="F291"/>
  <c r="G291"/>
  <c r="H291"/>
  <c r="H557"/>
  <c r="I291"/>
  <c r="I557"/>
  <c r="J291"/>
  <c r="J557"/>
  <c r="K291"/>
  <c r="K557"/>
  <c r="A151"/>
  <c r="B151"/>
  <c r="D151"/>
  <c r="A152"/>
  <c r="B152"/>
  <c r="C152"/>
  <c r="D152"/>
  <c r="E152"/>
  <c r="F152"/>
  <c r="G152"/>
  <c r="A153"/>
  <c r="B153"/>
  <c r="C153"/>
  <c r="D153"/>
  <c r="E153"/>
  <c r="F153"/>
  <c r="G153"/>
  <c r="A154"/>
  <c r="B154"/>
  <c r="C154"/>
  <c r="D154"/>
  <c r="E154"/>
  <c r="F154"/>
  <c r="G154"/>
  <c r="A155"/>
  <c r="B155"/>
  <c r="C155"/>
  <c r="D155"/>
  <c r="E155"/>
  <c r="F155"/>
  <c r="G155"/>
  <c r="A156"/>
  <c r="B156"/>
  <c r="C156"/>
  <c r="D156"/>
  <c r="E156"/>
  <c r="F156"/>
  <c r="G156"/>
  <c r="A157"/>
  <c r="B157"/>
  <c r="C157"/>
  <c r="D157"/>
  <c r="E157"/>
  <c r="F157"/>
  <c r="G157"/>
  <c r="A158"/>
  <c r="B158"/>
  <c r="C158"/>
  <c r="D158"/>
  <c r="E158"/>
  <c r="F158"/>
  <c r="G158"/>
  <c r="A159"/>
  <c r="B159"/>
  <c r="C159"/>
  <c r="D159"/>
  <c r="E159"/>
  <c r="F159"/>
  <c r="G159"/>
  <c r="A160"/>
  <c r="B160"/>
  <c r="C160"/>
  <c r="D160"/>
  <c r="E160"/>
  <c r="F160"/>
  <c r="G160"/>
  <c r="C955"/>
  <c r="C1077"/>
  <c r="B955"/>
  <c r="B1077"/>
  <c r="A955"/>
  <c r="A1077"/>
  <c r="K954"/>
  <c r="K1076"/>
  <c r="J954"/>
  <c r="J1076"/>
  <c r="I954"/>
  <c r="I1076"/>
  <c r="H954"/>
  <c r="H1076"/>
  <c r="G954"/>
  <c r="G1076"/>
  <c r="F954"/>
  <c r="F1076"/>
  <c r="E954"/>
  <c r="E1076"/>
  <c r="D954"/>
  <c r="D1076"/>
  <c r="C954"/>
  <c r="C1076"/>
  <c r="B954"/>
  <c r="B1076"/>
  <c r="A954"/>
  <c r="A1076"/>
  <c r="K953"/>
  <c r="K1075"/>
  <c r="J953"/>
  <c r="J1075"/>
  <c r="I953"/>
  <c r="I1075"/>
  <c r="H953"/>
  <c r="H1075"/>
  <c r="G953"/>
  <c r="G1075"/>
  <c r="F953"/>
  <c r="F1075"/>
  <c r="E953"/>
  <c r="E1075"/>
  <c r="D953"/>
  <c r="D1075"/>
  <c r="C953"/>
  <c r="C1075"/>
  <c r="B953"/>
  <c r="B1075"/>
  <c r="A953"/>
  <c r="A1075"/>
  <c r="K952"/>
  <c r="K1074"/>
  <c r="J952"/>
  <c r="J1074"/>
  <c r="I952"/>
  <c r="I1074"/>
  <c r="H952"/>
  <c r="H1074"/>
  <c r="G952"/>
  <c r="G1074"/>
  <c r="F952"/>
  <c r="F1074"/>
  <c r="E952"/>
  <c r="E1074"/>
  <c r="D952"/>
  <c r="D1074"/>
  <c r="C952"/>
  <c r="C1074"/>
  <c r="B952"/>
  <c r="B1074"/>
  <c r="A952"/>
  <c r="A1074"/>
  <c r="K951"/>
  <c r="K1073"/>
  <c r="J951"/>
  <c r="J1073"/>
  <c r="I951"/>
  <c r="I1073"/>
  <c r="H951"/>
  <c r="H1073"/>
  <c r="G951"/>
  <c r="G1073"/>
  <c r="F951"/>
  <c r="F1073"/>
  <c r="E951"/>
  <c r="E1073"/>
  <c r="D951"/>
  <c r="D1073"/>
  <c r="C951"/>
  <c r="C1073"/>
  <c r="B951"/>
  <c r="B1073"/>
  <c r="A951"/>
  <c r="A1073"/>
  <c r="K950"/>
  <c r="K1072"/>
  <c r="J950"/>
  <c r="J1072"/>
  <c r="I950"/>
  <c r="I1072"/>
  <c r="H950"/>
  <c r="H1072"/>
  <c r="G950"/>
  <c r="G1072"/>
  <c r="F950"/>
  <c r="F1072"/>
  <c r="E950"/>
  <c r="E1072"/>
  <c r="D950"/>
  <c r="D1072"/>
  <c r="C950"/>
  <c r="C1072"/>
  <c r="B950"/>
  <c r="B1072"/>
  <c r="A950"/>
  <c r="A1072"/>
  <c r="K949"/>
  <c r="K1071"/>
  <c r="J949"/>
  <c r="J1071"/>
  <c r="I949"/>
  <c r="I1071"/>
  <c r="H949"/>
  <c r="H1071"/>
  <c r="G949"/>
  <c r="G1071"/>
  <c r="F949"/>
  <c r="F1071"/>
  <c r="E949"/>
  <c r="E1071"/>
  <c r="D949"/>
  <c r="D1071"/>
  <c r="C949"/>
  <c r="C1071"/>
  <c r="B949"/>
  <c r="B1071"/>
  <c r="A949"/>
  <c r="A1071"/>
  <c r="K948"/>
  <c r="K1070"/>
  <c r="J948"/>
  <c r="J1070"/>
  <c r="I948"/>
  <c r="I1070"/>
  <c r="H948"/>
  <c r="H1070"/>
  <c r="G948"/>
  <c r="G1070"/>
  <c r="F948"/>
  <c r="F1070"/>
  <c r="E948"/>
  <c r="E1070"/>
  <c r="D948"/>
  <c r="D1070"/>
  <c r="C948"/>
  <c r="C1070"/>
  <c r="B948"/>
  <c r="B1070"/>
  <c r="A948"/>
  <c r="A1070"/>
  <c r="K947"/>
  <c r="K1069"/>
  <c r="J947"/>
  <c r="J1069"/>
  <c r="I947"/>
  <c r="I1069"/>
  <c r="H947"/>
  <c r="H1069"/>
  <c r="G947"/>
  <c r="G1069"/>
  <c r="F947"/>
  <c r="F1069"/>
  <c r="E947"/>
  <c r="E1069"/>
  <c r="D947"/>
  <c r="D1069"/>
  <c r="C947"/>
  <c r="C1069"/>
  <c r="B947"/>
  <c r="B1069"/>
  <c r="A947"/>
  <c r="A1069"/>
  <c r="K946"/>
  <c r="K1068"/>
  <c r="J946"/>
  <c r="J1068"/>
  <c r="I946"/>
  <c r="I1068"/>
  <c r="H946"/>
  <c r="H1068"/>
  <c r="G946"/>
  <c r="G1068"/>
  <c r="F946"/>
  <c r="F1068"/>
  <c r="E946"/>
  <c r="E1068"/>
  <c r="D946"/>
  <c r="D1068"/>
  <c r="C946"/>
  <c r="C1068"/>
  <c r="B946"/>
  <c r="B1068"/>
  <c r="A946"/>
  <c r="A1068"/>
  <c r="K945"/>
  <c r="K1067"/>
  <c r="J945"/>
  <c r="J1067"/>
  <c r="I945"/>
  <c r="I1067"/>
  <c r="H945"/>
  <c r="H1067"/>
  <c r="G945"/>
  <c r="G1067"/>
  <c r="F945"/>
  <c r="F1067"/>
  <c r="E945"/>
  <c r="E1067"/>
  <c r="D945"/>
  <c r="D1067"/>
  <c r="C945"/>
  <c r="C1067"/>
  <c r="B945"/>
  <c r="B1067"/>
  <c r="A945"/>
  <c r="A1067"/>
  <c r="K944"/>
  <c r="K1066"/>
  <c r="J944"/>
  <c r="J1066"/>
  <c r="I944"/>
  <c r="I1066"/>
  <c r="H944"/>
  <c r="H1066"/>
  <c r="G944"/>
  <c r="G1066"/>
  <c r="F944"/>
  <c r="F1066"/>
  <c r="E944"/>
  <c r="E1066"/>
  <c r="D944"/>
  <c r="D1066"/>
  <c r="C944"/>
  <c r="C1066"/>
  <c r="B944"/>
  <c r="B1066"/>
  <c r="A944"/>
  <c r="A1066"/>
  <c r="A943"/>
  <c r="A1065"/>
  <c r="A942"/>
  <c r="A1064"/>
  <c r="A941"/>
  <c r="A1063"/>
  <c r="A940"/>
  <c r="A1062"/>
  <c r="A939"/>
  <c r="A1061"/>
  <c r="A938"/>
  <c r="A1060"/>
  <c r="A937"/>
  <c r="A1059"/>
  <c r="A936"/>
  <c r="A1058"/>
  <c r="A935"/>
  <c r="A1057"/>
  <c r="A934"/>
  <c r="A1056"/>
  <c r="A933"/>
  <c r="A1055"/>
  <c r="A932"/>
  <c r="A1054"/>
  <c r="K1078"/>
  <c r="J1078"/>
  <c r="I1078"/>
  <c r="H1078"/>
  <c r="G1078"/>
  <c r="F1078"/>
  <c r="E1078"/>
  <c r="D1078"/>
  <c r="C1078"/>
  <c r="B1078"/>
  <c r="A1078"/>
  <c r="K1077"/>
  <c r="J1077"/>
  <c r="I1077"/>
  <c r="H1077"/>
  <c r="G1077"/>
  <c r="F1077"/>
  <c r="E1077"/>
  <c r="D1077"/>
  <c r="K700"/>
  <c r="J700"/>
  <c r="I700"/>
  <c r="H700"/>
  <c r="G700"/>
  <c r="F700"/>
  <c r="E700"/>
  <c r="D700"/>
  <c r="C700"/>
  <c r="B700"/>
  <c r="A700"/>
  <c r="K699"/>
  <c r="J699"/>
  <c r="I699"/>
  <c r="H699"/>
  <c r="G699"/>
  <c r="F699"/>
  <c r="E699"/>
  <c r="D699"/>
  <c r="C699"/>
  <c r="B699"/>
  <c r="A699"/>
  <c r="K698"/>
  <c r="J698"/>
  <c r="I698"/>
  <c r="H698"/>
  <c r="G698"/>
  <c r="F698"/>
  <c r="E698"/>
  <c r="D698"/>
  <c r="C698"/>
  <c r="B698"/>
  <c r="A698"/>
  <c r="K697"/>
  <c r="J697"/>
  <c r="I697"/>
  <c r="H697"/>
  <c r="G697"/>
  <c r="F697"/>
  <c r="E697"/>
  <c r="D697"/>
  <c r="C697"/>
  <c r="B697"/>
  <c r="A697"/>
  <c r="A696"/>
  <c r="A695"/>
  <c r="A694"/>
  <c r="A693"/>
  <c r="K559"/>
  <c r="J559"/>
  <c r="I559"/>
  <c r="H559"/>
  <c r="K558"/>
  <c r="J558"/>
  <c r="I558"/>
  <c r="H558"/>
  <c r="K426"/>
  <c r="J426"/>
  <c r="I426"/>
  <c r="H426"/>
  <c r="K425"/>
  <c r="J425"/>
  <c r="I425"/>
  <c r="H425"/>
  <c r="K424"/>
  <c r="J424"/>
  <c r="I424"/>
  <c r="H424"/>
  <c r="K423"/>
  <c r="J423"/>
  <c r="I423"/>
  <c r="H423"/>
  <c r="K422"/>
  <c r="J422"/>
  <c r="I422"/>
  <c r="H422"/>
  <c r="K421"/>
  <c r="J421"/>
  <c r="I421"/>
  <c r="H421"/>
  <c r="K420"/>
  <c r="J420"/>
  <c r="I420"/>
  <c r="H420"/>
  <c r="K419"/>
  <c r="J419"/>
  <c r="I419"/>
  <c r="H419"/>
  <c r="K418"/>
  <c r="J418"/>
  <c r="I418"/>
  <c r="H418"/>
  <c r="K417"/>
  <c r="J417"/>
  <c r="I417"/>
  <c r="H417"/>
  <c r="K416"/>
  <c r="J416"/>
  <c r="I416"/>
  <c r="H416"/>
  <c r="K415"/>
  <c r="J415"/>
  <c r="I415"/>
  <c r="H415"/>
  <c r="K414"/>
  <c r="J414"/>
  <c r="I414"/>
  <c r="H414"/>
  <c r="G809"/>
  <c r="F809"/>
  <c r="E809"/>
  <c r="D809"/>
  <c r="C809"/>
  <c r="B809"/>
  <c r="A809"/>
  <c r="A1053"/>
  <c r="G602"/>
  <c r="F602"/>
  <c r="E602"/>
  <c r="D602"/>
  <c r="C602"/>
  <c r="B602"/>
  <c r="A602"/>
  <c r="A692"/>
  <c r="G534"/>
  <c r="F534"/>
  <c r="E534"/>
  <c r="D534"/>
  <c r="C534"/>
  <c r="B534"/>
  <c r="A534"/>
  <c r="G401"/>
  <c r="F401"/>
  <c r="E401"/>
  <c r="D401"/>
  <c r="C401"/>
  <c r="B401"/>
  <c r="A401"/>
  <c r="G268"/>
  <c r="F268"/>
  <c r="E268"/>
  <c r="D268"/>
  <c r="I268"/>
  <c r="C268"/>
  <c r="B268"/>
  <c r="A268"/>
  <c r="G808"/>
  <c r="F808"/>
  <c r="E808"/>
  <c r="D808"/>
  <c r="C808"/>
  <c r="B808"/>
  <c r="A808"/>
  <c r="A930"/>
  <c r="G533"/>
  <c r="F533"/>
  <c r="E533"/>
  <c r="D533"/>
  <c r="C533"/>
  <c r="B533"/>
  <c r="A533"/>
  <c r="G400"/>
  <c r="F400"/>
  <c r="E400"/>
  <c r="D400"/>
  <c r="C400"/>
  <c r="B400"/>
  <c r="A400"/>
  <c r="G267"/>
  <c r="F267"/>
  <c r="E267"/>
  <c r="D267"/>
  <c r="I267"/>
  <c r="C267"/>
  <c r="B267"/>
  <c r="K267"/>
  <c r="A267"/>
  <c r="G807"/>
  <c r="F807"/>
  <c r="H807"/>
  <c r="E807"/>
  <c r="D807"/>
  <c r="D1063"/>
  <c r="C807"/>
  <c r="B807"/>
  <c r="A807"/>
  <c r="A929"/>
  <c r="G532"/>
  <c r="F532"/>
  <c r="E532"/>
  <c r="D532"/>
  <c r="C532"/>
  <c r="B532"/>
  <c r="A532"/>
  <c r="G399"/>
  <c r="F399"/>
  <c r="E399"/>
  <c r="D399"/>
  <c r="C399"/>
  <c r="B399"/>
  <c r="A399"/>
  <c r="G266"/>
  <c r="F266"/>
  <c r="E266"/>
  <c r="D266"/>
  <c r="C266"/>
  <c r="B266"/>
  <c r="A266"/>
  <c r="G806"/>
  <c r="F806"/>
  <c r="E806"/>
  <c r="D806"/>
  <c r="C806"/>
  <c r="B806"/>
  <c r="B1062"/>
  <c r="A806"/>
  <c r="A1050"/>
  <c r="G805"/>
  <c r="F805"/>
  <c r="E805"/>
  <c r="E1061"/>
  <c r="D805"/>
  <c r="C805"/>
  <c r="B805"/>
  <c r="A805"/>
  <c r="A1049"/>
  <c r="G804"/>
  <c r="F804"/>
  <c r="E804"/>
  <c r="D804"/>
  <c r="C804"/>
  <c r="B804"/>
  <c r="A804"/>
  <c r="A1048"/>
  <c r="G803"/>
  <c r="F803"/>
  <c r="E803"/>
  <c r="D803"/>
  <c r="C803"/>
  <c r="B803"/>
  <c r="A803"/>
  <c r="A1047"/>
  <c r="G802"/>
  <c r="F802"/>
  <c r="F1058"/>
  <c r="E802"/>
  <c r="D802"/>
  <c r="C802"/>
  <c r="B802"/>
  <c r="A802"/>
  <c r="A1046"/>
  <c r="G801"/>
  <c r="F801"/>
  <c r="E801"/>
  <c r="D801"/>
  <c r="C801"/>
  <c r="B801"/>
  <c r="A801"/>
  <c r="A1045"/>
  <c r="G800"/>
  <c r="F800"/>
  <c r="E800"/>
  <c r="D800"/>
  <c r="C800"/>
  <c r="B800"/>
  <c r="A800"/>
  <c r="A1044"/>
  <c r="G799"/>
  <c r="F799"/>
  <c r="E799"/>
  <c r="D799"/>
  <c r="C799"/>
  <c r="B799"/>
  <c r="A799"/>
  <c r="A1043"/>
  <c r="G798"/>
  <c r="F798"/>
  <c r="E798"/>
  <c r="D798"/>
  <c r="C798"/>
  <c r="B798"/>
  <c r="A798"/>
  <c r="A1042"/>
  <c r="G797"/>
  <c r="F797"/>
  <c r="E797"/>
  <c r="D797"/>
  <c r="C797"/>
  <c r="B797"/>
  <c r="A797"/>
  <c r="A1041"/>
  <c r="G796"/>
  <c r="F796"/>
  <c r="E796"/>
  <c r="D796"/>
  <c r="C796"/>
  <c r="B796"/>
  <c r="A796"/>
  <c r="A1040"/>
  <c r="G795"/>
  <c r="F795"/>
  <c r="E795"/>
  <c r="D795"/>
  <c r="C795"/>
  <c r="B795"/>
  <c r="A795"/>
  <c r="A1039"/>
  <c r="G601"/>
  <c r="F601"/>
  <c r="E601"/>
  <c r="D601"/>
  <c r="C601"/>
  <c r="B601"/>
  <c r="A601"/>
  <c r="A691"/>
  <c r="G600"/>
  <c r="F600"/>
  <c r="E600"/>
  <c r="D600"/>
  <c r="C600"/>
  <c r="B600"/>
  <c r="A600"/>
  <c r="A690"/>
  <c r="G599"/>
  <c r="F599"/>
  <c r="E599"/>
  <c r="D599"/>
  <c r="C599"/>
  <c r="B599"/>
  <c r="A599"/>
  <c r="A689"/>
  <c r="G598"/>
  <c r="F598"/>
  <c r="E598"/>
  <c r="J598"/>
  <c r="D598"/>
  <c r="C598"/>
  <c r="B598"/>
  <c r="A598"/>
  <c r="A688"/>
  <c r="G531"/>
  <c r="F531"/>
  <c r="E531"/>
  <c r="D531"/>
  <c r="C531"/>
  <c r="B531"/>
  <c r="A531"/>
  <c r="G530"/>
  <c r="F530"/>
  <c r="E530"/>
  <c r="D530"/>
  <c r="C530"/>
  <c r="B530"/>
  <c r="A530"/>
  <c r="G529"/>
  <c r="F529"/>
  <c r="E529"/>
  <c r="D529"/>
  <c r="C529"/>
  <c r="B529"/>
  <c r="A529"/>
  <c r="G528"/>
  <c r="F528"/>
  <c r="E528"/>
  <c r="D528"/>
  <c r="C528"/>
  <c r="B528"/>
  <c r="A528"/>
  <c r="G527"/>
  <c r="F527"/>
  <c r="E527"/>
  <c r="D527"/>
  <c r="C527"/>
  <c r="B527"/>
  <c r="A527"/>
  <c r="G526"/>
  <c r="F526"/>
  <c r="E526"/>
  <c r="D526"/>
  <c r="C526"/>
  <c r="B526"/>
  <c r="A526"/>
  <c r="G525"/>
  <c r="F525"/>
  <c r="E525"/>
  <c r="D525"/>
  <c r="C525"/>
  <c r="B525"/>
  <c r="A525"/>
  <c r="G524"/>
  <c r="F524"/>
  <c r="E524"/>
  <c r="D524"/>
  <c r="C524"/>
  <c r="B524"/>
  <c r="A524"/>
  <c r="G523"/>
  <c r="F523"/>
  <c r="E523"/>
  <c r="D523"/>
  <c r="C523"/>
  <c r="B523"/>
  <c r="A523"/>
  <c r="G522"/>
  <c r="F522"/>
  <c r="E522"/>
  <c r="D522"/>
  <c r="C522"/>
  <c r="B522"/>
  <c r="A522"/>
  <c r="G521"/>
  <c r="F521"/>
  <c r="E521"/>
  <c r="D521"/>
  <c r="C521"/>
  <c r="B521"/>
  <c r="A521"/>
  <c r="G520"/>
  <c r="F520"/>
  <c r="E520"/>
  <c r="D520"/>
  <c r="C520"/>
  <c r="B520"/>
  <c r="A520"/>
  <c r="G398"/>
  <c r="F398"/>
  <c r="E398"/>
  <c r="D398"/>
  <c r="C398"/>
  <c r="B398"/>
  <c r="A398"/>
  <c r="G397"/>
  <c r="F397"/>
  <c r="E397"/>
  <c r="D397"/>
  <c r="C397"/>
  <c r="B397"/>
  <c r="A397"/>
  <c r="G396"/>
  <c r="F396"/>
  <c r="E396"/>
  <c r="D396"/>
  <c r="C396"/>
  <c r="B396"/>
  <c r="A396"/>
  <c r="G395"/>
  <c r="F395"/>
  <c r="E395"/>
  <c r="D395"/>
  <c r="C395"/>
  <c r="B395"/>
  <c r="A395"/>
  <c r="G394"/>
  <c r="F394"/>
  <c r="E394"/>
  <c r="D394"/>
  <c r="C394"/>
  <c r="B394"/>
  <c r="A394"/>
  <c r="G393"/>
  <c r="F393"/>
  <c r="E393"/>
  <c r="D393"/>
  <c r="C393"/>
  <c r="B393"/>
  <c r="A393"/>
  <c r="G392"/>
  <c r="F392"/>
  <c r="E392"/>
  <c r="D392"/>
  <c r="C392"/>
  <c r="B392"/>
  <c r="A392"/>
  <c r="G391"/>
  <c r="F391"/>
  <c r="E391"/>
  <c r="D391"/>
  <c r="C391"/>
  <c r="B391"/>
  <c r="A391"/>
  <c r="G390"/>
  <c r="F390"/>
  <c r="E390"/>
  <c r="D390"/>
  <c r="C390"/>
  <c r="B390"/>
  <c r="A390"/>
  <c r="G389"/>
  <c r="F389"/>
  <c r="E389"/>
  <c r="D389"/>
  <c r="C389"/>
  <c r="B389"/>
  <c r="A389"/>
  <c r="G388"/>
  <c r="F388"/>
  <c r="E388"/>
  <c r="D388"/>
  <c r="C388"/>
  <c r="B388"/>
  <c r="A388"/>
  <c r="G387"/>
  <c r="F387"/>
  <c r="E387"/>
  <c r="D387"/>
  <c r="C387"/>
  <c r="B387"/>
  <c r="A387"/>
  <c r="G265"/>
  <c r="F265"/>
  <c r="E265"/>
  <c r="D265"/>
  <c r="C265"/>
  <c r="B265"/>
  <c r="K265"/>
  <c r="A265"/>
  <c r="G264"/>
  <c r="F264"/>
  <c r="E264"/>
  <c r="D264"/>
  <c r="C264"/>
  <c r="B264"/>
  <c r="A264"/>
  <c r="G263"/>
  <c r="F263"/>
  <c r="E263"/>
  <c r="D263"/>
  <c r="C263"/>
  <c r="B263"/>
  <c r="A263"/>
  <c r="G262"/>
  <c r="F262"/>
  <c r="E262"/>
  <c r="D262"/>
  <c r="C262"/>
  <c r="B262"/>
  <c r="A262"/>
  <c r="G261"/>
  <c r="F261"/>
  <c r="E261"/>
  <c r="D261"/>
  <c r="C261"/>
  <c r="B261"/>
  <c r="A261"/>
  <c r="G260"/>
  <c r="F260"/>
  <c r="L283" s="1"/>
  <c r="E260"/>
  <c r="D260"/>
  <c r="C260"/>
  <c r="B260"/>
  <c r="A260"/>
  <c r="G259"/>
  <c r="F259"/>
  <c r="E259"/>
  <c r="D259"/>
  <c r="I259"/>
  <c r="C259"/>
  <c r="B259"/>
  <c r="A259"/>
  <c r="G258"/>
  <c r="F258"/>
  <c r="E258"/>
  <c r="D258"/>
  <c r="C258"/>
  <c r="B258"/>
  <c r="A258"/>
  <c r="G257"/>
  <c r="F257"/>
  <c r="E257"/>
  <c r="D257"/>
  <c r="I257"/>
  <c r="C257"/>
  <c r="B257"/>
  <c r="K257"/>
  <c r="A257"/>
  <c r="G256"/>
  <c r="F256"/>
  <c r="E256"/>
  <c r="D256"/>
  <c r="C256"/>
  <c r="B256"/>
  <c r="A256"/>
  <c r="G255"/>
  <c r="F255"/>
  <c r="E255"/>
  <c r="D255"/>
  <c r="C255"/>
  <c r="B255"/>
  <c r="A255"/>
  <c r="G254"/>
  <c r="F254"/>
  <c r="E254"/>
  <c r="D254"/>
  <c r="C254"/>
  <c r="B254"/>
  <c r="A254"/>
  <c r="C597"/>
  <c r="C596"/>
  <c r="C595"/>
  <c r="C594"/>
  <c r="C688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58"/>
  <c r="C615"/>
  <c r="C617"/>
  <c r="C619"/>
  <c r="C621"/>
  <c r="C623"/>
  <c r="C625"/>
  <c r="C627"/>
  <c r="C629"/>
  <c r="C631"/>
  <c r="C633"/>
  <c r="C635"/>
  <c r="C637"/>
  <c r="C642"/>
  <c r="C613"/>
  <c r="A565"/>
  <c r="B565"/>
  <c r="D565"/>
  <c r="E565"/>
  <c r="F565"/>
  <c r="G565"/>
  <c r="A566"/>
  <c r="B566"/>
  <c r="D566"/>
  <c r="E566"/>
  <c r="F566"/>
  <c r="G566"/>
  <c r="A567"/>
  <c r="B567"/>
  <c r="D567"/>
  <c r="E567"/>
  <c r="F567"/>
  <c r="G567"/>
  <c r="A568"/>
  <c r="A658"/>
  <c r="B568"/>
  <c r="D568"/>
  <c r="E568"/>
  <c r="F568"/>
  <c r="G568"/>
  <c r="A569"/>
  <c r="B569"/>
  <c r="D569"/>
  <c r="E569"/>
  <c r="F569"/>
  <c r="G569"/>
  <c r="A570"/>
  <c r="B570"/>
  <c r="D570"/>
  <c r="E570"/>
  <c r="F570"/>
  <c r="G570"/>
  <c r="A571"/>
  <c r="B571"/>
  <c r="D571"/>
  <c r="E571"/>
  <c r="F571"/>
  <c r="G571"/>
  <c r="A572"/>
  <c r="B572"/>
  <c r="D572"/>
  <c r="E572"/>
  <c r="F572"/>
  <c r="G572"/>
  <c r="A573"/>
  <c r="B573"/>
  <c r="D573"/>
  <c r="E573"/>
  <c r="F573"/>
  <c r="G573"/>
  <c r="A574"/>
  <c r="B574"/>
  <c r="D574"/>
  <c r="E574"/>
  <c r="F574"/>
  <c r="G574"/>
  <c r="A575"/>
  <c r="B575"/>
  <c r="D575"/>
  <c r="E575"/>
  <c r="F575"/>
  <c r="G575"/>
  <c r="A576"/>
  <c r="B576"/>
  <c r="D576"/>
  <c r="E576"/>
  <c r="F576"/>
  <c r="G576"/>
  <c r="A577"/>
  <c r="B577"/>
  <c r="D577"/>
  <c r="E577"/>
  <c r="F577"/>
  <c r="G577"/>
  <c r="A578"/>
  <c r="B578"/>
  <c r="D578"/>
  <c r="E578"/>
  <c r="F578"/>
  <c r="G578"/>
  <c r="A579"/>
  <c r="B579"/>
  <c r="D579"/>
  <c r="E579"/>
  <c r="F579"/>
  <c r="G579"/>
  <c r="A580"/>
  <c r="B580"/>
  <c r="D580"/>
  <c r="E580"/>
  <c r="E670"/>
  <c r="F580"/>
  <c r="G580"/>
  <c r="A581"/>
  <c r="A671"/>
  <c r="B581"/>
  <c r="K581"/>
  <c r="D581"/>
  <c r="E581"/>
  <c r="F581"/>
  <c r="G581"/>
  <c r="A582"/>
  <c r="A672"/>
  <c r="B582"/>
  <c r="D582"/>
  <c r="E582"/>
  <c r="F582"/>
  <c r="G582"/>
  <c r="A583"/>
  <c r="A673"/>
  <c r="B583"/>
  <c r="K583"/>
  <c r="D583"/>
  <c r="E583"/>
  <c r="E673"/>
  <c r="F583"/>
  <c r="G583"/>
  <c r="A584"/>
  <c r="A674"/>
  <c r="B584"/>
  <c r="D584"/>
  <c r="E584"/>
  <c r="F584"/>
  <c r="G584"/>
  <c r="G674"/>
  <c r="A585"/>
  <c r="A675"/>
  <c r="B585"/>
  <c r="K585"/>
  <c r="D585"/>
  <c r="E585"/>
  <c r="E675"/>
  <c r="F585"/>
  <c r="G585"/>
  <c r="G675"/>
  <c r="A586"/>
  <c r="A676"/>
  <c r="B586"/>
  <c r="D586"/>
  <c r="E586"/>
  <c r="F586"/>
  <c r="G586"/>
  <c r="G676"/>
  <c r="A587"/>
  <c r="A677"/>
  <c r="B587"/>
  <c r="K587"/>
  <c r="D587"/>
  <c r="E587"/>
  <c r="E677"/>
  <c r="F587"/>
  <c r="G587"/>
  <c r="G677"/>
  <c r="A588"/>
  <c r="A678"/>
  <c r="B588"/>
  <c r="D588"/>
  <c r="E588"/>
  <c r="E678"/>
  <c r="F588"/>
  <c r="G588"/>
  <c r="G678"/>
  <c r="A589"/>
  <c r="A679"/>
  <c r="B589"/>
  <c r="K589"/>
  <c r="D589"/>
  <c r="E589"/>
  <c r="E679"/>
  <c r="F589"/>
  <c r="G589"/>
  <c r="A590"/>
  <c r="A680"/>
  <c r="B590"/>
  <c r="D590"/>
  <c r="E590"/>
  <c r="E680"/>
  <c r="F590"/>
  <c r="G590"/>
  <c r="G680"/>
  <c r="A591"/>
  <c r="A681"/>
  <c r="B591"/>
  <c r="B681"/>
  <c r="D591"/>
  <c r="E591"/>
  <c r="E681"/>
  <c r="F591"/>
  <c r="G591"/>
  <c r="G681"/>
  <c r="A592"/>
  <c r="A682"/>
  <c r="B592"/>
  <c r="B682"/>
  <c r="D592"/>
  <c r="E592"/>
  <c r="E682"/>
  <c r="F592"/>
  <c r="F682"/>
  <c r="G592"/>
  <c r="G682"/>
  <c r="A593"/>
  <c r="A683"/>
  <c r="B593"/>
  <c r="B683"/>
  <c r="D593"/>
  <c r="D683"/>
  <c r="E593"/>
  <c r="E683"/>
  <c r="F593"/>
  <c r="F683"/>
  <c r="G593"/>
  <c r="G683"/>
  <c r="A594"/>
  <c r="A684"/>
  <c r="B594"/>
  <c r="B688"/>
  <c r="D594"/>
  <c r="D688"/>
  <c r="E594"/>
  <c r="E688"/>
  <c r="F594"/>
  <c r="F684"/>
  <c r="G594"/>
  <c r="G688"/>
  <c r="A595"/>
  <c r="A685"/>
  <c r="B595"/>
  <c r="B689"/>
  <c r="D595"/>
  <c r="D685"/>
  <c r="E595"/>
  <c r="E685"/>
  <c r="F595"/>
  <c r="F685"/>
  <c r="G595"/>
  <c r="G685"/>
  <c r="A596"/>
  <c r="A686"/>
  <c r="B596"/>
  <c r="B686"/>
  <c r="D596"/>
  <c r="D686"/>
  <c r="E596"/>
  <c r="E686"/>
  <c r="F596"/>
  <c r="F686"/>
  <c r="G596"/>
  <c r="G686"/>
  <c r="A597"/>
  <c r="A687"/>
  <c r="B597"/>
  <c r="B687"/>
  <c r="D597"/>
  <c r="D687"/>
  <c r="E597"/>
  <c r="E687"/>
  <c r="F597"/>
  <c r="F687"/>
  <c r="G597"/>
  <c r="G687"/>
  <c r="D564"/>
  <c r="E705"/>
  <c r="F705"/>
  <c r="G705"/>
  <c r="E706"/>
  <c r="F706"/>
  <c r="G706"/>
  <c r="E707"/>
  <c r="F707"/>
  <c r="G707"/>
  <c r="E708"/>
  <c r="F708"/>
  <c r="G708"/>
  <c r="E709"/>
  <c r="F709"/>
  <c r="G709"/>
  <c r="E710"/>
  <c r="F710"/>
  <c r="G710"/>
  <c r="E711"/>
  <c r="F711"/>
  <c r="G711"/>
  <c r="E712"/>
  <c r="F712"/>
  <c r="G712"/>
  <c r="E713"/>
  <c r="F713"/>
  <c r="G713"/>
  <c r="E714"/>
  <c r="F714"/>
  <c r="G714"/>
  <c r="E715"/>
  <c r="F715"/>
  <c r="G715"/>
  <c r="E716"/>
  <c r="F716"/>
  <c r="G716"/>
  <c r="E717"/>
  <c r="F717"/>
  <c r="G717"/>
  <c r="E718"/>
  <c r="F718"/>
  <c r="G718"/>
  <c r="E719"/>
  <c r="F719"/>
  <c r="G719"/>
  <c r="E720"/>
  <c r="F720"/>
  <c r="G720"/>
  <c r="E721"/>
  <c r="F721"/>
  <c r="G721"/>
  <c r="E722"/>
  <c r="F722"/>
  <c r="G722"/>
  <c r="E723"/>
  <c r="F723"/>
  <c r="G723"/>
  <c r="E724"/>
  <c r="F724"/>
  <c r="G724"/>
  <c r="E725"/>
  <c r="F725"/>
  <c r="G725"/>
  <c r="E726"/>
  <c r="F726"/>
  <c r="G726"/>
  <c r="E727"/>
  <c r="F727"/>
  <c r="G727"/>
  <c r="E728"/>
  <c r="F728"/>
  <c r="G728"/>
  <c r="E729"/>
  <c r="F729"/>
  <c r="G729"/>
  <c r="E730"/>
  <c r="F730"/>
  <c r="G730"/>
  <c r="E731"/>
  <c r="F731"/>
  <c r="G731"/>
  <c r="E732"/>
  <c r="F732"/>
  <c r="G732"/>
  <c r="E733"/>
  <c r="F733"/>
  <c r="G733"/>
  <c r="E734"/>
  <c r="F734"/>
  <c r="G734"/>
  <c r="E735"/>
  <c r="F735"/>
  <c r="G735"/>
  <c r="E736"/>
  <c r="F736"/>
  <c r="G736"/>
  <c r="E737"/>
  <c r="F737"/>
  <c r="G737"/>
  <c r="E738"/>
  <c r="F738"/>
  <c r="G738"/>
  <c r="E739"/>
  <c r="F739"/>
  <c r="G739"/>
  <c r="E740"/>
  <c r="F740"/>
  <c r="G740"/>
  <c r="E741"/>
  <c r="F741"/>
  <c r="G741"/>
  <c r="E742"/>
  <c r="F742"/>
  <c r="G742"/>
  <c r="E743"/>
  <c r="F743"/>
  <c r="G743"/>
  <c r="E744"/>
  <c r="F744"/>
  <c r="G744"/>
  <c r="E745"/>
  <c r="F745"/>
  <c r="G745"/>
  <c r="E746"/>
  <c r="F746"/>
  <c r="G746"/>
  <c r="E747"/>
  <c r="F747"/>
  <c r="G747"/>
  <c r="E748"/>
  <c r="F748"/>
  <c r="G748"/>
  <c r="E749"/>
  <c r="F749"/>
  <c r="G749"/>
  <c r="E750"/>
  <c r="F750"/>
  <c r="G750"/>
  <c r="G994"/>
  <c r="E751"/>
  <c r="F751"/>
  <c r="G751"/>
  <c r="E752"/>
  <c r="F752"/>
  <c r="G752"/>
  <c r="E753"/>
  <c r="F753"/>
  <c r="G753"/>
  <c r="E754"/>
  <c r="E998"/>
  <c r="F754"/>
  <c r="G754"/>
  <c r="G998"/>
  <c r="E755"/>
  <c r="F755"/>
  <c r="G755"/>
  <c r="E756"/>
  <c r="E1000"/>
  <c r="F756"/>
  <c r="G756"/>
  <c r="E757"/>
  <c r="F757"/>
  <c r="G757"/>
  <c r="E758"/>
  <c r="F758"/>
  <c r="G758"/>
  <c r="E759"/>
  <c r="F759"/>
  <c r="G759"/>
  <c r="E760"/>
  <c r="E1004"/>
  <c r="F760"/>
  <c r="G760"/>
  <c r="G1004"/>
  <c r="E761"/>
  <c r="F761"/>
  <c r="G761"/>
  <c r="E762"/>
  <c r="F762"/>
  <c r="G762"/>
  <c r="G1006"/>
  <c r="E763"/>
  <c r="E1007"/>
  <c r="F763"/>
  <c r="G763"/>
  <c r="E764"/>
  <c r="F764"/>
  <c r="G764"/>
  <c r="E765"/>
  <c r="F765"/>
  <c r="G765"/>
  <c r="G1009"/>
  <c r="E766"/>
  <c r="F766"/>
  <c r="G766"/>
  <c r="E767"/>
  <c r="F767"/>
  <c r="G767"/>
  <c r="G1011"/>
  <c r="E768"/>
  <c r="F768"/>
  <c r="G768"/>
  <c r="E769"/>
  <c r="F769"/>
  <c r="G769"/>
  <c r="G1013"/>
  <c r="E770"/>
  <c r="F770"/>
  <c r="G770"/>
  <c r="E771"/>
  <c r="F771"/>
  <c r="G771"/>
  <c r="E772"/>
  <c r="F772"/>
  <c r="G772"/>
  <c r="E773"/>
  <c r="F773"/>
  <c r="G773"/>
  <c r="G1017"/>
  <c r="E774"/>
  <c r="F774"/>
  <c r="G774"/>
  <c r="E775"/>
  <c r="F775"/>
  <c r="G775"/>
  <c r="E776"/>
  <c r="F776"/>
  <c r="G776"/>
  <c r="E777"/>
  <c r="F777"/>
  <c r="G777"/>
  <c r="G1021"/>
  <c r="E778"/>
  <c r="F778"/>
  <c r="G778"/>
  <c r="E779"/>
  <c r="F779"/>
  <c r="G779"/>
  <c r="G1023"/>
  <c r="E780"/>
  <c r="F780"/>
  <c r="G780"/>
  <c r="E781"/>
  <c r="F781"/>
  <c r="G781"/>
  <c r="E782"/>
  <c r="F782"/>
  <c r="G782"/>
  <c r="E783"/>
  <c r="F783"/>
  <c r="G783"/>
  <c r="G1039"/>
  <c r="E784"/>
  <c r="F784"/>
  <c r="G784"/>
  <c r="E785"/>
  <c r="F785"/>
  <c r="G785"/>
  <c r="E786"/>
  <c r="F786"/>
  <c r="G786"/>
  <c r="E787"/>
  <c r="F787"/>
  <c r="G787"/>
  <c r="G1031"/>
  <c r="E788"/>
  <c r="F788"/>
  <c r="G788"/>
  <c r="G1032"/>
  <c r="E789"/>
  <c r="F789"/>
  <c r="G789"/>
  <c r="G1045"/>
  <c r="E790"/>
  <c r="F790"/>
  <c r="G790"/>
  <c r="G1034"/>
  <c r="E791"/>
  <c r="F791"/>
  <c r="G791"/>
  <c r="G1047"/>
  <c r="G1035"/>
  <c r="E792"/>
  <c r="F792"/>
  <c r="G792"/>
  <c r="E793"/>
  <c r="F793"/>
  <c r="G793"/>
  <c r="G1037"/>
  <c r="E794"/>
  <c r="F794"/>
  <c r="G794"/>
  <c r="G704"/>
  <c r="F704"/>
  <c r="E704"/>
  <c r="E838"/>
  <c r="G564"/>
  <c r="F564"/>
  <c r="E564"/>
  <c r="E431"/>
  <c r="F431"/>
  <c r="G431"/>
  <c r="E432"/>
  <c r="F432"/>
  <c r="G432"/>
  <c r="E433"/>
  <c r="F433"/>
  <c r="G433"/>
  <c r="E434"/>
  <c r="F434"/>
  <c r="G434"/>
  <c r="E435"/>
  <c r="F435"/>
  <c r="G435"/>
  <c r="E436"/>
  <c r="F436"/>
  <c r="G436"/>
  <c r="E437"/>
  <c r="F437"/>
  <c r="G437"/>
  <c r="E438"/>
  <c r="F438"/>
  <c r="G438"/>
  <c r="E439"/>
  <c r="F439"/>
  <c r="G439"/>
  <c r="E440"/>
  <c r="F440"/>
  <c r="G440"/>
  <c r="E441"/>
  <c r="F441"/>
  <c r="G441"/>
  <c r="E442"/>
  <c r="F442"/>
  <c r="G442"/>
  <c r="E443"/>
  <c r="F443"/>
  <c r="G443"/>
  <c r="E444"/>
  <c r="F444"/>
  <c r="G444"/>
  <c r="E445"/>
  <c r="F445"/>
  <c r="G445"/>
  <c r="E446"/>
  <c r="F446"/>
  <c r="G446"/>
  <c r="E447"/>
  <c r="F447"/>
  <c r="G447"/>
  <c r="E448"/>
  <c r="F448"/>
  <c r="G448"/>
  <c r="E449"/>
  <c r="F449"/>
  <c r="G449"/>
  <c r="E450"/>
  <c r="F450"/>
  <c r="G450"/>
  <c r="E451"/>
  <c r="F451"/>
  <c r="G451"/>
  <c r="E452"/>
  <c r="F452"/>
  <c r="G452"/>
  <c r="E453"/>
  <c r="F453"/>
  <c r="G453"/>
  <c r="E454"/>
  <c r="F454"/>
  <c r="G454"/>
  <c r="E455"/>
  <c r="F455"/>
  <c r="G455"/>
  <c r="E456"/>
  <c r="F456"/>
  <c r="G456"/>
  <c r="E457"/>
  <c r="F457"/>
  <c r="G457"/>
  <c r="E458"/>
  <c r="F458"/>
  <c r="G458"/>
  <c r="E459"/>
  <c r="F459"/>
  <c r="G459"/>
  <c r="E460"/>
  <c r="F460"/>
  <c r="G460"/>
  <c r="E461"/>
  <c r="F461"/>
  <c r="G461"/>
  <c r="E462"/>
  <c r="F462"/>
  <c r="G462"/>
  <c r="E463"/>
  <c r="F463"/>
  <c r="G463"/>
  <c r="E464"/>
  <c r="F464"/>
  <c r="G464"/>
  <c r="E465"/>
  <c r="F465"/>
  <c r="G465"/>
  <c r="E466"/>
  <c r="F466"/>
  <c r="G466"/>
  <c r="E467"/>
  <c r="F467"/>
  <c r="G467"/>
  <c r="E468"/>
  <c r="F468"/>
  <c r="G468"/>
  <c r="E469"/>
  <c r="F469"/>
  <c r="G469"/>
  <c r="E470"/>
  <c r="F470"/>
  <c r="G470"/>
  <c r="E471"/>
  <c r="F471"/>
  <c r="G471"/>
  <c r="E472"/>
  <c r="F472"/>
  <c r="G472"/>
  <c r="E473"/>
  <c r="F473"/>
  <c r="G473"/>
  <c r="E474"/>
  <c r="F474"/>
  <c r="G474"/>
  <c r="E475"/>
  <c r="F475"/>
  <c r="G475"/>
  <c r="E476"/>
  <c r="F476"/>
  <c r="G476"/>
  <c r="E477"/>
  <c r="F477"/>
  <c r="G477"/>
  <c r="E478"/>
  <c r="F478"/>
  <c r="G478"/>
  <c r="E479"/>
  <c r="F479"/>
  <c r="G479"/>
  <c r="E480"/>
  <c r="F480"/>
  <c r="G480"/>
  <c r="E481"/>
  <c r="F481"/>
  <c r="G481"/>
  <c r="E482"/>
  <c r="F482"/>
  <c r="G482"/>
  <c r="E483"/>
  <c r="F483"/>
  <c r="G483"/>
  <c r="E484"/>
  <c r="F484"/>
  <c r="G484"/>
  <c r="E485"/>
  <c r="F485"/>
  <c r="G485"/>
  <c r="E486"/>
  <c r="F486"/>
  <c r="G486"/>
  <c r="E487"/>
  <c r="F487"/>
  <c r="G487"/>
  <c r="E488"/>
  <c r="F488"/>
  <c r="G488"/>
  <c r="E489"/>
  <c r="F489"/>
  <c r="G489"/>
  <c r="E490"/>
  <c r="F490"/>
  <c r="G490"/>
  <c r="E491"/>
  <c r="F491"/>
  <c r="G491"/>
  <c r="E492"/>
  <c r="F492"/>
  <c r="G492"/>
  <c r="E493"/>
  <c r="F493"/>
  <c r="G493"/>
  <c r="E494"/>
  <c r="F494"/>
  <c r="G494"/>
  <c r="E495"/>
  <c r="F495"/>
  <c r="G495"/>
  <c r="E496"/>
  <c r="F496"/>
  <c r="G496"/>
  <c r="E497"/>
  <c r="F497"/>
  <c r="G497"/>
  <c r="E498"/>
  <c r="F498"/>
  <c r="G498"/>
  <c r="E499"/>
  <c r="F499"/>
  <c r="G499"/>
  <c r="E500"/>
  <c r="F500"/>
  <c r="G500"/>
  <c r="E501"/>
  <c r="F501"/>
  <c r="G501"/>
  <c r="E502"/>
  <c r="F502"/>
  <c r="G502"/>
  <c r="E503"/>
  <c r="F503"/>
  <c r="G503"/>
  <c r="E504"/>
  <c r="F504"/>
  <c r="G504"/>
  <c r="E505"/>
  <c r="F505"/>
  <c r="G505"/>
  <c r="E506"/>
  <c r="F506"/>
  <c r="G506"/>
  <c r="E507"/>
  <c r="F507"/>
  <c r="G507"/>
  <c r="E508"/>
  <c r="F508"/>
  <c r="G508"/>
  <c r="E509"/>
  <c r="F509"/>
  <c r="G509"/>
  <c r="E510"/>
  <c r="F510"/>
  <c r="G510"/>
  <c r="E511"/>
  <c r="F511"/>
  <c r="G511"/>
  <c r="E512"/>
  <c r="F512"/>
  <c r="G512"/>
  <c r="E513"/>
  <c r="F513"/>
  <c r="G513"/>
  <c r="E514"/>
  <c r="F514"/>
  <c r="G514"/>
  <c r="E515"/>
  <c r="F515"/>
  <c r="G515"/>
  <c r="E516"/>
  <c r="F516"/>
  <c r="G516"/>
  <c r="E517"/>
  <c r="F517"/>
  <c r="G517"/>
  <c r="E518"/>
  <c r="F518"/>
  <c r="G518"/>
  <c r="E519"/>
  <c r="F519"/>
  <c r="G519"/>
  <c r="G430"/>
  <c r="F430"/>
  <c r="E430"/>
  <c r="E298"/>
  <c r="F298"/>
  <c r="G298"/>
  <c r="E299"/>
  <c r="F299"/>
  <c r="G299"/>
  <c r="E300"/>
  <c r="F300"/>
  <c r="G300"/>
  <c r="E301"/>
  <c r="F301"/>
  <c r="G301"/>
  <c r="E302"/>
  <c r="F302"/>
  <c r="G302"/>
  <c r="E303"/>
  <c r="F303"/>
  <c r="G303"/>
  <c r="E304"/>
  <c r="F304"/>
  <c r="G304"/>
  <c r="E305"/>
  <c r="F305"/>
  <c r="G305"/>
  <c r="E306"/>
  <c r="F306"/>
  <c r="G306"/>
  <c r="E307"/>
  <c r="F307"/>
  <c r="G307"/>
  <c r="E308"/>
  <c r="F308"/>
  <c r="G308"/>
  <c r="E309"/>
  <c r="F309"/>
  <c r="G309"/>
  <c r="E310"/>
  <c r="F310"/>
  <c r="G310"/>
  <c r="E311"/>
  <c r="F311"/>
  <c r="G311"/>
  <c r="E312"/>
  <c r="F312"/>
  <c r="G312"/>
  <c r="E313"/>
  <c r="F313"/>
  <c r="G313"/>
  <c r="E314"/>
  <c r="F314"/>
  <c r="G314"/>
  <c r="E315"/>
  <c r="F315"/>
  <c r="G315"/>
  <c r="E316"/>
  <c r="F316"/>
  <c r="G316"/>
  <c r="E317"/>
  <c r="F317"/>
  <c r="G317"/>
  <c r="E318"/>
  <c r="F318"/>
  <c r="G318"/>
  <c r="E319"/>
  <c r="F319"/>
  <c r="G319"/>
  <c r="E320"/>
  <c r="F320"/>
  <c r="G320"/>
  <c r="E321"/>
  <c r="F321"/>
  <c r="G321"/>
  <c r="E322"/>
  <c r="F322"/>
  <c r="G322"/>
  <c r="E323"/>
  <c r="F323"/>
  <c r="G323"/>
  <c r="E324"/>
  <c r="F324"/>
  <c r="G324"/>
  <c r="E325"/>
  <c r="F325"/>
  <c r="G325"/>
  <c r="E326"/>
  <c r="F326"/>
  <c r="G326"/>
  <c r="E327"/>
  <c r="F327"/>
  <c r="G327"/>
  <c r="E328"/>
  <c r="F328"/>
  <c r="G328"/>
  <c r="E329"/>
  <c r="F329"/>
  <c r="G329"/>
  <c r="E330"/>
  <c r="F330"/>
  <c r="G330"/>
  <c r="E331"/>
  <c r="F331"/>
  <c r="G331"/>
  <c r="E332"/>
  <c r="F332"/>
  <c r="G332"/>
  <c r="E333"/>
  <c r="F333"/>
  <c r="G333"/>
  <c r="E334"/>
  <c r="F334"/>
  <c r="G334"/>
  <c r="E335"/>
  <c r="F335"/>
  <c r="G335"/>
  <c r="E336"/>
  <c r="F336"/>
  <c r="G336"/>
  <c r="E337"/>
  <c r="F337"/>
  <c r="G337"/>
  <c r="E338"/>
  <c r="F338"/>
  <c r="G338"/>
  <c r="E339"/>
  <c r="F339"/>
  <c r="G339"/>
  <c r="E340"/>
  <c r="F340"/>
  <c r="G340"/>
  <c r="E341"/>
  <c r="F341"/>
  <c r="G341"/>
  <c r="E342"/>
  <c r="F342"/>
  <c r="G342"/>
  <c r="E343"/>
  <c r="F343"/>
  <c r="G343"/>
  <c r="E344"/>
  <c r="F344"/>
  <c r="G344"/>
  <c r="E345"/>
  <c r="F345"/>
  <c r="G345"/>
  <c r="E346"/>
  <c r="F346"/>
  <c r="G346"/>
  <c r="E347"/>
  <c r="F347"/>
  <c r="G347"/>
  <c r="E348"/>
  <c r="F348"/>
  <c r="G348"/>
  <c r="E349"/>
  <c r="F349"/>
  <c r="G349"/>
  <c r="E350"/>
  <c r="F350"/>
  <c r="G350"/>
  <c r="E351"/>
  <c r="F351"/>
  <c r="G351"/>
  <c r="E352"/>
  <c r="F352"/>
  <c r="G352"/>
  <c r="E353"/>
  <c r="F353"/>
  <c r="G353"/>
  <c r="E354"/>
  <c r="F354"/>
  <c r="G354"/>
  <c r="E355"/>
  <c r="F355"/>
  <c r="G355"/>
  <c r="E356"/>
  <c r="F356"/>
  <c r="G356"/>
  <c r="E357"/>
  <c r="F357"/>
  <c r="G357"/>
  <c r="E358"/>
  <c r="F358"/>
  <c r="G358"/>
  <c r="E359"/>
  <c r="F359"/>
  <c r="G359"/>
  <c r="E360"/>
  <c r="F360"/>
  <c r="G360"/>
  <c r="E361"/>
  <c r="F361"/>
  <c r="G361"/>
  <c r="E362"/>
  <c r="F362"/>
  <c r="G362"/>
  <c r="E363"/>
  <c r="F363"/>
  <c r="G363"/>
  <c r="E364"/>
  <c r="F364"/>
  <c r="G364"/>
  <c r="E365"/>
  <c r="F365"/>
  <c r="G365"/>
  <c r="E366"/>
  <c r="F366"/>
  <c r="G366"/>
  <c r="E367"/>
  <c r="F367"/>
  <c r="G367"/>
  <c r="E368"/>
  <c r="F368"/>
  <c r="G368"/>
  <c r="E369"/>
  <c r="F369"/>
  <c r="G369"/>
  <c r="E370"/>
  <c r="F370"/>
  <c r="G370"/>
  <c r="E371"/>
  <c r="F371"/>
  <c r="G371"/>
  <c r="E372"/>
  <c r="F372"/>
  <c r="G372"/>
  <c r="E373"/>
  <c r="F373"/>
  <c r="G373"/>
  <c r="E374"/>
  <c r="F374"/>
  <c r="G374"/>
  <c r="E375"/>
  <c r="F375"/>
  <c r="G375"/>
  <c r="E376"/>
  <c r="F376"/>
  <c r="G376"/>
  <c r="E377"/>
  <c r="F377"/>
  <c r="G377"/>
  <c r="E378"/>
  <c r="F378"/>
  <c r="G378"/>
  <c r="E379"/>
  <c r="F379"/>
  <c r="G379"/>
  <c r="E380"/>
  <c r="F380"/>
  <c r="G380"/>
  <c r="E381"/>
  <c r="F381"/>
  <c r="G381"/>
  <c r="E382"/>
  <c r="F382"/>
  <c r="G382"/>
  <c r="E383"/>
  <c r="F383"/>
  <c r="G383"/>
  <c r="E384"/>
  <c r="F384"/>
  <c r="G384"/>
  <c r="E385"/>
  <c r="F385"/>
  <c r="G385"/>
  <c r="E386"/>
  <c r="F386"/>
  <c r="G386"/>
  <c r="G297"/>
  <c r="F297"/>
  <c r="E297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H153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H219"/>
  <c r="F220"/>
  <c r="F221"/>
  <c r="H221"/>
  <c r="F222"/>
  <c r="F223"/>
  <c r="H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L261" s="1"/>
  <c r="F249"/>
  <c r="F250"/>
  <c r="F251"/>
  <c r="F252"/>
  <c r="F253"/>
  <c r="L152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A789"/>
  <c r="A911"/>
  <c r="B789"/>
  <c r="C789"/>
  <c r="D789"/>
  <c r="A790"/>
  <c r="B790"/>
  <c r="C790"/>
  <c r="D790"/>
  <c r="A791"/>
  <c r="B791"/>
  <c r="C791"/>
  <c r="D791"/>
  <c r="D1047"/>
  <c r="A792"/>
  <c r="A914"/>
  <c r="B792"/>
  <c r="B1048"/>
  <c r="C792"/>
  <c r="D792"/>
  <c r="A793"/>
  <c r="A915"/>
  <c r="B793"/>
  <c r="C793"/>
  <c r="D793"/>
  <c r="A794"/>
  <c r="B794"/>
  <c r="C794"/>
  <c r="D794"/>
  <c r="A705"/>
  <c r="B705"/>
  <c r="C705"/>
  <c r="D705"/>
  <c r="I705"/>
  <c r="A706"/>
  <c r="B706"/>
  <c r="C706"/>
  <c r="D706"/>
  <c r="A707"/>
  <c r="B707"/>
  <c r="C707"/>
  <c r="D707"/>
  <c r="A708"/>
  <c r="B708"/>
  <c r="C708"/>
  <c r="D708"/>
  <c r="A709"/>
  <c r="B709"/>
  <c r="C709"/>
  <c r="D709"/>
  <c r="A710"/>
  <c r="B710"/>
  <c r="C710"/>
  <c r="D710"/>
  <c r="A711"/>
  <c r="B711"/>
  <c r="C711"/>
  <c r="D711"/>
  <c r="A712"/>
  <c r="B712"/>
  <c r="C712"/>
  <c r="D712"/>
  <c r="A713"/>
  <c r="B713"/>
  <c r="C713"/>
  <c r="D713"/>
  <c r="A714"/>
  <c r="B714"/>
  <c r="C714"/>
  <c r="D714"/>
  <c r="A715"/>
  <c r="B715"/>
  <c r="C715"/>
  <c r="D715"/>
  <c r="A717"/>
  <c r="A839"/>
  <c r="B717"/>
  <c r="C717"/>
  <c r="C839"/>
  <c r="D717"/>
  <c r="A718"/>
  <c r="A840"/>
  <c r="B718"/>
  <c r="C718"/>
  <c r="C840"/>
  <c r="D718"/>
  <c r="A719"/>
  <c r="A841"/>
  <c r="B719"/>
  <c r="C719"/>
  <c r="C841"/>
  <c r="D719"/>
  <c r="A720"/>
  <c r="A842"/>
  <c r="B720"/>
  <c r="C720"/>
  <c r="C842"/>
  <c r="D720"/>
  <c r="A721"/>
  <c r="A843"/>
  <c r="B721"/>
  <c r="C721"/>
  <c r="C843"/>
  <c r="D721"/>
  <c r="A722"/>
  <c r="A844"/>
  <c r="B722"/>
  <c r="C722"/>
  <c r="C844"/>
  <c r="D722"/>
  <c r="A723"/>
  <c r="A845"/>
  <c r="B723"/>
  <c r="C723"/>
  <c r="C845"/>
  <c r="D723"/>
  <c r="A724"/>
  <c r="A846"/>
  <c r="B724"/>
  <c r="C724"/>
  <c r="C846"/>
  <c r="D724"/>
  <c r="A725"/>
  <c r="A847"/>
  <c r="B725"/>
  <c r="C725"/>
  <c r="C847"/>
  <c r="D725"/>
  <c r="A726"/>
  <c r="A848"/>
  <c r="B726"/>
  <c r="C726"/>
  <c r="C848"/>
  <c r="D726"/>
  <c r="A727"/>
  <c r="A849"/>
  <c r="B727"/>
  <c r="C727"/>
  <c r="C849"/>
  <c r="D727"/>
  <c r="A729"/>
  <c r="A851"/>
  <c r="B729"/>
  <c r="C729"/>
  <c r="C851"/>
  <c r="D729"/>
  <c r="A730"/>
  <c r="A852"/>
  <c r="B730"/>
  <c r="C730"/>
  <c r="C852"/>
  <c r="D730"/>
  <c r="A731"/>
  <c r="A853"/>
  <c r="B731"/>
  <c r="C731"/>
  <c r="C853"/>
  <c r="D731"/>
  <c r="A732"/>
  <c r="A854"/>
  <c r="B732"/>
  <c r="C732"/>
  <c r="C854"/>
  <c r="D732"/>
  <c r="A733"/>
  <c r="A855"/>
  <c r="B733"/>
  <c r="C733"/>
  <c r="C855"/>
  <c r="D733"/>
  <c r="A734"/>
  <c r="A856"/>
  <c r="B734"/>
  <c r="C734"/>
  <c r="C856"/>
  <c r="D734"/>
  <c r="A735"/>
  <c r="A857"/>
  <c r="B735"/>
  <c r="C735"/>
  <c r="D735"/>
  <c r="A736"/>
  <c r="A858"/>
  <c r="B736"/>
  <c r="C736"/>
  <c r="D736"/>
  <c r="A737"/>
  <c r="A859"/>
  <c r="B737"/>
  <c r="C737"/>
  <c r="D737"/>
  <c r="A738"/>
  <c r="A860"/>
  <c r="B738"/>
  <c r="C738"/>
  <c r="D738"/>
  <c r="A739"/>
  <c r="A861"/>
  <c r="B739"/>
  <c r="C739"/>
  <c r="D739"/>
  <c r="A741"/>
  <c r="A863"/>
  <c r="B741"/>
  <c r="C741"/>
  <c r="D741"/>
  <c r="A742"/>
  <c r="A864"/>
  <c r="B742"/>
  <c r="C742"/>
  <c r="D742"/>
  <c r="A743"/>
  <c r="A865"/>
  <c r="B743"/>
  <c r="C743"/>
  <c r="D743"/>
  <c r="A744"/>
  <c r="A866"/>
  <c r="B744"/>
  <c r="C744"/>
  <c r="D744"/>
  <c r="A745"/>
  <c r="A867"/>
  <c r="B745"/>
  <c r="C745"/>
  <c r="D745"/>
  <c r="D867"/>
  <c r="A746"/>
  <c r="B746"/>
  <c r="B868"/>
  <c r="C746"/>
  <c r="D746"/>
  <c r="D868"/>
  <c r="A747"/>
  <c r="B747"/>
  <c r="B869"/>
  <c r="C747"/>
  <c r="D747"/>
  <c r="D869"/>
  <c r="A748"/>
  <c r="B748"/>
  <c r="B870"/>
  <c r="C748"/>
  <c r="D748"/>
  <c r="D870"/>
  <c r="A749"/>
  <c r="B749"/>
  <c r="B871"/>
  <c r="C749"/>
  <c r="D749"/>
  <c r="D871"/>
  <c r="A750"/>
  <c r="B750"/>
  <c r="B872"/>
  <c r="C750"/>
  <c r="D750"/>
  <c r="D872"/>
  <c r="A751"/>
  <c r="B751"/>
  <c r="B873"/>
  <c r="C751"/>
  <c r="D751"/>
  <c r="D873"/>
  <c r="A753"/>
  <c r="B753"/>
  <c r="B875"/>
  <c r="C753"/>
  <c r="D753"/>
  <c r="D875"/>
  <c r="A754"/>
  <c r="B754"/>
  <c r="B876"/>
  <c r="C754"/>
  <c r="D754"/>
  <c r="D876"/>
  <c r="A755"/>
  <c r="B755"/>
  <c r="B877"/>
  <c r="C755"/>
  <c r="D755"/>
  <c r="D877"/>
  <c r="A756"/>
  <c r="B756"/>
  <c r="B878"/>
  <c r="C756"/>
  <c r="D756"/>
  <c r="D878"/>
  <c r="A757"/>
  <c r="B757"/>
  <c r="B879"/>
  <c r="C757"/>
  <c r="D757"/>
  <c r="D879"/>
  <c r="A758"/>
  <c r="B758"/>
  <c r="B880"/>
  <c r="C758"/>
  <c r="D758"/>
  <c r="D880"/>
  <c r="A759"/>
  <c r="B759"/>
  <c r="B881"/>
  <c r="C759"/>
  <c r="D759"/>
  <c r="D881"/>
  <c r="A760"/>
  <c r="B760"/>
  <c r="B882"/>
  <c r="C760"/>
  <c r="D760"/>
  <c r="D882"/>
  <c r="A761"/>
  <c r="B761"/>
  <c r="B883"/>
  <c r="C761"/>
  <c r="D761"/>
  <c r="D883"/>
  <c r="A762"/>
  <c r="A884"/>
  <c r="B762"/>
  <c r="B884"/>
  <c r="C762"/>
  <c r="D762"/>
  <c r="D884"/>
  <c r="A763"/>
  <c r="B763"/>
  <c r="B1007"/>
  <c r="C763"/>
  <c r="D763"/>
  <c r="A765"/>
  <c r="A887"/>
  <c r="B765"/>
  <c r="B887"/>
  <c r="C765"/>
  <c r="C887"/>
  <c r="D765"/>
  <c r="A766"/>
  <c r="A888"/>
  <c r="B766"/>
  <c r="B888"/>
  <c r="C766"/>
  <c r="C888"/>
  <c r="D766"/>
  <c r="A767"/>
  <c r="A889"/>
  <c r="B767"/>
  <c r="B889"/>
  <c r="C767"/>
  <c r="C889"/>
  <c r="D767"/>
  <c r="A768"/>
  <c r="A890"/>
  <c r="B768"/>
  <c r="B890"/>
  <c r="C768"/>
  <c r="C890"/>
  <c r="D768"/>
  <c r="A769"/>
  <c r="A891"/>
  <c r="B769"/>
  <c r="B891"/>
  <c r="C769"/>
  <c r="C891"/>
  <c r="D769"/>
  <c r="A770"/>
  <c r="A892"/>
  <c r="B770"/>
  <c r="B892"/>
  <c r="C770"/>
  <c r="C892"/>
  <c r="D770"/>
  <c r="A771"/>
  <c r="A893"/>
  <c r="B771"/>
  <c r="B893"/>
  <c r="C771"/>
  <c r="C893"/>
  <c r="D771"/>
  <c r="A772"/>
  <c r="A894"/>
  <c r="B772"/>
  <c r="B894"/>
  <c r="C772"/>
  <c r="C894"/>
  <c r="D772"/>
  <c r="A773"/>
  <c r="A895"/>
  <c r="B773"/>
  <c r="B895"/>
  <c r="C773"/>
  <c r="C895"/>
  <c r="D773"/>
  <c r="A774"/>
  <c r="A896"/>
  <c r="B774"/>
  <c r="C774"/>
  <c r="D774"/>
  <c r="D1018"/>
  <c r="A775"/>
  <c r="A897"/>
  <c r="B775"/>
  <c r="C775"/>
  <c r="D775"/>
  <c r="D1019"/>
  <c r="A777"/>
  <c r="A899"/>
  <c r="B777"/>
  <c r="C777"/>
  <c r="C1021"/>
  <c r="D777"/>
  <c r="A778"/>
  <c r="A900"/>
  <c r="B778"/>
  <c r="C778"/>
  <c r="C1022"/>
  <c r="D778"/>
  <c r="A779"/>
  <c r="A901"/>
  <c r="B779"/>
  <c r="C779"/>
  <c r="C901"/>
  <c r="D779"/>
  <c r="D1023"/>
  <c r="A780"/>
  <c r="A902"/>
  <c r="B780"/>
  <c r="C780"/>
  <c r="C1024"/>
  <c r="D780"/>
  <c r="A781"/>
  <c r="A903"/>
  <c r="B781"/>
  <c r="C781"/>
  <c r="C1025"/>
  <c r="D781"/>
  <c r="A782"/>
  <c r="A904"/>
  <c r="B782"/>
  <c r="C782"/>
  <c r="C916"/>
  <c r="D782"/>
  <c r="D1026"/>
  <c r="A783"/>
  <c r="A905"/>
  <c r="B783"/>
  <c r="C783"/>
  <c r="D783"/>
  <c r="A784"/>
  <c r="A906"/>
  <c r="B784"/>
  <c r="B1040"/>
  <c r="C784"/>
  <c r="D784"/>
  <c r="D1028"/>
  <c r="A785"/>
  <c r="A907"/>
  <c r="B785"/>
  <c r="B1041"/>
  <c r="C785"/>
  <c r="D785"/>
  <c r="D1029"/>
  <c r="A786"/>
  <c r="A908"/>
  <c r="B786"/>
  <c r="C786"/>
  <c r="D786"/>
  <c r="A787"/>
  <c r="A909"/>
  <c r="B787"/>
  <c r="C787"/>
  <c r="D787"/>
  <c r="A716"/>
  <c r="A838"/>
  <c r="B716"/>
  <c r="C716"/>
  <c r="D716"/>
  <c r="A728"/>
  <c r="B728"/>
  <c r="C728"/>
  <c r="D728"/>
  <c r="A740"/>
  <c r="B740"/>
  <c r="B862"/>
  <c r="C740"/>
  <c r="D740"/>
  <c r="D862"/>
  <c r="A752"/>
  <c r="B752"/>
  <c r="C752"/>
  <c r="D752"/>
  <c r="A764"/>
  <c r="A886"/>
  <c r="B764"/>
  <c r="B886"/>
  <c r="C764"/>
  <c r="D764"/>
  <c r="A776"/>
  <c r="A898"/>
  <c r="B776"/>
  <c r="C776"/>
  <c r="C898"/>
  <c r="D776"/>
  <c r="A788"/>
  <c r="A910"/>
  <c r="B788"/>
  <c r="B1044"/>
  <c r="C788"/>
  <c r="D788"/>
  <c r="D910"/>
  <c r="D704"/>
  <c r="D838"/>
  <c r="C704"/>
  <c r="B704"/>
  <c r="B960"/>
  <c r="A704"/>
  <c r="I703"/>
  <c r="J703"/>
  <c r="K703"/>
  <c r="H703"/>
  <c r="B703"/>
  <c r="I564"/>
  <c r="B564"/>
  <c r="A564"/>
  <c r="I563"/>
  <c r="J563"/>
  <c r="K563"/>
  <c r="H563"/>
  <c r="B563"/>
  <c r="A519"/>
  <c r="B519"/>
  <c r="C519"/>
  <c r="D519"/>
  <c r="A514"/>
  <c r="B514"/>
  <c r="C514"/>
  <c r="D514"/>
  <c r="A515"/>
  <c r="B515"/>
  <c r="C515"/>
  <c r="D515"/>
  <c r="A516"/>
  <c r="B516"/>
  <c r="C516"/>
  <c r="D516"/>
  <c r="A517"/>
  <c r="B517"/>
  <c r="C517"/>
  <c r="D517"/>
  <c r="A518"/>
  <c r="B518"/>
  <c r="C518"/>
  <c r="D518"/>
  <c r="A506"/>
  <c r="B506"/>
  <c r="C506"/>
  <c r="D506"/>
  <c r="A507"/>
  <c r="B507"/>
  <c r="C507"/>
  <c r="D507"/>
  <c r="A508"/>
  <c r="B508"/>
  <c r="C508"/>
  <c r="D508"/>
  <c r="A509"/>
  <c r="B509"/>
  <c r="C509"/>
  <c r="D509"/>
  <c r="A510"/>
  <c r="B510"/>
  <c r="C510"/>
  <c r="D510"/>
  <c r="A511"/>
  <c r="B511"/>
  <c r="C511"/>
  <c r="D511"/>
  <c r="A512"/>
  <c r="B512"/>
  <c r="C512"/>
  <c r="D512"/>
  <c r="A513"/>
  <c r="B513"/>
  <c r="C513"/>
  <c r="D513"/>
  <c r="A500"/>
  <c r="B500"/>
  <c r="C500"/>
  <c r="D500"/>
  <c r="A501"/>
  <c r="B501"/>
  <c r="C501"/>
  <c r="D501"/>
  <c r="A502"/>
  <c r="B502"/>
  <c r="C502"/>
  <c r="D502"/>
  <c r="A503"/>
  <c r="B503"/>
  <c r="C503"/>
  <c r="D503"/>
  <c r="A504"/>
  <c r="B504"/>
  <c r="C504"/>
  <c r="D504"/>
  <c r="A505"/>
  <c r="B505"/>
  <c r="C505"/>
  <c r="D505"/>
  <c r="A431"/>
  <c r="B431"/>
  <c r="C431"/>
  <c r="D431"/>
  <c r="A432"/>
  <c r="B432"/>
  <c r="C432"/>
  <c r="D432"/>
  <c r="A433"/>
  <c r="B433"/>
  <c r="C433"/>
  <c r="D433"/>
  <c r="A434"/>
  <c r="B434"/>
  <c r="C434"/>
  <c r="D434"/>
  <c r="A435"/>
  <c r="B435"/>
  <c r="C435"/>
  <c r="D435"/>
  <c r="A436"/>
  <c r="B436"/>
  <c r="C436"/>
  <c r="D436"/>
  <c r="A437"/>
  <c r="B437"/>
  <c r="C437"/>
  <c r="D437"/>
  <c r="A438"/>
  <c r="B438"/>
  <c r="C438"/>
  <c r="D438"/>
  <c r="A439"/>
  <c r="B439"/>
  <c r="C439"/>
  <c r="D439"/>
  <c r="A440"/>
  <c r="B440"/>
  <c r="C440"/>
  <c r="D440"/>
  <c r="A441"/>
  <c r="B441"/>
  <c r="C441"/>
  <c r="D441"/>
  <c r="A442"/>
  <c r="B442"/>
  <c r="C442"/>
  <c r="D442"/>
  <c r="A443"/>
  <c r="B443"/>
  <c r="C443"/>
  <c r="D443"/>
  <c r="A444"/>
  <c r="B444"/>
  <c r="C444"/>
  <c r="D444"/>
  <c r="A445"/>
  <c r="B445"/>
  <c r="C445"/>
  <c r="D445"/>
  <c r="A446"/>
  <c r="B446"/>
  <c r="C446"/>
  <c r="D446"/>
  <c r="A447"/>
  <c r="B447"/>
  <c r="C447"/>
  <c r="D447"/>
  <c r="A448"/>
  <c r="B448"/>
  <c r="C448"/>
  <c r="D448"/>
  <c r="A449"/>
  <c r="B449"/>
  <c r="C449"/>
  <c r="D449"/>
  <c r="A450"/>
  <c r="B450"/>
  <c r="C450"/>
  <c r="D450"/>
  <c r="A451"/>
  <c r="B451"/>
  <c r="C451"/>
  <c r="D451"/>
  <c r="A452"/>
  <c r="B452"/>
  <c r="C452"/>
  <c r="D452"/>
  <c r="A453"/>
  <c r="B453"/>
  <c r="C453"/>
  <c r="D453"/>
  <c r="A454"/>
  <c r="B454"/>
  <c r="C454"/>
  <c r="D454"/>
  <c r="A455"/>
  <c r="B455"/>
  <c r="C455"/>
  <c r="D455"/>
  <c r="A456"/>
  <c r="B456"/>
  <c r="C456"/>
  <c r="D456"/>
  <c r="A457"/>
  <c r="B457"/>
  <c r="C457"/>
  <c r="D457"/>
  <c r="A458"/>
  <c r="B458"/>
  <c r="C458"/>
  <c r="D458"/>
  <c r="A459"/>
  <c r="B459"/>
  <c r="C459"/>
  <c r="D459"/>
  <c r="A460"/>
  <c r="B460"/>
  <c r="C460"/>
  <c r="D460"/>
  <c r="A461"/>
  <c r="B461"/>
  <c r="C461"/>
  <c r="D461"/>
  <c r="A462"/>
  <c r="B462"/>
  <c r="C462"/>
  <c r="D462"/>
  <c r="A463"/>
  <c r="B463"/>
  <c r="C463"/>
  <c r="D463"/>
  <c r="A464"/>
  <c r="B464"/>
  <c r="C464"/>
  <c r="D464"/>
  <c r="A465"/>
  <c r="B465"/>
  <c r="C465"/>
  <c r="D465"/>
  <c r="A466"/>
  <c r="B466"/>
  <c r="C466"/>
  <c r="D466"/>
  <c r="A467"/>
  <c r="B467"/>
  <c r="C467"/>
  <c r="D467"/>
  <c r="A468"/>
  <c r="B468"/>
  <c r="C468"/>
  <c r="D468"/>
  <c r="A469"/>
  <c r="B469"/>
  <c r="C469"/>
  <c r="D469"/>
  <c r="A470"/>
  <c r="B470"/>
  <c r="C470"/>
  <c r="D470"/>
  <c r="A471"/>
  <c r="B471"/>
  <c r="C471"/>
  <c r="D471"/>
  <c r="A472"/>
  <c r="B472"/>
  <c r="C472"/>
  <c r="D472"/>
  <c r="A473"/>
  <c r="B473"/>
  <c r="C473"/>
  <c r="D473"/>
  <c r="A474"/>
  <c r="B474"/>
  <c r="C474"/>
  <c r="D474"/>
  <c r="A475"/>
  <c r="B475"/>
  <c r="C475"/>
  <c r="D475"/>
  <c r="A476"/>
  <c r="B476"/>
  <c r="C476"/>
  <c r="D476"/>
  <c r="A477"/>
  <c r="B477"/>
  <c r="C477"/>
  <c r="D477"/>
  <c r="A478"/>
  <c r="B478"/>
  <c r="C478"/>
  <c r="D478"/>
  <c r="A479"/>
  <c r="B479"/>
  <c r="C479"/>
  <c r="D479"/>
  <c r="A480"/>
  <c r="B480"/>
  <c r="C480"/>
  <c r="D480"/>
  <c r="A481"/>
  <c r="B481"/>
  <c r="C481"/>
  <c r="D481"/>
  <c r="A482"/>
  <c r="B482"/>
  <c r="C482"/>
  <c r="D482"/>
  <c r="A483"/>
  <c r="B483"/>
  <c r="C483"/>
  <c r="D483"/>
  <c r="A484"/>
  <c r="B484"/>
  <c r="C484"/>
  <c r="D484"/>
  <c r="A485"/>
  <c r="B485"/>
  <c r="C485"/>
  <c r="D485"/>
  <c r="A486"/>
  <c r="B486"/>
  <c r="C486"/>
  <c r="D486"/>
  <c r="A487"/>
  <c r="B487"/>
  <c r="C487"/>
  <c r="D487"/>
  <c r="A488"/>
  <c r="B488"/>
  <c r="C488"/>
  <c r="D488"/>
  <c r="A489"/>
  <c r="B489"/>
  <c r="C489"/>
  <c r="D489"/>
  <c r="A490"/>
  <c r="B490"/>
  <c r="C490"/>
  <c r="D490"/>
  <c r="A491"/>
  <c r="B491"/>
  <c r="C491"/>
  <c r="D491"/>
  <c r="A492"/>
  <c r="B492"/>
  <c r="C492"/>
  <c r="D492"/>
  <c r="A493"/>
  <c r="B493"/>
  <c r="C493"/>
  <c r="D493"/>
  <c r="A494"/>
  <c r="B494"/>
  <c r="C494"/>
  <c r="D494"/>
  <c r="A495"/>
  <c r="B495"/>
  <c r="C495"/>
  <c r="D495"/>
  <c r="A496"/>
  <c r="B496"/>
  <c r="C496"/>
  <c r="D496"/>
  <c r="A497"/>
  <c r="B497"/>
  <c r="C497"/>
  <c r="D497"/>
  <c r="A498"/>
  <c r="B498"/>
  <c r="C498"/>
  <c r="D498"/>
  <c r="A499"/>
  <c r="B499"/>
  <c r="C499"/>
  <c r="D499"/>
  <c r="D430"/>
  <c r="C430"/>
  <c r="B430"/>
  <c r="A430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297"/>
  <c r="B382"/>
  <c r="C382"/>
  <c r="D382"/>
  <c r="B383"/>
  <c r="C383"/>
  <c r="D383"/>
  <c r="B384"/>
  <c r="C384"/>
  <c r="D384"/>
  <c r="B385"/>
  <c r="C385"/>
  <c r="D385"/>
  <c r="B386"/>
  <c r="C386"/>
  <c r="D386"/>
  <c r="B375"/>
  <c r="C375"/>
  <c r="D375"/>
  <c r="B376"/>
  <c r="C376"/>
  <c r="D376"/>
  <c r="B377"/>
  <c r="C377"/>
  <c r="D377"/>
  <c r="B378"/>
  <c r="C378"/>
  <c r="D378"/>
  <c r="B379"/>
  <c r="C379"/>
  <c r="D379"/>
  <c r="B380"/>
  <c r="C380"/>
  <c r="D380"/>
  <c r="B381"/>
  <c r="C381"/>
  <c r="D381"/>
  <c r="B370"/>
  <c r="C370"/>
  <c r="D370"/>
  <c r="B371"/>
  <c r="C371"/>
  <c r="D371"/>
  <c r="B372"/>
  <c r="C372"/>
  <c r="D372"/>
  <c r="B373"/>
  <c r="C373"/>
  <c r="D373"/>
  <c r="B374"/>
  <c r="C374"/>
  <c r="D374"/>
  <c r="B298"/>
  <c r="C298"/>
  <c r="D298"/>
  <c r="B299"/>
  <c r="C299"/>
  <c r="D299"/>
  <c r="B300"/>
  <c r="C300"/>
  <c r="D300"/>
  <c r="B301"/>
  <c r="C301"/>
  <c r="D301"/>
  <c r="B302"/>
  <c r="C302"/>
  <c r="D302"/>
  <c r="B303"/>
  <c r="C303"/>
  <c r="D303"/>
  <c r="B304"/>
  <c r="C304"/>
  <c r="D304"/>
  <c r="B305"/>
  <c r="C305"/>
  <c r="D305"/>
  <c r="B306"/>
  <c r="C306"/>
  <c r="D306"/>
  <c r="B307"/>
  <c r="C307"/>
  <c r="D307"/>
  <c r="B308"/>
  <c r="C308"/>
  <c r="D308"/>
  <c r="B309"/>
  <c r="C309"/>
  <c r="D309"/>
  <c r="B310"/>
  <c r="C310"/>
  <c r="D310"/>
  <c r="B311"/>
  <c r="C311"/>
  <c r="D311"/>
  <c r="B312"/>
  <c r="C312"/>
  <c r="D312"/>
  <c r="B313"/>
  <c r="C313"/>
  <c r="D313"/>
  <c r="B314"/>
  <c r="C314"/>
  <c r="D314"/>
  <c r="B315"/>
  <c r="C315"/>
  <c r="D315"/>
  <c r="B316"/>
  <c r="C316"/>
  <c r="D316"/>
  <c r="B317"/>
  <c r="C317"/>
  <c r="D317"/>
  <c r="B318"/>
  <c r="C318"/>
  <c r="D318"/>
  <c r="B319"/>
  <c r="C319"/>
  <c r="D319"/>
  <c r="B320"/>
  <c r="C320"/>
  <c r="D320"/>
  <c r="B321"/>
  <c r="C321"/>
  <c r="D321"/>
  <c r="B322"/>
  <c r="C322"/>
  <c r="D322"/>
  <c r="B323"/>
  <c r="C323"/>
  <c r="D323"/>
  <c r="B324"/>
  <c r="C324"/>
  <c r="D324"/>
  <c r="B325"/>
  <c r="C325"/>
  <c r="D325"/>
  <c r="B326"/>
  <c r="C326"/>
  <c r="D326"/>
  <c r="B327"/>
  <c r="C327"/>
  <c r="D327"/>
  <c r="B328"/>
  <c r="C328"/>
  <c r="D328"/>
  <c r="B329"/>
  <c r="C329"/>
  <c r="D329"/>
  <c r="B330"/>
  <c r="C330"/>
  <c r="D330"/>
  <c r="B331"/>
  <c r="C331"/>
  <c r="D331"/>
  <c r="B332"/>
  <c r="C332"/>
  <c r="D332"/>
  <c r="B333"/>
  <c r="C333"/>
  <c r="D333"/>
  <c r="B334"/>
  <c r="C334"/>
  <c r="D334"/>
  <c r="B335"/>
  <c r="C335"/>
  <c r="D335"/>
  <c r="B336"/>
  <c r="C336"/>
  <c r="D336"/>
  <c r="B337"/>
  <c r="C337"/>
  <c r="D337"/>
  <c r="B338"/>
  <c r="C338"/>
  <c r="D338"/>
  <c r="B339"/>
  <c r="C339"/>
  <c r="D339"/>
  <c r="B340"/>
  <c r="C340"/>
  <c r="D340"/>
  <c r="B341"/>
  <c r="C341"/>
  <c r="D341"/>
  <c r="B342"/>
  <c r="C342"/>
  <c r="D342"/>
  <c r="B343"/>
  <c r="C343"/>
  <c r="D343"/>
  <c r="B344"/>
  <c r="C344"/>
  <c r="D344"/>
  <c r="B345"/>
  <c r="C345"/>
  <c r="D345"/>
  <c r="B346"/>
  <c r="C346"/>
  <c r="D346"/>
  <c r="B347"/>
  <c r="C347"/>
  <c r="D347"/>
  <c r="B348"/>
  <c r="C348"/>
  <c r="D348"/>
  <c r="B349"/>
  <c r="C349"/>
  <c r="D349"/>
  <c r="B350"/>
  <c r="C350"/>
  <c r="D350"/>
  <c r="B351"/>
  <c r="C351"/>
  <c r="D351"/>
  <c r="B352"/>
  <c r="C352"/>
  <c r="D352"/>
  <c r="B353"/>
  <c r="C353"/>
  <c r="D353"/>
  <c r="B354"/>
  <c r="C354"/>
  <c r="D354"/>
  <c r="B355"/>
  <c r="C355"/>
  <c r="D355"/>
  <c r="B356"/>
  <c r="C356"/>
  <c r="D356"/>
  <c r="B357"/>
  <c r="C357"/>
  <c r="D357"/>
  <c r="B358"/>
  <c r="C358"/>
  <c r="D358"/>
  <c r="B359"/>
  <c r="C359"/>
  <c r="D359"/>
  <c r="B360"/>
  <c r="C360"/>
  <c r="D360"/>
  <c r="B361"/>
  <c r="C361"/>
  <c r="D361"/>
  <c r="B362"/>
  <c r="C362"/>
  <c r="D362"/>
  <c r="B363"/>
  <c r="C363"/>
  <c r="D363"/>
  <c r="B364"/>
  <c r="C364"/>
  <c r="D364"/>
  <c r="B365"/>
  <c r="C365"/>
  <c r="D365"/>
  <c r="B366"/>
  <c r="C366"/>
  <c r="D366"/>
  <c r="B367"/>
  <c r="C367"/>
  <c r="D367"/>
  <c r="B368"/>
  <c r="C368"/>
  <c r="D368"/>
  <c r="B369"/>
  <c r="C369"/>
  <c r="D369"/>
  <c r="D297"/>
  <c r="C297"/>
  <c r="B297"/>
  <c r="A164"/>
  <c r="B164"/>
  <c r="C164"/>
  <c r="D164"/>
  <c r="I164"/>
  <c r="A165"/>
  <c r="B165"/>
  <c r="C165"/>
  <c r="D165"/>
  <c r="I165"/>
  <c r="A166"/>
  <c r="B166"/>
  <c r="C166"/>
  <c r="D166"/>
  <c r="I166"/>
  <c r="A167"/>
  <c r="B167"/>
  <c r="C167"/>
  <c r="D167"/>
  <c r="A168"/>
  <c r="B168"/>
  <c r="C168"/>
  <c r="D168"/>
  <c r="I168"/>
  <c r="A169"/>
  <c r="B169"/>
  <c r="C169"/>
  <c r="D169"/>
  <c r="I169"/>
  <c r="A170"/>
  <c r="B170"/>
  <c r="C170"/>
  <c r="D170"/>
  <c r="I170"/>
  <c r="A171"/>
  <c r="B171"/>
  <c r="C171"/>
  <c r="D171"/>
  <c r="I171"/>
  <c r="A172"/>
  <c r="B172"/>
  <c r="C172"/>
  <c r="D172"/>
  <c r="I172"/>
  <c r="A173"/>
  <c r="B173"/>
  <c r="C173"/>
  <c r="D173"/>
  <c r="I173"/>
  <c r="A174"/>
  <c r="B174"/>
  <c r="C174"/>
  <c r="D174"/>
  <c r="I174"/>
  <c r="A175"/>
  <c r="B175"/>
  <c r="C175"/>
  <c r="D175"/>
  <c r="I175"/>
  <c r="A176"/>
  <c r="B176"/>
  <c r="C176"/>
  <c r="D176"/>
  <c r="I176"/>
  <c r="A177"/>
  <c r="B177"/>
  <c r="C177"/>
  <c r="K177"/>
  <c r="D177"/>
  <c r="A178"/>
  <c r="B178"/>
  <c r="C178"/>
  <c r="D178"/>
  <c r="I178"/>
  <c r="A179"/>
  <c r="B179"/>
  <c r="C179"/>
  <c r="D179"/>
  <c r="I179"/>
  <c r="A180"/>
  <c r="B180"/>
  <c r="C180"/>
  <c r="D180"/>
  <c r="I180"/>
  <c r="I313"/>
  <c r="A181"/>
  <c r="B181"/>
  <c r="C181"/>
  <c r="D181"/>
  <c r="I181"/>
  <c r="A182"/>
  <c r="B182"/>
  <c r="C182"/>
  <c r="D182"/>
  <c r="I182"/>
  <c r="I315"/>
  <c r="A183"/>
  <c r="B183"/>
  <c r="C183"/>
  <c r="D183"/>
  <c r="I183"/>
  <c r="A184"/>
  <c r="B184"/>
  <c r="C184"/>
  <c r="D184"/>
  <c r="I184"/>
  <c r="A185"/>
  <c r="B185"/>
  <c r="C185"/>
  <c r="D185"/>
  <c r="I185"/>
  <c r="A186"/>
  <c r="B186"/>
  <c r="C186"/>
  <c r="D186"/>
  <c r="I186"/>
  <c r="A187"/>
  <c r="B187"/>
  <c r="C187"/>
  <c r="D187"/>
  <c r="I187"/>
  <c r="A188"/>
  <c r="B188"/>
  <c r="C188"/>
  <c r="D188"/>
  <c r="I188"/>
  <c r="A189"/>
  <c r="B189"/>
  <c r="C189"/>
  <c r="D189"/>
  <c r="I189"/>
  <c r="A190"/>
  <c r="B190"/>
  <c r="C190"/>
  <c r="D190"/>
  <c r="I190"/>
  <c r="A191"/>
  <c r="B191"/>
  <c r="C191"/>
  <c r="D191"/>
  <c r="I191"/>
  <c r="A192"/>
  <c r="B192"/>
  <c r="C192"/>
  <c r="D192"/>
  <c r="I192"/>
  <c r="A193"/>
  <c r="B193"/>
  <c r="C193"/>
  <c r="D193"/>
  <c r="I193"/>
  <c r="A194"/>
  <c r="B194"/>
  <c r="C194"/>
  <c r="K194"/>
  <c r="D194"/>
  <c r="I194"/>
  <c r="A195"/>
  <c r="B195"/>
  <c r="C195"/>
  <c r="D195"/>
  <c r="A196"/>
  <c r="B196"/>
  <c r="C196"/>
  <c r="D196"/>
  <c r="I196"/>
  <c r="A197"/>
  <c r="B197"/>
  <c r="C197"/>
  <c r="D197"/>
  <c r="I197"/>
  <c r="A198"/>
  <c r="B198"/>
  <c r="C198"/>
  <c r="D198"/>
  <c r="I198"/>
  <c r="A199"/>
  <c r="B199"/>
  <c r="C199"/>
  <c r="D199"/>
  <c r="A200"/>
  <c r="B200"/>
  <c r="C200"/>
  <c r="D200"/>
  <c r="I200"/>
  <c r="A201"/>
  <c r="B201"/>
  <c r="C201"/>
  <c r="D201"/>
  <c r="I201"/>
  <c r="A202"/>
  <c r="B202"/>
  <c r="C202"/>
  <c r="D202"/>
  <c r="I202"/>
  <c r="A203"/>
  <c r="B203"/>
  <c r="C203"/>
  <c r="D203"/>
  <c r="A204"/>
  <c r="B204"/>
  <c r="C204"/>
  <c r="D204"/>
  <c r="I204"/>
  <c r="A205"/>
  <c r="B205"/>
  <c r="C205"/>
  <c r="D205"/>
  <c r="I205"/>
  <c r="A206"/>
  <c r="B206"/>
  <c r="C206"/>
  <c r="D206"/>
  <c r="I206"/>
  <c r="A207"/>
  <c r="B207"/>
  <c r="C207"/>
  <c r="D207"/>
  <c r="A208"/>
  <c r="B208"/>
  <c r="C208"/>
  <c r="D208"/>
  <c r="I208"/>
  <c r="A209"/>
  <c r="B209"/>
  <c r="C209"/>
  <c r="D209"/>
  <c r="I209"/>
  <c r="A210"/>
  <c r="B210"/>
  <c r="C210"/>
  <c r="D210"/>
  <c r="I210"/>
  <c r="A211"/>
  <c r="B211"/>
  <c r="C211"/>
  <c r="K211"/>
  <c r="D211"/>
  <c r="I211"/>
  <c r="A212"/>
  <c r="B212"/>
  <c r="C212"/>
  <c r="K212"/>
  <c r="D212"/>
  <c r="I212"/>
  <c r="A213"/>
  <c r="B213"/>
  <c r="C213"/>
  <c r="K213"/>
  <c r="D213"/>
  <c r="I213"/>
  <c r="A214"/>
  <c r="B214"/>
  <c r="C214"/>
  <c r="D214"/>
  <c r="I214"/>
  <c r="A215"/>
  <c r="B215"/>
  <c r="C215"/>
  <c r="D215"/>
  <c r="I215"/>
  <c r="A216"/>
  <c r="B216"/>
  <c r="C216"/>
  <c r="K216"/>
  <c r="D216"/>
  <c r="I216"/>
  <c r="A217"/>
  <c r="B217"/>
  <c r="C217"/>
  <c r="D217"/>
  <c r="A218"/>
  <c r="B218"/>
  <c r="C218"/>
  <c r="D218"/>
  <c r="I218"/>
  <c r="A219"/>
  <c r="B219"/>
  <c r="C219"/>
  <c r="D219"/>
  <c r="I219"/>
  <c r="A220"/>
  <c r="B220"/>
  <c r="C220"/>
  <c r="D220"/>
  <c r="I220"/>
  <c r="A221"/>
  <c r="B221"/>
  <c r="C221"/>
  <c r="D221"/>
  <c r="I221"/>
  <c r="A222"/>
  <c r="B222"/>
  <c r="C222"/>
  <c r="D222"/>
  <c r="I222"/>
  <c r="A223"/>
  <c r="B223"/>
  <c r="C223"/>
  <c r="D223"/>
  <c r="I223"/>
  <c r="A224"/>
  <c r="B224"/>
  <c r="C224"/>
  <c r="D224"/>
  <c r="I224"/>
  <c r="I357"/>
  <c r="A225"/>
  <c r="B225"/>
  <c r="C225"/>
  <c r="D225"/>
  <c r="I225"/>
  <c r="A226"/>
  <c r="B226"/>
  <c r="C226"/>
  <c r="D226"/>
  <c r="I226"/>
  <c r="A227"/>
  <c r="B227"/>
  <c r="C227"/>
  <c r="D227"/>
  <c r="I227"/>
  <c r="A228"/>
  <c r="B228"/>
  <c r="C228"/>
  <c r="D228"/>
  <c r="I228"/>
  <c r="A229"/>
  <c r="B229"/>
  <c r="C229"/>
  <c r="D229"/>
  <c r="I229"/>
  <c r="A230"/>
  <c r="B230"/>
  <c r="C230"/>
  <c r="D230"/>
  <c r="I230"/>
  <c r="A231"/>
  <c r="B231"/>
  <c r="C231"/>
  <c r="D231"/>
  <c r="A232"/>
  <c r="B232"/>
  <c r="C232"/>
  <c r="D232"/>
  <c r="I232"/>
  <c r="I365"/>
  <c r="A233"/>
  <c r="B233"/>
  <c r="C233"/>
  <c r="D233"/>
  <c r="I233"/>
  <c r="A234"/>
  <c r="B234"/>
  <c r="C234"/>
  <c r="D234"/>
  <c r="I234"/>
  <c r="A235"/>
  <c r="B235"/>
  <c r="C235"/>
  <c r="K235"/>
  <c r="D235"/>
  <c r="I235"/>
  <c r="A236"/>
  <c r="B236"/>
  <c r="C236"/>
  <c r="D236"/>
  <c r="I236"/>
  <c r="A237"/>
  <c r="B237"/>
  <c r="C237"/>
  <c r="D237"/>
  <c r="A238"/>
  <c r="B238"/>
  <c r="C238"/>
  <c r="D238"/>
  <c r="I238"/>
  <c r="A239"/>
  <c r="B239"/>
  <c r="C239"/>
  <c r="D239"/>
  <c r="I239"/>
  <c r="I505"/>
  <c r="A240"/>
  <c r="B240"/>
  <c r="C240"/>
  <c r="D240"/>
  <c r="I240"/>
  <c r="A241"/>
  <c r="B241"/>
  <c r="C241"/>
  <c r="D241"/>
  <c r="I241"/>
  <c r="A242"/>
  <c r="B242"/>
  <c r="C242"/>
  <c r="D242"/>
  <c r="I242"/>
  <c r="A243"/>
  <c r="B243"/>
  <c r="C243"/>
  <c r="D243"/>
  <c r="I243"/>
  <c r="A244"/>
  <c r="B244"/>
  <c r="C244"/>
  <c r="D244"/>
  <c r="I244"/>
  <c r="I377"/>
  <c r="A245"/>
  <c r="B245"/>
  <c r="C245"/>
  <c r="D245"/>
  <c r="I245"/>
  <c r="A246"/>
  <c r="B246"/>
  <c r="C246"/>
  <c r="D246"/>
  <c r="I246"/>
  <c r="A247"/>
  <c r="B247"/>
  <c r="C247"/>
  <c r="D247"/>
  <c r="I247"/>
  <c r="I380"/>
  <c r="A248"/>
  <c r="B248"/>
  <c r="C248"/>
  <c r="D248"/>
  <c r="I248"/>
  <c r="I381"/>
  <c r="A249"/>
  <c r="B249"/>
  <c r="C249"/>
  <c r="D249"/>
  <c r="I249"/>
  <c r="A250"/>
  <c r="B250"/>
  <c r="C250"/>
  <c r="D250"/>
  <c r="I250"/>
  <c r="A251"/>
  <c r="B251"/>
  <c r="C251"/>
  <c r="D251"/>
  <c r="A252"/>
  <c r="B252"/>
  <c r="C252"/>
  <c r="K252"/>
  <c r="D252"/>
  <c r="I252"/>
  <c r="A253"/>
  <c r="B253"/>
  <c r="C253"/>
  <c r="D253"/>
  <c r="I253"/>
  <c r="K153"/>
  <c r="I153"/>
  <c r="I154"/>
  <c r="I156"/>
  <c r="I157"/>
  <c r="I158"/>
  <c r="I160"/>
  <c r="A161"/>
  <c r="B161"/>
  <c r="C161"/>
  <c r="D161"/>
  <c r="I161"/>
  <c r="A162"/>
  <c r="B162"/>
  <c r="C162"/>
  <c r="D162"/>
  <c r="I162"/>
  <c r="A163"/>
  <c r="B163"/>
  <c r="C163"/>
  <c r="D163"/>
  <c r="I151"/>
  <c r="J151"/>
  <c r="K151"/>
  <c r="L151"/>
  <c r="H151"/>
  <c r="I152"/>
  <c r="B3"/>
  <c r="C150"/>
  <c r="D1038"/>
  <c r="C1037"/>
  <c r="D1036"/>
  <c r="B1036"/>
  <c r="C1035"/>
  <c r="D1034"/>
  <c r="C1033"/>
  <c r="C1038"/>
  <c r="D1037"/>
  <c r="B1037"/>
  <c r="D1035"/>
  <c r="C1034"/>
  <c r="B1033"/>
  <c r="A862"/>
  <c r="A984"/>
  <c r="D1005"/>
  <c r="B1005"/>
  <c r="C882"/>
  <c r="C1004"/>
  <c r="A882"/>
  <c r="A1004"/>
  <c r="D1003"/>
  <c r="B1003"/>
  <c r="C880"/>
  <c r="C1002"/>
  <c r="A880"/>
  <c r="A1002"/>
  <c r="D1001"/>
  <c r="B1001"/>
  <c r="C1000"/>
  <c r="A878"/>
  <c r="A1000"/>
  <c r="D999"/>
  <c r="B999"/>
  <c r="C998"/>
  <c r="A876"/>
  <c r="A998"/>
  <c r="D997"/>
  <c r="B997"/>
  <c r="C995"/>
  <c r="A873"/>
  <c r="A995"/>
  <c r="D994"/>
  <c r="B994"/>
  <c r="C993"/>
  <c r="A871"/>
  <c r="A993"/>
  <c r="D992"/>
  <c r="B992"/>
  <c r="C991"/>
  <c r="A869"/>
  <c r="A991"/>
  <c r="D990"/>
  <c r="B990"/>
  <c r="A989"/>
  <c r="D866"/>
  <c r="D988"/>
  <c r="B866"/>
  <c r="B988"/>
  <c r="C987"/>
  <c r="A987"/>
  <c r="D864"/>
  <c r="D986"/>
  <c r="B864"/>
  <c r="B986"/>
  <c r="C985"/>
  <c r="A985"/>
  <c r="D861"/>
  <c r="D983"/>
  <c r="B861"/>
  <c r="B983"/>
  <c r="C982"/>
  <c r="A982"/>
  <c r="D859"/>
  <c r="D981"/>
  <c r="B859"/>
  <c r="B981"/>
  <c r="C980"/>
  <c r="A980"/>
  <c r="D857"/>
  <c r="D979"/>
  <c r="B857"/>
  <c r="B979"/>
  <c r="C978"/>
  <c r="A978"/>
  <c r="D855"/>
  <c r="D977"/>
  <c r="B855"/>
  <c r="B977"/>
  <c r="C976"/>
  <c r="A976"/>
  <c r="D853"/>
  <c r="D975"/>
  <c r="B853"/>
  <c r="B975"/>
  <c r="C974"/>
  <c r="A974"/>
  <c r="D851"/>
  <c r="D973"/>
  <c r="B851"/>
  <c r="B973"/>
  <c r="C971"/>
  <c r="A971"/>
  <c r="D848"/>
  <c r="D970"/>
  <c r="B848"/>
  <c r="B970"/>
  <c r="C969"/>
  <c r="A969"/>
  <c r="D846"/>
  <c r="D968"/>
  <c r="B846"/>
  <c r="B968"/>
  <c r="C967"/>
  <c r="A967"/>
  <c r="D844"/>
  <c r="D966"/>
  <c r="B844"/>
  <c r="B966"/>
  <c r="C965"/>
  <c r="A965"/>
  <c r="D842"/>
  <c r="D964"/>
  <c r="B842"/>
  <c r="B964"/>
  <c r="C963"/>
  <c r="A963"/>
  <c r="D840"/>
  <c r="D962"/>
  <c r="B840"/>
  <c r="B962"/>
  <c r="C961"/>
  <c r="A961"/>
  <c r="B898"/>
  <c r="C886"/>
  <c r="D996"/>
  <c r="C984"/>
  <c r="B972"/>
  <c r="A960"/>
  <c r="A1037"/>
  <c r="A1033"/>
  <c r="D1032"/>
  <c r="B1032"/>
  <c r="C1031"/>
  <c r="A1031"/>
  <c r="B1030"/>
  <c r="C1029"/>
  <c r="A1029"/>
  <c r="B1028"/>
  <c r="C1027"/>
  <c r="A1027"/>
  <c r="B1026"/>
  <c r="A1025"/>
  <c r="B1024"/>
  <c r="C1023"/>
  <c r="A1023"/>
  <c r="B1022"/>
  <c r="A1021"/>
  <c r="B1020"/>
  <c r="C1019"/>
  <c r="A1019"/>
  <c r="B1018"/>
  <c r="C1017"/>
  <c r="A1017"/>
  <c r="B1016"/>
  <c r="C1015"/>
  <c r="A1015"/>
  <c r="B1014"/>
  <c r="C1013"/>
  <c r="A1013"/>
  <c r="B1012"/>
  <c r="C1011"/>
  <c r="A1011"/>
  <c r="B1010"/>
  <c r="C1009"/>
  <c r="A1009"/>
  <c r="B1008"/>
  <c r="C1006"/>
  <c r="C874"/>
  <c r="C996"/>
  <c r="A874"/>
  <c r="A996"/>
  <c r="D984"/>
  <c r="B984"/>
  <c r="C850"/>
  <c r="C972"/>
  <c r="A850"/>
  <c r="A972"/>
  <c r="C885"/>
  <c r="C1007"/>
  <c r="A885"/>
  <c r="A1007"/>
  <c r="D1006"/>
  <c r="B1006"/>
  <c r="C883"/>
  <c r="C1005"/>
  <c r="A883"/>
  <c r="A1005"/>
  <c r="D1004"/>
  <c r="B1004"/>
  <c r="C881"/>
  <c r="C1003"/>
  <c r="A881"/>
  <c r="A1003"/>
  <c r="D1002"/>
  <c r="B1002"/>
  <c r="C1001"/>
  <c r="A879"/>
  <c r="A1001"/>
  <c r="D1000"/>
  <c r="B1000"/>
  <c r="C999"/>
  <c r="A877"/>
  <c r="A999"/>
  <c r="D998"/>
  <c r="B998"/>
  <c r="C997"/>
  <c r="A875"/>
  <c r="A997"/>
  <c r="D995"/>
  <c r="B995"/>
  <c r="C994"/>
  <c r="A872"/>
  <c r="A994"/>
  <c r="D993"/>
  <c r="B993"/>
  <c r="C992"/>
  <c r="A870"/>
  <c r="A992"/>
  <c r="D991"/>
  <c r="B991"/>
  <c r="A868"/>
  <c r="A990"/>
  <c r="D989"/>
  <c r="B867"/>
  <c r="B989"/>
  <c r="C988"/>
  <c r="A988"/>
  <c r="D865"/>
  <c r="D987"/>
  <c r="B865"/>
  <c r="B987"/>
  <c r="A986"/>
  <c r="D863"/>
  <c r="D985"/>
  <c r="B863"/>
  <c r="B985"/>
  <c r="C983"/>
  <c r="A983"/>
  <c r="D860"/>
  <c r="D982"/>
  <c r="B860"/>
  <c r="B982"/>
  <c r="C981"/>
  <c r="A981"/>
  <c r="D858"/>
  <c r="D980"/>
  <c r="B858"/>
  <c r="B980"/>
  <c r="C979"/>
  <c r="A979"/>
  <c r="D856"/>
  <c r="D978"/>
  <c r="B856"/>
  <c r="B978"/>
  <c r="C977"/>
  <c r="A977"/>
  <c r="D854"/>
  <c r="D976"/>
  <c r="B854"/>
  <c r="B976"/>
  <c r="C975"/>
  <c r="A975"/>
  <c r="D852"/>
  <c r="D974"/>
  <c r="B852"/>
  <c r="B974"/>
  <c r="C973"/>
  <c r="A973"/>
  <c r="D849"/>
  <c r="D971"/>
  <c r="B849"/>
  <c r="B971"/>
  <c r="C970"/>
  <c r="A970"/>
  <c r="D847"/>
  <c r="D969"/>
  <c r="B847"/>
  <c r="B969"/>
  <c r="C968"/>
  <c r="A968"/>
  <c r="D845"/>
  <c r="D967"/>
  <c r="B845"/>
  <c r="B967"/>
  <c r="C966"/>
  <c r="A966"/>
  <c r="D843"/>
  <c r="D965"/>
  <c r="B843"/>
  <c r="B965"/>
  <c r="C964"/>
  <c r="A964"/>
  <c r="D841"/>
  <c r="D963"/>
  <c r="B841"/>
  <c r="B963"/>
  <c r="C962"/>
  <c r="A962"/>
  <c r="D839"/>
  <c r="D961"/>
  <c r="B839"/>
  <c r="B961"/>
  <c r="B838"/>
  <c r="D960"/>
  <c r="A1036"/>
  <c r="A1032"/>
  <c r="B1031"/>
  <c r="C1030"/>
  <c r="A1030"/>
  <c r="B1029"/>
  <c r="C1028"/>
  <c r="A1028"/>
  <c r="B1027"/>
  <c r="C1026"/>
  <c r="A1026"/>
  <c r="B1025"/>
  <c r="A1024"/>
  <c r="B1023"/>
  <c r="A1022"/>
  <c r="B1021"/>
  <c r="C1020"/>
  <c r="A1020"/>
  <c r="B1019"/>
  <c r="C1018"/>
  <c r="A1018"/>
  <c r="B1017"/>
  <c r="C1016"/>
  <c r="A1016"/>
  <c r="B1015"/>
  <c r="C1014"/>
  <c r="A1014"/>
  <c r="B1013"/>
  <c r="C1012"/>
  <c r="A1012"/>
  <c r="B1011"/>
  <c r="C1010"/>
  <c r="A1010"/>
  <c r="B1009"/>
  <c r="C1008"/>
  <c r="A1008"/>
  <c r="A1006"/>
  <c r="C867"/>
  <c r="D874"/>
  <c r="C862"/>
  <c r="B850"/>
  <c r="D915"/>
  <c r="C914"/>
  <c r="D913"/>
  <c r="B913"/>
  <c r="C912"/>
  <c r="D911"/>
  <c r="B911"/>
  <c r="K746"/>
  <c r="C868"/>
  <c r="K742"/>
  <c r="C864"/>
  <c r="K793"/>
  <c r="C915"/>
  <c r="K791"/>
  <c r="C913"/>
  <c r="K789"/>
  <c r="C911"/>
  <c r="D916"/>
  <c r="B916"/>
  <c r="D914"/>
  <c r="B914"/>
  <c r="D912"/>
  <c r="B912"/>
  <c r="K766"/>
  <c r="K743"/>
  <c r="K727"/>
  <c r="K725"/>
  <c r="K723"/>
  <c r="K721"/>
  <c r="K794"/>
  <c r="K792"/>
  <c r="K790"/>
  <c r="K720"/>
  <c r="K718"/>
  <c r="K717"/>
  <c r="K714"/>
  <c r="K712"/>
  <c r="K710"/>
  <c r="K708"/>
  <c r="K706"/>
  <c r="K733"/>
  <c r="K855"/>
  <c r="K731"/>
  <c r="K729"/>
  <c r="K851"/>
  <c r="K726"/>
  <c r="K724"/>
  <c r="K722"/>
  <c r="K719"/>
  <c r="K975"/>
  <c r="K739"/>
  <c r="K737"/>
  <c r="K859"/>
  <c r="K735"/>
  <c r="K769"/>
  <c r="K767"/>
  <c r="K751"/>
  <c r="K749"/>
  <c r="K747"/>
  <c r="K991"/>
  <c r="K744"/>
  <c r="K741"/>
  <c r="K863"/>
  <c r="K738"/>
  <c r="K860"/>
  <c r="K736"/>
  <c r="K734"/>
  <c r="K732"/>
  <c r="K730"/>
  <c r="K763"/>
  <c r="K1007"/>
  <c r="K761"/>
  <c r="K1005"/>
  <c r="K759"/>
  <c r="K881"/>
  <c r="K757"/>
  <c r="K755"/>
  <c r="K753"/>
  <c r="K750"/>
  <c r="K748"/>
  <c r="K775"/>
  <c r="K773"/>
  <c r="K771"/>
  <c r="K765"/>
  <c r="K762"/>
  <c r="K760"/>
  <c r="K758"/>
  <c r="K756"/>
  <c r="K754"/>
  <c r="K787"/>
  <c r="K785"/>
  <c r="K783"/>
  <c r="K781"/>
  <c r="K779"/>
  <c r="K777"/>
  <c r="K774"/>
  <c r="K772"/>
  <c r="K770"/>
  <c r="K768"/>
  <c r="K786"/>
  <c r="K1030"/>
  <c r="K784"/>
  <c r="K782"/>
  <c r="K780"/>
  <c r="K1024"/>
  <c r="K778"/>
  <c r="K740"/>
  <c r="K716"/>
  <c r="K704"/>
  <c r="K728"/>
  <c r="K862"/>
  <c r="K850"/>
  <c r="K210"/>
  <c r="K788"/>
  <c r="K776"/>
  <c r="K764"/>
  <c r="K752"/>
  <c r="K185"/>
  <c r="L163"/>
  <c r="L161"/>
  <c r="L159"/>
  <c r="L157"/>
  <c r="L155"/>
  <c r="L153"/>
  <c r="L162"/>
  <c r="L160"/>
  <c r="L158"/>
  <c r="L156"/>
  <c r="L154"/>
  <c r="J253"/>
  <c r="J251"/>
  <c r="J249"/>
  <c r="J247"/>
  <c r="J245"/>
  <c r="J243"/>
  <c r="J241"/>
  <c r="J239"/>
  <c r="J237"/>
  <c r="J235"/>
  <c r="J380"/>
  <c r="J233"/>
  <c r="J231"/>
  <c r="J229"/>
  <c r="J227"/>
  <c r="J225"/>
  <c r="J223"/>
  <c r="J221"/>
  <c r="J219"/>
  <c r="J217"/>
  <c r="L250"/>
  <c r="L252"/>
  <c r="L248"/>
  <c r="L249"/>
  <c r="L251"/>
  <c r="L253"/>
  <c r="L225"/>
  <c r="L227"/>
  <c r="L229"/>
  <c r="L231"/>
  <c r="L233"/>
  <c r="L235"/>
  <c r="L224"/>
  <c r="L226"/>
  <c r="L228"/>
  <c r="L230"/>
  <c r="L232"/>
  <c r="L234"/>
  <c r="H214"/>
  <c r="J214"/>
  <c r="L214"/>
  <c r="L216"/>
  <c r="L218"/>
  <c r="L220"/>
  <c r="L222"/>
  <c r="L212"/>
  <c r="L213"/>
  <c r="L215"/>
  <c r="L217"/>
  <c r="L219"/>
  <c r="L221"/>
  <c r="L223"/>
  <c r="H212"/>
  <c r="J212"/>
  <c r="H210"/>
  <c r="J210"/>
  <c r="H208"/>
  <c r="J208"/>
  <c r="H206"/>
  <c r="J206"/>
  <c r="H204"/>
  <c r="J204"/>
  <c r="H202"/>
  <c r="H480"/>
  <c r="J202"/>
  <c r="L202"/>
  <c r="L204"/>
  <c r="L206"/>
  <c r="L208"/>
  <c r="L210"/>
  <c r="L200"/>
  <c r="L201"/>
  <c r="L203"/>
  <c r="L205"/>
  <c r="L207"/>
  <c r="L209"/>
  <c r="L211"/>
  <c r="H200"/>
  <c r="J200"/>
  <c r="H198"/>
  <c r="J198"/>
  <c r="J343"/>
  <c r="H196"/>
  <c r="H474"/>
  <c r="J196"/>
  <c r="H194"/>
  <c r="J194"/>
  <c r="H192"/>
  <c r="H470"/>
  <c r="J192"/>
  <c r="H190"/>
  <c r="J190"/>
  <c r="L190"/>
  <c r="L192"/>
  <c r="L194"/>
  <c r="L196"/>
  <c r="L198"/>
  <c r="L188"/>
  <c r="L189"/>
  <c r="L191"/>
  <c r="L193"/>
  <c r="L195"/>
  <c r="L197"/>
  <c r="L199"/>
  <c r="H188"/>
  <c r="J188"/>
  <c r="J466"/>
  <c r="H186"/>
  <c r="H331"/>
  <c r="J186"/>
  <c r="J464"/>
  <c r="H184"/>
  <c r="H462"/>
  <c r="J184"/>
  <c r="H182"/>
  <c r="H327"/>
  <c r="J182"/>
  <c r="H180"/>
  <c r="J180"/>
  <c r="H178"/>
  <c r="J178"/>
  <c r="L178"/>
  <c r="L180"/>
  <c r="L182"/>
  <c r="L184"/>
  <c r="L186"/>
  <c r="L176"/>
  <c r="L177"/>
  <c r="L179"/>
  <c r="L181"/>
  <c r="L183"/>
  <c r="L185"/>
  <c r="L187"/>
  <c r="H176"/>
  <c r="J176"/>
  <c r="H174"/>
  <c r="H319"/>
  <c r="J174"/>
  <c r="H172"/>
  <c r="J172"/>
  <c r="J450"/>
  <c r="H170"/>
  <c r="J170"/>
  <c r="H168"/>
  <c r="J168"/>
  <c r="H166"/>
  <c r="H444"/>
  <c r="J166"/>
  <c r="L166"/>
  <c r="L168"/>
  <c r="L170"/>
  <c r="L172"/>
  <c r="L174"/>
  <c r="L164"/>
  <c r="L165"/>
  <c r="L167"/>
  <c r="L169"/>
  <c r="L171"/>
  <c r="L173"/>
  <c r="L175"/>
  <c r="H164"/>
  <c r="J164"/>
  <c r="H162"/>
  <c r="J162"/>
  <c r="J440"/>
  <c r="H160"/>
  <c r="H438"/>
  <c r="J160"/>
  <c r="H158"/>
  <c r="J158"/>
  <c r="J303"/>
  <c r="H156"/>
  <c r="J156"/>
  <c r="J301"/>
  <c r="H154"/>
  <c r="H299"/>
  <c r="J154"/>
  <c r="C702"/>
  <c r="H152"/>
  <c r="H430"/>
  <c r="J252"/>
  <c r="J250"/>
  <c r="J248"/>
  <c r="H248"/>
  <c r="J246"/>
  <c r="J244"/>
  <c r="J242"/>
  <c r="J240"/>
  <c r="J518"/>
  <c r="J238"/>
  <c r="J236"/>
  <c r="H236"/>
  <c r="J234"/>
  <c r="J512"/>
  <c r="J232"/>
  <c r="J510"/>
  <c r="J230"/>
  <c r="J228"/>
  <c r="J226"/>
  <c r="J504"/>
  <c r="J224"/>
  <c r="J369"/>
  <c r="H224"/>
  <c r="J222"/>
  <c r="J355"/>
  <c r="J220"/>
  <c r="J218"/>
  <c r="J216"/>
  <c r="E1038"/>
  <c r="E916"/>
  <c r="I794"/>
  <c r="E1037"/>
  <c r="E915"/>
  <c r="I793"/>
  <c r="E1036"/>
  <c r="E914"/>
  <c r="I792"/>
  <c r="E1035"/>
  <c r="E913"/>
  <c r="I791"/>
  <c r="E1034"/>
  <c r="E912"/>
  <c r="I790"/>
  <c r="E1033"/>
  <c r="E911"/>
  <c r="I789"/>
  <c r="E1032"/>
  <c r="E910"/>
  <c r="I788"/>
  <c r="E1031"/>
  <c r="E909"/>
  <c r="I787"/>
  <c r="E1030"/>
  <c r="E908"/>
  <c r="I786"/>
  <c r="E1029"/>
  <c r="E907"/>
  <c r="I785"/>
  <c r="E1028"/>
  <c r="E906"/>
  <c r="I784"/>
  <c r="E1027"/>
  <c r="E905"/>
  <c r="I783"/>
  <c r="E1026"/>
  <c r="E904"/>
  <c r="I782"/>
  <c r="I916"/>
  <c r="E1025"/>
  <c r="E903"/>
  <c r="I781"/>
  <c r="E1024"/>
  <c r="E902"/>
  <c r="I780"/>
  <c r="E1023"/>
  <c r="E901"/>
  <c r="I779"/>
  <c r="I913"/>
  <c r="E1022"/>
  <c r="E900"/>
  <c r="I778"/>
  <c r="E1021"/>
  <c r="E899"/>
  <c r="I777"/>
  <c r="E1020"/>
  <c r="E898"/>
  <c r="I776"/>
  <c r="E1019"/>
  <c r="E897"/>
  <c r="I775"/>
  <c r="I1031"/>
  <c r="E1018"/>
  <c r="E896"/>
  <c r="I774"/>
  <c r="E1017"/>
  <c r="E895"/>
  <c r="I773"/>
  <c r="E1016"/>
  <c r="E894"/>
  <c r="I772"/>
  <c r="E1015"/>
  <c r="E893"/>
  <c r="I771"/>
  <c r="I1027"/>
  <c r="E1014"/>
  <c r="E892"/>
  <c r="I770"/>
  <c r="E1013"/>
  <c r="E891"/>
  <c r="I769"/>
  <c r="I903"/>
  <c r="E1012"/>
  <c r="E890"/>
  <c r="I768"/>
  <c r="E1011"/>
  <c r="E889"/>
  <c r="I767"/>
  <c r="E1010"/>
  <c r="E888"/>
  <c r="I766"/>
  <c r="E1009"/>
  <c r="E887"/>
  <c r="I765"/>
  <c r="I704"/>
  <c r="J704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986"/>
  <c r="I729"/>
  <c r="I728"/>
  <c r="I727"/>
  <c r="I726"/>
  <c r="I982"/>
  <c r="I725"/>
  <c r="I724"/>
  <c r="I723"/>
  <c r="I722"/>
  <c r="I721"/>
  <c r="I720"/>
  <c r="I719"/>
  <c r="I718"/>
  <c r="I717"/>
  <c r="I715"/>
  <c r="I714"/>
  <c r="I970"/>
  <c r="I713"/>
  <c r="I712"/>
  <c r="I711"/>
  <c r="I710"/>
  <c r="I709"/>
  <c r="I708"/>
  <c r="I707"/>
  <c r="I706"/>
  <c r="F1038"/>
  <c r="F916"/>
  <c r="J794"/>
  <c r="F1037"/>
  <c r="F915"/>
  <c r="J793"/>
  <c r="F1036"/>
  <c r="F914"/>
  <c r="J792"/>
  <c r="F1035"/>
  <c r="F913"/>
  <c r="J791"/>
  <c r="F1034"/>
  <c r="F912"/>
  <c r="J790"/>
  <c r="F1033"/>
  <c r="F911"/>
  <c r="J789"/>
  <c r="F1032"/>
  <c r="F910"/>
  <c r="J788"/>
  <c r="F1031"/>
  <c r="F909"/>
  <c r="J787"/>
  <c r="F1030"/>
  <c r="F908"/>
  <c r="J786"/>
  <c r="F1029"/>
  <c r="F907"/>
  <c r="J785"/>
  <c r="F1028"/>
  <c r="F906"/>
  <c r="J784"/>
  <c r="F1027"/>
  <c r="F905"/>
  <c r="J783"/>
  <c r="F1026"/>
  <c r="F904"/>
  <c r="J782"/>
  <c r="J1038"/>
  <c r="F1025"/>
  <c r="F903"/>
  <c r="J781"/>
  <c r="F1024"/>
  <c r="F902"/>
  <c r="J780"/>
  <c r="F1023"/>
  <c r="F901"/>
  <c r="J779"/>
  <c r="J1035"/>
  <c r="F1022"/>
  <c r="F900"/>
  <c r="J778"/>
  <c r="F1021"/>
  <c r="F899"/>
  <c r="J777"/>
  <c r="F1020"/>
  <c r="F898"/>
  <c r="J776"/>
  <c r="F1019"/>
  <c r="F897"/>
  <c r="J775"/>
  <c r="J1031"/>
  <c r="F1018"/>
  <c r="F896"/>
  <c r="J774"/>
  <c r="F1017"/>
  <c r="F895"/>
  <c r="J773"/>
  <c r="F1016"/>
  <c r="F894"/>
  <c r="J772"/>
  <c r="F1015"/>
  <c r="F893"/>
  <c r="J771"/>
  <c r="F1014"/>
  <c r="F892"/>
  <c r="J770"/>
  <c r="F1013"/>
  <c r="F891"/>
  <c r="J769"/>
  <c r="F1012"/>
  <c r="F890"/>
  <c r="J768"/>
  <c r="F1011"/>
  <c r="F889"/>
  <c r="J767"/>
  <c r="F1010"/>
  <c r="F888"/>
  <c r="J766"/>
  <c r="F1009"/>
  <c r="F887"/>
  <c r="J765"/>
  <c r="F1008"/>
  <c r="F886"/>
  <c r="J764"/>
  <c r="J1020"/>
  <c r="G993"/>
  <c r="G871"/>
  <c r="G992"/>
  <c r="G870"/>
  <c r="G991"/>
  <c r="G869"/>
  <c r="G990"/>
  <c r="G868"/>
  <c r="G989"/>
  <c r="G867"/>
  <c r="G988"/>
  <c r="G866"/>
  <c r="G987"/>
  <c r="G865"/>
  <c r="G986"/>
  <c r="G864"/>
  <c r="G985"/>
  <c r="G863"/>
  <c r="G984"/>
  <c r="G862"/>
  <c r="G983"/>
  <c r="G861"/>
  <c r="G982"/>
  <c r="G860"/>
  <c r="G981"/>
  <c r="G859"/>
  <c r="G980"/>
  <c r="G858"/>
  <c r="G979"/>
  <c r="G857"/>
  <c r="G978"/>
  <c r="G856"/>
  <c r="G977"/>
  <c r="G855"/>
  <c r="G976"/>
  <c r="G854"/>
  <c r="G975"/>
  <c r="G853"/>
  <c r="G974"/>
  <c r="G852"/>
  <c r="G973"/>
  <c r="G851"/>
  <c r="G972"/>
  <c r="G850"/>
  <c r="G971"/>
  <c r="G849"/>
  <c r="G970"/>
  <c r="G848"/>
  <c r="G969"/>
  <c r="G847"/>
  <c r="G968"/>
  <c r="G846"/>
  <c r="G967"/>
  <c r="G845"/>
  <c r="G966"/>
  <c r="G844"/>
  <c r="G965"/>
  <c r="G843"/>
  <c r="G964"/>
  <c r="G842"/>
  <c r="G963"/>
  <c r="G841"/>
  <c r="G962"/>
  <c r="G840"/>
  <c r="G961"/>
  <c r="G839"/>
  <c r="I764"/>
  <c r="I763"/>
  <c r="I762"/>
  <c r="I761"/>
  <c r="I883"/>
  <c r="I760"/>
  <c r="I894"/>
  <c r="I759"/>
  <c r="I881"/>
  <c r="I758"/>
  <c r="I757"/>
  <c r="I1001"/>
  <c r="I756"/>
  <c r="I755"/>
  <c r="I999"/>
  <c r="I754"/>
  <c r="I753"/>
  <c r="I887"/>
  <c r="I752"/>
  <c r="I1008"/>
  <c r="I751"/>
  <c r="I885"/>
  <c r="I716"/>
  <c r="I838"/>
  <c r="G960"/>
  <c r="G838"/>
  <c r="G914"/>
  <c r="G912"/>
  <c r="G910"/>
  <c r="G908"/>
  <c r="G906"/>
  <c r="G904"/>
  <c r="G902"/>
  <c r="G900"/>
  <c r="G898"/>
  <c r="G896"/>
  <c r="G894"/>
  <c r="G892"/>
  <c r="G890"/>
  <c r="G888"/>
  <c r="G886"/>
  <c r="E885"/>
  <c r="G884"/>
  <c r="E883"/>
  <c r="G882"/>
  <c r="E881"/>
  <c r="G880"/>
  <c r="E879"/>
  <c r="G878"/>
  <c r="E877"/>
  <c r="G876"/>
  <c r="E875"/>
  <c r="G874"/>
  <c r="E873"/>
  <c r="G872"/>
  <c r="F1007"/>
  <c r="F885"/>
  <c r="F1006"/>
  <c r="F884"/>
  <c r="F1005"/>
  <c r="F883"/>
  <c r="F1004"/>
  <c r="F882"/>
  <c r="F1003"/>
  <c r="F881"/>
  <c r="F1002"/>
  <c r="F880"/>
  <c r="F1001"/>
  <c r="F879"/>
  <c r="F1000"/>
  <c r="F878"/>
  <c r="F999"/>
  <c r="F877"/>
  <c r="F998"/>
  <c r="F876"/>
  <c r="F997"/>
  <c r="F875"/>
  <c r="F996"/>
  <c r="F874"/>
  <c r="F995"/>
  <c r="F873"/>
  <c r="F994"/>
  <c r="F872"/>
  <c r="E994"/>
  <c r="E872"/>
  <c r="F993"/>
  <c r="F871"/>
  <c r="E993"/>
  <c r="E871"/>
  <c r="F992"/>
  <c r="F870"/>
  <c r="E992"/>
  <c r="E870"/>
  <c r="F991"/>
  <c r="F869"/>
  <c r="E991"/>
  <c r="E869"/>
  <c r="F990"/>
  <c r="F868"/>
  <c r="E990"/>
  <c r="E868"/>
  <c r="F989"/>
  <c r="F867"/>
  <c r="E989"/>
  <c r="E867"/>
  <c r="F988"/>
  <c r="F866"/>
  <c r="E988"/>
  <c r="E866"/>
  <c r="F987"/>
  <c r="F865"/>
  <c r="E987"/>
  <c r="E865"/>
  <c r="F986"/>
  <c r="F864"/>
  <c r="E986"/>
  <c r="E864"/>
  <c r="F985"/>
  <c r="F863"/>
  <c r="E985"/>
  <c r="E863"/>
  <c r="F984"/>
  <c r="F862"/>
  <c r="E984"/>
  <c r="E862"/>
  <c r="F983"/>
  <c r="F861"/>
  <c r="E983"/>
  <c r="E861"/>
  <c r="F982"/>
  <c r="F860"/>
  <c r="E982"/>
  <c r="E860"/>
  <c r="F981"/>
  <c r="F859"/>
  <c r="E981"/>
  <c r="E859"/>
  <c r="F980"/>
  <c r="F858"/>
  <c r="E980"/>
  <c r="E858"/>
  <c r="F979"/>
  <c r="F857"/>
  <c r="E979"/>
  <c r="E857"/>
  <c r="F978"/>
  <c r="F856"/>
  <c r="E978"/>
  <c r="E856"/>
  <c r="F977"/>
  <c r="F855"/>
  <c r="E977"/>
  <c r="E855"/>
  <c r="F976"/>
  <c r="F854"/>
  <c r="E976"/>
  <c r="E854"/>
  <c r="F975"/>
  <c r="F853"/>
  <c r="E975"/>
  <c r="E853"/>
  <c r="F974"/>
  <c r="F852"/>
  <c r="E974"/>
  <c r="E852"/>
  <c r="F973"/>
  <c r="F851"/>
  <c r="E973"/>
  <c r="E851"/>
  <c r="F972"/>
  <c r="F850"/>
  <c r="E972"/>
  <c r="E850"/>
  <c r="F971"/>
  <c r="F849"/>
  <c r="E971"/>
  <c r="E849"/>
  <c r="F970"/>
  <c r="F848"/>
  <c r="E970"/>
  <c r="E848"/>
  <c r="F969"/>
  <c r="F847"/>
  <c r="E969"/>
  <c r="E847"/>
  <c r="F968"/>
  <c r="F846"/>
  <c r="E968"/>
  <c r="E846"/>
  <c r="F967"/>
  <c r="F845"/>
  <c r="E967"/>
  <c r="E845"/>
  <c r="F966"/>
  <c r="F844"/>
  <c r="E966"/>
  <c r="E844"/>
  <c r="F965"/>
  <c r="F843"/>
  <c r="E965"/>
  <c r="E843"/>
  <c r="F964"/>
  <c r="F842"/>
  <c r="E964"/>
  <c r="E842"/>
  <c r="F963"/>
  <c r="F841"/>
  <c r="E963"/>
  <c r="E841"/>
  <c r="F962"/>
  <c r="F840"/>
  <c r="E962"/>
  <c r="E840"/>
  <c r="F961"/>
  <c r="F839"/>
  <c r="E961"/>
  <c r="E839"/>
  <c r="F960"/>
  <c r="E960"/>
  <c r="F838"/>
  <c r="G916"/>
  <c r="G915"/>
  <c r="G913"/>
  <c r="G911"/>
  <c r="G909"/>
  <c r="G907"/>
  <c r="G905"/>
  <c r="G903"/>
  <c r="G901"/>
  <c r="G899"/>
  <c r="G897"/>
  <c r="G895"/>
  <c r="G893"/>
  <c r="G891"/>
  <c r="G889"/>
  <c r="G887"/>
  <c r="E886"/>
  <c r="G885"/>
  <c r="E884"/>
  <c r="G883"/>
  <c r="E882"/>
  <c r="G881"/>
  <c r="E880"/>
  <c r="G879"/>
  <c r="E878"/>
  <c r="G877"/>
  <c r="E876"/>
  <c r="G875"/>
  <c r="E874"/>
  <c r="G873"/>
  <c r="I1038"/>
  <c r="H315"/>
  <c r="K240"/>
  <c r="J571"/>
  <c r="K571"/>
  <c r="H569"/>
  <c r="J569"/>
  <c r="K569"/>
  <c r="H567"/>
  <c r="J567"/>
  <c r="K567"/>
  <c r="K661"/>
  <c r="I984"/>
  <c r="I1024"/>
  <c r="H252"/>
  <c r="H250"/>
  <c r="H246"/>
  <c r="H244"/>
  <c r="H242"/>
  <c r="H240"/>
  <c r="H385"/>
  <c r="H238"/>
  <c r="H383"/>
  <c r="H234"/>
  <c r="H512"/>
  <c r="H232"/>
  <c r="H230"/>
  <c r="H228"/>
  <c r="H373"/>
  <c r="H226"/>
  <c r="H222"/>
  <c r="H500"/>
  <c r="H220"/>
  <c r="H498"/>
  <c r="H218"/>
  <c r="H216"/>
  <c r="H349"/>
  <c r="K199"/>
  <c r="K195"/>
  <c r="H197"/>
  <c r="H189"/>
  <c r="H185"/>
  <c r="G1014"/>
  <c r="G1012"/>
  <c r="H758"/>
  <c r="J758"/>
  <c r="J892"/>
  <c r="G1001"/>
  <c r="E1001"/>
  <c r="H566"/>
  <c r="K964"/>
  <c r="D907"/>
  <c r="B907"/>
  <c r="D906"/>
  <c r="B906"/>
  <c r="D905"/>
  <c r="B905"/>
  <c r="D904"/>
  <c r="B904"/>
  <c r="D903"/>
  <c r="B903"/>
  <c r="D902"/>
  <c r="B902"/>
  <c r="D901"/>
  <c r="B901"/>
  <c r="D900"/>
  <c r="B900"/>
  <c r="D899"/>
  <c r="B899"/>
  <c r="D897"/>
  <c r="B897"/>
  <c r="D896"/>
  <c r="B896"/>
  <c r="C884"/>
  <c r="K564"/>
  <c r="K713"/>
  <c r="K847"/>
  <c r="K711"/>
  <c r="K709"/>
  <c r="K843"/>
  <c r="K707"/>
  <c r="K705"/>
  <c r="K961"/>
  <c r="H205"/>
  <c r="H201"/>
  <c r="H334"/>
  <c r="H173"/>
  <c r="H169"/>
  <c r="G1018"/>
  <c r="G1016"/>
  <c r="G1010"/>
  <c r="G1008"/>
  <c r="E1008"/>
  <c r="H762"/>
  <c r="J762"/>
  <c r="J896"/>
  <c r="G1005"/>
  <c r="E1005"/>
  <c r="H754"/>
  <c r="J754"/>
  <c r="J888"/>
  <c r="G997"/>
  <c r="E997"/>
  <c r="H748"/>
  <c r="H746"/>
  <c r="H744"/>
  <c r="H742"/>
  <c r="H740"/>
  <c r="H738"/>
  <c r="H736"/>
  <c r="H734"/>
  <c r="H732"/>
  <c r="H730"/>
  <c r="H728"/>
  <c r="J715"/>
  <c r="J713"/>
  <c r="J711"/>
  <c r="J709"/>
  <c r="J707"/>
  <c r="K854"/>
  <c r="K207"/>
  <c r="K715"/>
  <c r="K971"/>
  <c r="H209"/>
  <c r="H193"/>
  <c r="H471"/>
  <c r="H177"/>
  <c r="H161"/>
  <c r="H306"/>
  <c r="G1030"/>
  <c r="G1028"/>
  <c r="G1026"/>
  <c r="G1024"/>
  <c r="G1022"/>
  <c r="G1020"/>
  <c r="H774"/>
  <c r="H896"/>
  <c r="H773"/>
  <c r="H772"/>
  <c r="H771"/>
  <c r="H770"/>
  <c r="H892"/>
  <c r="H769"/>
  <c r="H768"/>
  <c r="H767"/>
  <c r="H766"/>
  <c r="H888"/>
  <c r="H765"/>
  <c r="H764"/>
  <c r="H761"/>
  <c r="J761"/>
  <c r="H760"/>
  <c r="H1004"/>
  <c r="J760"/>
  <c r="J1016"/>
  <c r="G1003"/>
  <c r="E1003"/>
  <c r="H757"/>
  <c r="J757"/>
  <c r="J1013"/>
  <c r="H756"/>
  <c r="H1000"/>
  <c r="J756"/>
  <c r="G999"/>
  <c r="E999"/>
  <c r="H753"/>
  <c r="H1009"/>
  <c r="J753"/>
  <c r="H752"/>
  <c r="H996"/>
  <c r="J752"/>
  <c r="G995"/>
  <c r="E995"/>
  <c r="J749"/>
  <c r="J747"/>
  <c r="J745"/>
  <c r="J1001"/>
  <c r="J743"/>
  <c r="J741"/>
  <c r="J739"/>
  <c r="J737"/>
  <c r="J871"/>
  <c r="J735"/>
  <c r="J733"/>
  <c r="J731"/>
  <c r="J729"/>
  <c r="J728"/>
  <c r="H727"/>
  <c r="J726"/>
  <c r="H725"/>
  <c r="J724"/>
  <c r="H723"/>
  <c r="J722"/>
  <c r="H721"/>
  <c r="J720"/>
  <c r="H719"/>
  <c r="J718"/>
  <c r="H717"/>
  <c r="J716"/>
  <c r="J714"/>
  <c r="J712"/>
  <c r="J710"/>
  <c r="J708"/>
  <c r="J706"/>
  <c r="H596"/>
  <c r="H594"/>
  <c r="H592"/>
  <c r="H590"/>
  <c r="H639"/>
  <c r="H588"/>
  <c r="H586"/>
  <c r="H635"/>
  <c r="H584"/>
  <c r="H582"/>
  <c r="H631"/>
  <c r="H580"/>
  <c r="H578"/>
  <c r="H627"/>
  <c r="H576"/>
  <c r="H574"/>
  <c r="H623"/>
  <c r="H572"/>
  <c r="H570"/>
  <c r="H619"/>
  <c r="H615"/>
  <c r="H568"/>
  <c r="J566"/>
  <c r="I566"/>
  <c r="K566"/>
  <c r="H434"/>
  <c r="H442"/>
  <c r="H446"/>
  <c r="H454"/>
  <c r="H460"/>
  <c r="H464"/>
  <c r="K157"/>
  <c r="K249"/>
  <c r="K234"/>
  <c r="J152"/>
  <c r="H763"/>
  <c r="J763"/>
  <c r="H759"/>
  <c r="J759"/>
  <c r="J1003"/>
  <c r="H755"/>
  <c r="J755"/>
  <c r="J999"/>
  <c r="H751"/>
  <c r="J751"/>
  <c r="J995"/>
  <c r="H749"/>
  <c r="H747"/>
  <c r="H1003"/>
  <c r="H745"/>
  <c r="H743"/>
  <c r="H741"/>
  <c r="H739"/>
  <c r="H861"/>
  <c r="H737"/>
  <c r="H859"/>
  <c r="H735"/>
  <c r="H733"/>
  <c r="H977"/>
  <c r="H731"/>
  <c r="H729"/>
  <c r="H851"/>
  <c r="H726"/>
  <c r="H982"/>
  <c r="H724"/>
  <c r="H980"/>
  <c r="H722"/>
  <c r="H720"/>
  <c r="H976"/>
  <c r="H718"/>
  <c r="H716"/>
  <c r="K1020"/>
  <c r="K977"/>
  <c r="K842"/>
  <c r="B910"/>
  <c r="C897"/>
  <c r="C896"/>
  <c r="C990"/>
  <c r="H253"/>
  <c r="H251"/>
  <c r="H249"/>
  <c r="H704"/>
  <c r="H794"/>
  <c r="H793"/>
  <c r="H792"/>
  <c r="H791"/>
  <c r="H790"/>
  <c r="H789"/>
  <c r="H788"/>
  <c r="H787"/>
  <c r="H786"/>
  <c r="H1030"/>
  <c r="H785"/>
  <c r="H784"/>
  <c r="H1028"/>
  <c r="H783"/>
  <c r="H1027"/>
  <c r="H782"/>
  <c r="H1026"/>
  <c r="H781"/>
  <c r="H1037"/>
  <c r="H780"/>
  <c r="H902"/>
  <c r="H1024"/>
  <c r="H779"/>
  <c r="H901"/>
  <c r="H778"/>
  <c r="H900"/>
  <c r="H777"/>
  <c r="H899"/>
  <c r="H776"/>
  <c r="H898"/>
  <c r="H775"/>
  <c r="H909"/>
  <c r="H1019"/>
  <c r="H565"/>
  <c r="H614"/>
  <c r="J565"/>
  <c r="J727"/>
  <c r="J971"/>
  <c r="J725"/>
  <c r="J981"/>
  <c r="J859"/>
  <c r="J723"/>
  <c r="J967"/>
  <c r="J721"/>
  <c r="J843"/>
  <c r="J719"/>
  <c r="J963"/>
  <c r="J717"/>
  <c r="J973"/>
  <c r="H714"/>
  <c r="H712"/>
  <c r="H710"/>
  <c r="H844"/>
  <c r="H708"/>
  <c r="H842"/>
  <c r="H706"/>
  <c r="H705"/>
  <c r="J596"/>
  <c r="I596"/>
  <c r="K596"/>
  <c r="J594"/>
  <c r="I594"/>
  <c r="K594"/>
  <c r="J592"/>
  <c r="J641"/>
  <c r="I592"/>
  <c r="K592"/>
  <c r="K686"/>
  <c r="J590"/>
  <c r="I590"/>
  <c r="I639"/>
  <c r="K590"/>
  <c r="J588"/>
  <c r="J637"/>
  <c r="I588"/>
  <c r="K588"/>
  <c r="J586"/>
  <c r="I586"/>
  <c r="I635"/>
  <c r="K586"/>
  <c r="J584"/>
  <c r="J633"/>
  <c r="I584"/>
  <c r="K584"/>
  <c r="J582"/>
  <c r="I582"/>
  <c r="I631"/>
  <c r="K582"/>
  <c r="J580"/>
  <c r="J629"/>
  <c r="I580"/>
  <c r="K580"/>
  <c r="J578"/>
  <c r="I578"/>
  <c r="I627"/>
  <c r="K578"/>
  <c r="J576"/>
  <c r="J625"/>
  <c r="I576"/>
  <c r="K576"/>
  <c r="J574"/>
  <c r="I574"/>
  <c r="I623"/>
  <c r="K574"/>
  <c r="J572"/>
  <c r="J621"/>
  <c r="I572"/>
  <c r="K572"/>
  <c r="K621"/>
  <c r="J570"/>
  <c r="I570"/>
  <c r="I619"/>
  <c r="K570"/>
  <c r="J568"/>
  <c r="J617"/>
  <c r="J662"/>
  <c r="I568"/>
  <c r="K568"/>
  <c r="J215"/>
  <c r="J209"/>
  <c r="J354"/>
  <c r="J207"/>
  <c r="J201"/>
  <c r="J199"/>
  <c r="J193"/>
  <c r="J191"/>
  <c r="J185"/>
  <c r="J183"/>
  <c r="J177"/>
  <c r="J175"/>
  <c r="J169"/>
  <c r="J167"/>
  <c r="J161"/>
  <c r="J159"/>
  <c r="J153"/>
  <c r="B885"/>
  <c r="J213"/>
  <c r="J479"/>
  <c r="J211"/>
  <c r="J205"/>
  <c r="J338"/>
  <c r="J203"/>
  <c r="J348"/>
  <c r="J197"/>
  <c r="J463"/>
  <c r="J195"/>
  <c r="J189"/>
  <c r="J455"/>
  <c r="J187"/>
  <c r="J181"/>
  <c r="J314"/>
  <c r="J179"/>
  <c r="J457"/>
  <c r="J173"/>
  <c r="J171"/>
  <c r="J304"/>
  <c r="J165"/>
  <c r="J310"/>
  <c r="J163"/>
  <c r="J308"/>
  <c r="J157"/>
  <c r="J155"/>
  <c r="H215"/>
  <c r="H211"/>
  <c r="H489"/>
  <c r="H207"/>
  <c r="H352"/>
  <c r="H203"/>
  <c r="H199"/>
  <c r="H195"/>
  <c r="H191"/>
  <c r="H187"/>
  <c r="H183"/>
  <c r="H179"/>
  <c r="H175"/>
  <c r="H171"/>
  <c r="H167"/>
  <c r="H312"/>
  <c r="H163"/>
  <c r="H308"/>
  <c r="H159"/>
  <c r="H304"/>
  <c r="H155"/>
  <c r="J564"/>
  <c r="I597"/>
  <c r="I595"/>
  <c r="I593"/>
  <c r="I642"/>
  <c r="I591"/>
  <c r="I589"/>
  <c r="I587"/>
  <c r="I585"/>
  <c r="I634"/>
  <c r="I583"/>
  <c r="I581"/>
  <c r="I579"/>
  <c r="I577"/>
  <c r="I626"/>
  <c r="I575"/>
  <c r="I573"/>
  <c r="I571"/>
  <c r="I569"/>
  <c r="I618"/>
  <c r="I567"/>
  <c r="I565"/>
  <c r="H564"/>
  <c r="H866"/>
  <c r="K637"/>
  <c r="K672"/>
  <c r="J1010"/>
  <c r="H992"/>
  <c r="K969"/>
  <c r="H330"/>
  <c r="K898"/>
  <c r="H750"/>
  <c r="J750"/>
  <c r="J742"/>
  <c r="J738"/>
  <c r="J860"/>
  <c r="J736"/>
  <c r="J858"/>
  <c r="J705"/>
  <c r="J839"/>
  <c r="H575"/>
  <c r="K599"/>
  <c r="B643"/>
  <c r="D643"/>
  <c r="F643"/>
  <c r="A644"/>
  <c r="C644"/>
  <c r="E644"/>
  <c r="G644"/>
  <c r="B645"/>
  <c r="D645"/>
  <c r="F645"/>
  <c r="A646"/>
  <c r="C646"/>
  <c r="E646"/>
  <c r="G646"/>
  <c r="F688"/>
  <c r="C689"/>
  <c r="F690"/>
  <c r="K796"/>
  <c r="K918"/>
  <c r="I796"/>
  <c r="H796"/>
  <c r="K798"/>
  <c r="I798"/>
  <c r="I920"/>
  <c r="H798"/>
  <c r="H804"/>
  <c r="B917"/>
  <c r="D917"/>
  <c r="F917"/>
  <c r="A918"/>
  <c r="C918"/>
  <c r="E918"/>
  <c r="G918"/>
  <c r="B919"/>
  <c r="D919"/>
  <c r="F919"/>
  <c r="A920"/>
  <c r="C920"/>
  <c r="E920"/>
  <c r="G920"/>
  <c r="B921"/>
  <c r="D921"/>
  <c r="F921"/>
  <c r="A922"/>
  <c r="C922"/>
  <c r="E922"/>
  <c r="G922"/>
  <c r="B923"/>
  <c r="D923"/>
  <c r="F923"/>
  <c r="A924"/>
  <c r="C924"/>
  <c r="E924"/>
  <c r="G924"/>
  <c r="B925"/>
  <c r="D925"/>
  <c r="F925"/>
  <c r="A926"/>
  <c r="C926"/>
  <c r="E926"/>
  <c r="G926"/>
  <c r="B927"/>
  <c r="D927"/>
  <c r="F927"/>
  <c r="A928"/>
  <c r="C928"/>
  <c r="E928"/>
  <c r="G928"/>
  <c r="F1039"/>
  <c r="C1040"/>
  <c r="E1040"/>
  <c r="G1040"/>
  <c r="F1041"/>
  <c r="C1042"/>
  <c r="E1042"/>
  <c r="G1042"/>
  <c r="F1043"/>
  <c r="C1044"/>
  <c r="E1044"/>
  <c r="G1044"/>
  <c r="F1045"/>
  <c r="C1046"/>
  <c r="E1046"/>
  <c r="G1046"/>
  <c r="F1047"/>
  <c r="C1048"/>
  <c r="E1048"/>
  <c r="G1048"/>
  <c r="F1049"/>
  <c r="C1050"/>
  <c r="E1050"/>
  <c r="G1050"/>
  <c r="I989"/>
  <c r="J327"/>
  <c r="J499"/>
  <c r="J515"/>
  <c r="K1034"/>
  <c r="K845"/>
  <c r="K160"/>
  <c r="K156"/>
  <c r="K155"/>
  <c r="I502"/>
  <c r="I500"/>
  <c r="K232"/>
  <c r="K226"/>
  <c r="K222"/>
  <c r="K204"/>
  <c r="K202"/>
  <c r="K201"/>
  <c r="K200"/>
  <c r="K478"/>
  <c r="K198"/>
  <c r="K343"/>
  <c r="K197"/>
  <c r="K196"/>
  <c r="K192"/>
  <c r="K337"/>
  <c r="K189"/>
  <c r="K455"/>
  <c r="K170"/>
  <c r="K165"/>
  <c r="K164"/>
  <c r="A643"/>
  <c r="C643"/>
  <c r="E643"/>
  <c r="G643"/>
  <c r="B644"/>
  <c r="D644"/>
  <c r="F644"/>
  <c r="A645"/>
  <c r="C645"/>
  <c r="E645"/>
  <c r="G645"/>
  <c r="B646"/>
  <c r="D646"/>
  <c r="F646"/>
  <c r="K795"/>
  <c r="K1039"/>
  <c r="I795"/>
  <c r="I917"/>
  <c r="K797"/>
  <c r="K1041"/>
  <c r="I797"/>
  <c r="I919"/>
  <c r="K799"/>
  <c r="K1043"/>
  <c r="I799"/>
  <c r="I921"/>
  <c r="J800"/>
  <c r="K801"/>
  <c r="K923"/>
  <c r="I801"/>
  <c r="I1045"/>
  <c r="J802"/>
  <c r="J924"/>
  <c r="K803"/>
  <c r="K1047"/>
  <c r="I803"/>
  <c r="I925"/>
  <c r="J804"/>
  <c r="K805"/>
  <c r="K927"/>
  <c r="I805"/>
  <c r="I1049"/>
  <c r="J806"/>
  <c r="J928"/>
  <c r="A917"/>
  <c r="C917"/>
  <c r="E917"/>
  <c r="G917"/>
  <c r="B918"/>
  <c r="D918"/>
  <c r="F918"/>
  <c r="A919"/>
  <c r="C919"/>
  <c r="E919"/>
  <c r="G919"/>
  <c r="B920"/>
  <c r="D920"/>
  <c r="F920"/>
  <c r="A921"/>
  <c r="C921"/>
  <c r="E921"/>
  <c r="G921"/>
  <c r="B922"/>
  <c r="D922"/>
  <c r="F922"/>
  <c r="A923"/>
  <c r="C923"/>
  <c r="E923"/>
  <c r="G923"/>
  <c r="B924"/>
  <c r="D924"/>
  <c r="F924"/>
  <c r="A925"/>
  <c r="C925"/>
  <c r="E925"/>
  <c r="G925"/>
  <c r="B926"/>
  <c r="D926"/>
  <c r="F926"/>
  <c r="A927"/>
  <c r="C927"/>
  <c r="E927"/>
  <c r="G927"/>
  <c r="B928"/>
  <c r="D928"/>
  <c r="F928"/>
  <c r="C1039"/>
  <c r="E1039"/>
  <c r="F1040"/>
  <c r="C1041"/>
  <c r="E1041"/>
  <c r="F1042"/>
  <c r="C1043"/>
  <c r="E1043"/>
  <c r="F1044"/>
  <c r="C1045"/>
  <c r="E1045"/>
  <c r="F1046"/>
  <c r="C1047"/>
  <c r="E1047"/>
  <c r="F1048"/>
  <c r="C1049"/>
  <c r="E1049"/>
  <c r="F1050"/>
  <c r="H795"/>
  <c r="H917"/>
  <c r="H797"/>
  <c r="H919"/>
  <c r="H799"/>
  <c r="H801"/>
  <c r="H923"/>
  <c r="H803"/>
  <c r="H805"/>
  <c r="H927"/>
  <c r="I850"/>
  <c r="I1016"/>
  <c r="I842"/>
  <c r="I889"/>
  <c r="J383"/>
  <c r="J436"/>
  <c r="J317"/>
  <c r="J452"/>
  <c r="J325"/>
  <c r="J333"/>
  <c r="J470"/>
  <c r="J478"/>
  <c r="J345"/>
  <c r="J490"/>
  <c r="J358"/>
  <c r="J491"/>
  <c r="J362"/>
  <c r="J495"/>
  <c r="J370"/>
  <c r="J503"/>
  <c r="J378"/>
  <c r="J511"/>
  <c r="J386"/>
  <c r="J519"/>
  <c r="K1004"/>
  <c r="K1016"/>
  <c r="K891"/>
  <c r="K1013"/>
  <c r="K872"/>
  <c r="H1006"/>
  <c r="I333"/>
  <c r="J901"/>
  <c r="J903"/>
  <c r="J1029"/>
  <c r="I1023"/>
  <c r="J341"/>
  <c r="K840"/>
  <c r="K916"/>
  <c r="H869"/>
  <c r="K1038"/>
  <c r="K882"/>
  <c r="K1009"/>
  <c r="H914"/>
  <c r="K962"/>
  <c r="K894"/>
  <c r="J1023"/>
  <c r="K899"/>
  <c r="H1002"/>
  <c r="I1020"/>
  <c r="J474"/>
  <c r="J442"/>
  <c r="I848"/>
  <c r="H1021"/>
  <c r="H1017"/>
  <c r="H1029"/>
  <c r="J905"/>
  <c r="J1033"/>
  <c r="I963"/>
  <c r="I985"/>
  <c r="J385"/>
  <c r="J299"/>
  <c r="J307"/>
  <c r="J468"/>
  <c r="J335"/>
  <c r="J472"/>
  <c r="J347"/>
  <c r="J480"/>
  <c r="K908"/>
  <c r="K1012"/>
  <c r="K890"/>
  <c r="K1000"/>
  <c r="K878"/>
  <c r="K992"/>
  <c r="K870"/>
  <c r="K900"/>
  <c r="K888"/>
  <c r="J1007"/>
  <c r="J1021"/>
  <c r="I977"/>
  <c r="I867"/>
  <c r="J305"/>
  <c r="J444"/>
  <c r="J315"/>
  <c r="J454"/>
  <c r="J323"/>
  <c r="J460"/>
  <c r="J331"/>
  <c r="J476"/>
  <c r="J366"/>
  <c r="J382"/>
  <c r="K912"/>
  <c r="I498"/>
  <c r="H247"/>
  <c r="H245"/>
  <c r="H243"/>
  <c r="H241"/>
  <c r="H386"/>
  <c r="H239"/>
  <c r="H517"/>
  <c r="H237"/>
  <c r="H515"/>
  <c r="H235"/>
  <c r="H513"/>
  <c r="H368"/>
  <c r="H577"/>
  <c r="J439"/>
  <c r="I510"/>
  <c r="K660"/>
  <c r="H903"/>
  <c r="H907"/>
  <c r="H1015"/>
  <c r="J887"/>
  <c r="K886"/>
  <c r="K838"/>
  <c r="K152"/>
  <c r="K430"/>
  <c r="K154"/>
  <c r="K253"/>
  <c r="K238"/>
  <c r="K236"/>
  <c r="K233"/>
  <c r="I490"/>
  <c r="K224"/>
  <c r="K490"/>
  <c r="K221"/>
  <c r="K219"/>
  <c r="K218"/>
  <c r="K206"/>
  <c r="K484"/>
  <c r="K339"/>
  <c r="K205"/>
  <c r="K203"/>
  <c r="K191"/>
  <c r="K190"/>
  <c r="K187"/>
  <c r="K332"/>
  <c r="K176"/>
  <c r="K442"/>
  <c r="K175"/>
  <c r="K172"/>
  <c r="K305"/>
  <c r="K171"/>
  <c r="C907"/>
  <c r="C906"/>
  <c r="H854"/>
  <c r="J881"/>
  <c r="H342"/>
  <c r="H475"/>
  <c r="J845"/>
  <c r="H496"/>
  <c r="H504"/>
  <c r="H463"/>
  <c r="H897"/>
  <c r="H905"/>
  <c r="H384"/>
  <c r="H985"/>
  <c r="H838"/>
  <c r="H354"/>
  <c r="H367"/>
  <c r="K431"/>
  <c r="J332"/>
  <c r="I1015"/>
  <c r="I1005"/>
  <c r="J1025"/>
  <c r="J851"/>
  <c r="H1016"/>
  <c r="H895"/>
  <c r="I971"/>
  <c r="I898"/>
  <c r="J492"/>
  <c r="I1014"/>
  <c r="I972"/>
  <c r="K883"/>
  <c r="K1017"/>
  <c r="J339"/>
  <c r="J446"/>
  <c r="J438"/>
  <c r="J462"/>
  <c r="J365"/>
  <c r="J351"/>
  <c r="J357"/>
  <c r="K874"/>
  <c r="K960"/>
  <c r="K1014"/>
  <c r="K1027"/>
  <c r="K909"/>
  <c r="K887"/>
  <c r="K988"/>
  <c r="K869"/>
  <c r="K903"/>
  <c r="J585"/>
  <c r="J583"/>
  <c r="J573"/>
  <c r="J663"/>
  <c r="I857"/>
  <c r="I861"/>
  <c r="I1021"/>
  <c r="I905"/>
  <c r="I1033"/>
  <c r="J494"/>
  <c r="H502"/>
  <c r="K967"/>
  <c r="K861"/>
  <c r="K915"/>
  <c r="K876"/>
  <c r="K990"/>
  <c r="K163"/>
  <c r="K308"/>
  <c r="K161"/>
  <c r="K158"/>
  <c r="K436"/>
  <c r="K247"/>
  <c r="K243"/>
  <c r="K231"/>
  <c r="K376"/>
  <c r="K229"/>
  <c r="K227"/>
  <c r="K214"/>
  <c r="I345"/>
  <c r="K184"/>
  <c r="K329"/>
  <c r="K183"/>
  <c r="K168"/>
  <c r="K167"/>
  <c r="C903"/>
  <c r="C902"/>
  <c r="H713"/>
  <c r="H709"/>
  <c r="H707"/>
  <c r="H379"/>
  <c r="I873"/>
  <c r="I891"/>
  <c r="I879"/>
  <c r="J916"/>
  <c r="J1026"/>
  <c r="J364"/>
  <c r="J497"/>
  <c r="J509"/>
  <c r="J376"/>
  <c r="K972"/>
  <c r="K984"/>
  <c r="K1018"/>
  <c r="K896"/>
  <c r="K901"/>
  <c r="K1023"/>
  <c r="K1029"/>
  <c r="K895"/>
  <c r="K893"/>
  <c r="K1015"/>
  <c r="K995"/>
  <c r="K873"/>
  <c r="C562"/>
  <c r="I486"/>
  <c r="I337"/>
  <c r="I470"/>
  <c r="J352"/>
  <c r="J1015"/>
  <c r="H983"/>
  <c r="H1011"/>
  <c r="H882"/>
  <c r="J989"/>
  <c r="I983"/>
  <c r="I991"/>
  <c r="J508"/>
  <c r="J514"/>
  <c r="K1010"/>
  <c r="I1029"/>
  <c r="I1025"/>
  <c r="I1003"/>
  <c r="I979"/>
  <c r="K470"/>
  <c r="J516"/>
  <c r="K1022"/>
  <c r="J353"/>
  <c r="I843"/>
  <c r="J349"/>
  <c r="K848"/>
  <c r="I875"/>
  <c r="I1007"/>
  <c r="J1028"/>
  <c r="J1034"/>
  <c r="H301"/>
  <c r="H305"/>
  <c r="H309"/>
  <c r="H313"/>
  <c r="H317"/>
  <c r="H321"/>
  <c r="H325"/>
  <c r="H329"/>
  <c r="H333"/>
  <c r="H337"/>
  <c r="H341"/>
  <c r="H345"/>
  <c r="J517"/>
  <c r="I961"/>
  <c r="I839"/>
  <c r="I847"/>
  <c r="H357"/>
  <c r="H490"/>
  <c r="J361"/>
  <c r="J373"/>
  <c r="J506"/>
  <c r="H369"/>
  <c r="H514"/>
  <c r="K1032"/>
  <c r="K910"/>
  <c r="K1028"/>
  <c r="K906"/>
  <c r="K966"/>
  <c r="K856"/>
  <c r="K987"/>
  <c r="K853"/>
  <c r="K913"/>
  <c r="K1035"/>
  <c r="I482"/>
  <c r="I494"/>
  <c r="I450"/>
  <c r="I462"/>
  <c r="K317"/>
  <c r="I446"/>
  <c r="I301"/>
  <c r="I855"/>
  <c r="I869"/>
  <c r="I871"/>
  <c r="I901"/>
  <c r="I909"/>
  <c r="I911"/>
  <c r="I915"/>
  <c r="K346"/>
  <c r="I523"/>
  <c r="I489"/>
  <c r="H353"/>
  <c r="J899"/>
  <c r="J907"/>
  <c r="J915"/>
  <c r="I860"/>
  <c r="K902"/>
  <c r="K998"/>
  <c r="K880"/>
  <c r="K974"/>
  <c r="K978"/>
  <c r="K982"/>
  <c r="K993"/>
  <c r="K979"/>
  <c r="K983"/>
  <c r="K239"/>
  <c r="I367"/>
  <c r="I319"/>
  <c r="I311"/>
  <c r="C909"/>
  <c r="C908"/>
  <c r="C904"/>
  <c r="C900"/>
  <c r="H231"/>
  <c r="H497"/>
  <c r="H229"/>
  <c r="H507"/>
  <c r="H227"/>
  <c r="H213"/>
  <c r="H346"/>
  <c r="H181"/>
  <c r="H165"/>
  <c r="J746"/>
  <c r="J1002"/>
  <c r="J744"/>
  <c r="J730"/>
  <c r="J852"/>
  <c r="H715"/>
  <c r="H971"/>
  <c r="K597"/>
  <c r="K593"/>
  <c r="K642"/>
  <c r="J587"/>
  <c r="J677"/>
  <c r="H579"/>
  <c r="J577"/>
  <c r="J622"/>
  <c r="I601"/>
  <c r="I691"/>
  <c r="H467"/>
  <c r="K344"/>
  <c r="I516"/>
  <c r="I371"/>
  <c r="I363"/>
  <c r="I496"/>
  <c r="I375"/>
  <c r="I331"/>
  <c r="I464"/>
  <c r="H876"/>
  <c r="I525"/>
  <c r="H994"/>
  <c r="I303"/>
  <c r="I840"/>
  <c r="I844"/>
  <c r="K976"/>
  <c r="I383"/>
  <c r="I508"/>
  <c r="K634"/>
  <c r="K632"/>
  <c r="J581"/>
  <c r="J671"/>
  <c r="J579"/>
  <c r="J673"/>
  <c r="J575"/>
  <c r="J665"/>
  <c r="H573"/>
  <c r="H663"/>
  <c r="L254"/>
  <c r="L256"/>
  <c r="L258"/>
  <c r="I390"/>
  <c r="I392"/>
  <c r="K601"/>
  <c r="K646"/>
  <c r="I884"/>
  <c r="I872"/>
  <c r="I996"/>
  <c r="I895"/>
  <c r="I897"/>
  <c r="J900"/>
  <c r="J1024"/>
  <c r="J1032"/>
  <c r="J912"/>
  <c r="I845"/>
  <c r="I853"/>
  <c r="I868"/>
  <c r="I1022"/>
  <c r="H297"/>
  <c r="K1025"/>
  <c r="K907"/>
  <c r="K897"/>
  <c r="K1033"/>
  <c r="D909"/>
  <c r="B909"/>
  <c r="G1025"/>
  <c r="G1002"/>
  <c r="J748"/>
  <c r="J740"/>
  <c r="J732"/>
  <c r="J988"/>
  <c r="H711"/>
  <c r="J597"/>
  <c r="J595"/>
  <c r="J593"/>
  <c r="J591"/>
  <c r="J681"/>
  <c r="J589"/>
  <c r="J679"/>
  <c r="F613"/>
  <c r="D613"/>
  <c r="K254"/>
  <c r="I254"/>
  <c r="I520"/>
  <c r="L255"/>
  <c r="K256"/>
  <c r="I256"/>
  <c r="I389"/>
  <c r="L257"/>
  <c r="K258"/>
  <c r="I258"/>
  <c r="L259"/>
  <c r="K260"/>
  <c r="I260"/>
  <c r="I393"/>
  <c r="K262"/>
  <c r="K264"/>
  <c r="K397"/>
  <c r="I264"/>
  <c r="I530"/>
  <c r="I265"/>
  <c r="I398"/>
  <c r="K598"/>
  <c r="I598"/>
  <c r="I599"/>
  <c r="I644"/>
  <c r="J599"/>
  <c r="J689"/>
  <c r="K600"/>
  <c r="I600"/>
  <c r="I645"/>
  <c r="J601"/>
  <c r="J646"/>
  <c r="H601"/>
  <c r="H599"/>
  <c r="H598"/>
  <c r="H643"/>
  <c r="H600"/>
  <c r="H645"/>
  <c r="H263"/>
  <c r="H396"/>
  <c r="J263"/>
  <c r="J529"/>
  <c r="H264"/>
  <c r="H397"/>
  <c r="J264"/>
  <c r="J530"/>
  <c r="H265"/>
  <c r="H398"/>
  <c r="J265"/>
  <c r="J531"/>
  <c r="H254"/>
  <c r="H387"/>
  <c r="J254"/>
  <c r="J520"/>
  <c r="H255"/>
  <c r="H388"/>
  <c r="J255"/>
  <c r="J521"/>
  <c r="H256"/>
  <c r="H389"/>
  <c r="J256"/>
  <c r="J522"/>
  <c r="H257"/>
  <c r="H390"/>
  <c r="J257"/>
  <c r="J523"/>
  <c r="H258"/>
  <c r="H391"/>
  <c r="J258"/>
  <c r="J524"/>
  <c r="H259"/>
  <c r="H392"/>
  <c r="J259"/>
  <c r="J525"/>
  <c r="H260"/>
  <c r="H393"/>
  <c r="J260"/>
  <c r="J526"/>
  <c r="H261"/>
  <c r="H394"/>
  <c r="J261"/>
  <c r="J527"/>
  <c r="H262"/>
  <c r="H395"/>
  <c r="J262"/>
  <c r="J528"/>
  <c r="I614"/>
  <c r="I622"/>
  <c r="I630"/>
  <c r="I638"/>
  <c r="I658"/>
  <c r="I613"/>
  <c r="I615"/>
  <c r="I664"/>
  <c r="J666"/>
  <c r="I668"/>
  <c r="J670"/>
  <c r="I672"/>
  <c r="J674"/>
  <c r="I676"/>
  <c r="J678"/>
  <c r="I680"/>
  <c r="J682"/>
  <c r="I684"/>
  <c r="J686"/>
  <c r="K473"/>
  <c r="K963"/>
  <c r="K841"/>
  <c r="J1014"/>
  <c r="H318"/>
  <c r="H451"/>
  <c r="I379"/>
  <c r="I512"/>
  <c r="H984"/>
  <c r="I661"/>
  <c r="I616"/>
  <c r="I665"/>
  <c r="I620"/>
  <c r="I669"/>
  <c r="I624"/>
  <c r="I673"/>
  <c r="I628"/>
  <c r="I677"/>
  <c r="I632"/>
  <c r="I681"/>
  <c r="I636"/>
  <c r="I685"/>
  <c r="I640"/>
  <c r="J660"/>
  <c r="I662"/>
  <c r="J664"/>
  <c r="I666"/>
  <c r="J668"/>
  <c r="I670"/>
  <c r="J672"/>
  <c r="I674"/>
  <c r="J676"/>
  <c r="I678"/>
  <c r="J680"/>
  <c r="I682"/>
  <c r="J684"/>
  <c r="I686"/>
  <c r="H660"/>
  <c r="H664"/>
  <c r="H668"/>
  <c r="H672"/>
  <c r="H676"/>
  <c r="H680"/>
  <c r="H684"/>
  <c r="H880"/>
  <c r="H868"/>
  <c r="K477"/>
  <c r="I513"/>
  <c r="J667"/>
  <c r="H617"/>
  <c r="H621"/>
  <c r="H625"/>
  <c r="H629"/>
  <c r="H633"/>
  <c r="J659"/>
  <c r="J614"/>
  <c r="L238"/>
  <c r="L240"/>
  <c r="L242"/>
  <c r="L244"/>
  <c r="L246"/>
  <c r="L237"/>
  <c r="L239"/>
  <c r="L241"/>
  <c r="L243"/>
  <c r="L245"/>
  <c r="L247"/>
  <c r="F678"/>
  <c r="F633"/>
  <c r="D678"/>
  <c r="D633"/>
  <c r="J632"/>
  <c r="D677"/>
  <c r="D632"/>
  <c r="F676"/>
  <c r="F631"/>
  <c r="D676"/>
  <c r="D631"/>
  <c r="D675"/>
  <c r="D630"/>
  <c r="F674"/>
  <c r="F629"/>
  <c r="D674"/>
  <c r="D629"/>
  <c r="D673"/>
  <c r="D628"/>
  <c r="F672"/>
  <c r="F627"/>
  <c r="D672"/>
  <c r="D627"/>
  <c r="D671"/>
  <c r="D626"/>
  <c r="F670"/>
  <c r="F625"/>
  <c r="D670"/>
  <c r="D625"/>
  <c r="A670"/>
  <c r="A625"/>
  <c r="G669"/>
  <c r="G624"/>
  <c r="D669"/>
  <c r="D624"/>
  <c r="A669"/>
  <c r="A624"/>
  <c r="F668"/>
  <c r="F623"/>
  <c r="D668"/>
  <c r="D623"/>
  <c r="A668"/>
  <c r="A623"/>
  <c r="G667"/>
  <c r="G622"/>
  <c r="D667"/>
  <c r="D622"/>
  <c r="A667"/>
  <c r="A622"/>
  <c r="F666"/>
  <c r="F621"/>
  <c r="D666"/>
  <c r="D621"/>
  <c r="A666"/>
  <c r="A621"/>
  <c r="G665"/>
  <c r="G620"/>
  <c r="D665"/>
  <c r="D620"/>
  <c r="B665"/>
  <c r="B620"/>
  <c r="G664"/>
  <c r="G619"/>
  <c r="E664"/>
  <c r="E619"/>
  <c r="B664"/>
  <c r="B619"/>
  <c r="F663"/>
  <c r="F618"/>
  <c r="E663"/>
  <c r="E618"/>
  <c r="A663"/>
  <c r="A618"/>
  <c r="F662"/>
  <c r="F617"/>
  <c r="D662"/>
  <c r="D617"/>
  <c r="A662"/>
  <c r="A617"/>
  <c r="G661"/>
  <c r="G616"/>
  <c r="E661"/>
  <c r="E616"/>
  <c r="B661"/>
  <c r="B616"/>
  <c r="G660"/>
  <c r="G615"/>
  <c r="E660"/>
  <c r="E615"/>
  <c r="B660"/>
  <c r="B615"/>
  <c r="G659"/>
  <c r="G614"/>
  <c r="E659"/>
  <c r="E614"/>
  <c r="B659"/>
  <c r="B614"/>
  <c r="H682"/>
  <c r="I874"/>
  <c r="J902"/>
  <c r="I852"/>
  <c r="K885"/>
  <c r="G658"/>
  <c r="E658"/>
  <c r="B658"/>
  <c r="B613"/>
  <c r="H613"/>
  <c r="G642"/>
  <c r="E642"/>
  <c r="A642"/>
  <c r="G641"/>
  <c r="E641"/>
  <c r="A641"/>
  <c r="G640"/>
  <c r="E640"/>
  <c r="A640"/>
  <c r="G639"/>
  <c r="E639"/>
  <c r="A639"/>
  <c r="G638"/>
  <c r="E638"/>
  <c r="A638"/>
  <c r="G637"/>
  <c r="E637"/>
  <c r="A637"/>
  <c r="G636"/>
  <c r="E636"/>
  <c r="A636"/>
  <c r="G635"/>
  <c r="E635"/>
  <c r="A635"/>
  <c r="G634"/>
  <c r="E634"/>
  <c r="E633"/>
  <c r="A633"/>
  <c r="G632"/>
  <c r="E631"/>
  <c r="A631"/>
  <c r="G630"/>
  <c r="E629"/>
  <c r="A629"/>
  <c r="G628"/>
  <c r="E627"/>
  <c r="A627"/>
  <c r="G626"/>
  <c r="E625"/>
  <c r="J661"/>
  <c r="J616"/>
  <c r="B679"/>
  <c r="B634"/>
  <c r="B678"/>
  <c r="B633"/>
  <c r="F677"/>
  <c r="F632"/>
  <c r="B677"/>
  <c r="B632"/>
  <c r="B676"/>
  <c r="B631"/>
  <c r="F675"/>
  <c r="F630"/>
  <c r="B675"/>
  <c r="B630"/>
  <c r="B674"/>
  <c r="B629"/>
  <c r="F673"/>
  <c r="F628"/>
  <c r="B673"/>
  <c r="B628"/>
  <c r="B672"/>
  <c r="B627"/>
  <c r="F671"/>
  <c r="F626"/>
  <c r="B671"/>
  <c r="B626"/>
  <c r="B670"/>
  <c r="B625"/>
  <c r="H669"/>
  <c r="F669"/>
  <c r="F624"/>
  <c r="E669"/>
  <c r="E624"/>
  <c r="B669"/>
  <c r="B624"/>
  <c r="G668"/>
  <c r="G623"/>
  <c r="E668"/>
  <c r="E623"/>
  <c r="B668"/>
  <c r="B623"/>
  <c r="H667"/>
  <c r="F667"/>
  <c r="F622"/>
  <c r="E667"/>
  <c r="E622"/>
  <c r="B667"/>
  <c r="B622"/>
  <c r="G666"/>
  <c r="G621"/>
  <c r="E666"/>
  <c r="E621"/>
  <c r="B666"/>
  <c r="B621"/>
  <c r="F665"/>
  <c r="F620"/>
  <c r="E665"/>
  <c r="E620"/>
  <c r="A665"/>
  <c r="A620"/>
  <c r="F664"/>
  <c r="F619"/>
  <c r="D664"/>
  <c r="D619"/>
  <c r="A664"/>
  <c r="A619"/>
  <c r="G663"/>
  <c r="G618"/>
  <c r="J618"/>
  <c r="D663"/>
  <c r="D618"/>
  <c r="B663"/>
  <c r="B618"/>
  <c r="G662"/>
  <c r="G617"/>
  <c r="E662"/>
  <c r="E617"/>
  <c r="B662"/>
  <c r="B617"/>
  <c r="F661"/>
  <c r="F616"/>
  <c r="D661"/>
  <c r="D616"/>
  <c r="A661"/>
  <c r="A616"/>
  <c r="F660"/>
  <c r="F615"/>
  <c r="D660"/>
  <c r="D615"/>
  <c r="A660"/>
  <c r="A615"/>
  <c r="F659"/>
  <c r="F614"/>
  <c r="D659"/>
  <c r="D614"/>
  <c r="A659"/>
  <c r="A614"/>
  <c r="L236"/>
  <c r="H597"/>
  <c r="H595"/>
  <c r="H593"/>
  <c r="H591"/>
  <c r="H589"/>
  <c r="H638"/>
  <c r="H587"/>
  <c r="H636"/>
  <c r="H585"/>
  <c r="H583"/>
  <c r="H673"/>
  <c r="H581"/>
  <c r="H671"/>
  <c r="F658"/>
  <c r="D658"/>
  <c r="A613"/>
  <c r="E613"/>
  <c r="G613"/>
  <c r="F642"/>
  <c r="D642"/>
  <c r="B642"/>
  <c r="H641"/>
  <c r="F641"/>
  <c r="D641"/>
  <c r="B641"/>
  <c r="F640"/>
  <c r="D640"/>
  <c r="B640"/>
  <c r="F639"/>
  <c r="D639"/>
  <c r="B639"/>
  <c r="F638"/>
  <c r="D638"/>
  <c r="B638"/>
  <c r="H637"/>
  <c r="F637"/>
  <c r="D637"/>
  <c r="B637"/>
  <c r="J636"/>
  <c r="F636"/>
  <c r="D636"/>
  <c r="B636"/>
  <c r="F635"/>
  <c r="D635"/>
  <c r="B635"/>
  <c r="F634"/>
  <c r="D634"/>
  <c r="A634"/>
  <c r="G633"/>
  <c r="E632"/>
  <c r="A632"/>
  <c r="G631"/>
  <c r="E630"/>
  <c r="A630"/>
  <c r="G629"/>
  <c r="E628"/>
  <c r="A628"/>
  <c r="G627"/>
  <c r="E626"/>
  <c r="A626"/>
  <c r="G625"/>
  <c r="H1049"/>
  <c r="H1045"/>
  <c r="H1041"/>
  <c r="I927"/>
  <c r="J926"/>
  <c r="K925"/>
  <c r="I923"/>
  <c r="J922"/>
  <c r="K921"/>
  <c r="K919"/>
  <c r="K917"/>
  <c r="H1042"/>
  <c r="H920"/>
  <c r="K1042"/>
  <c r="K920"/>
  <c r="I1040"/>
  <c r="I918"/>
  <c r="J1006"/>
  <c r="K691"/>
  <c r="H1047"/>
  <c r="H1043"/>
  <c r="H1039"/>
  <c r="J1050"/>
  <c r="K1049"/>
  <c r="I1047"/>
  <c r="J1046"/>
  <c r="K1045"/>
  <c r="I1043"/>
  <c r="I1041"/>
  <c r="I1039"/>
  <c r="I1042"/>
  <c r="K1040"/>
  <c r="H690"/>
  <c r="H688"/>
  <c r="I690"/>
  <c r="K309"/>
  <c r="K453"/>
  <c r="K351"/>
  <c r="K335"/>
  <c r="K366"/>
  <c r="K499"/>
  <c r="H382"/>
  <c r="K438"/>
  <c r="H519"/>
  <c r="K316"/>
  <c r="K441"/>
  <c r="K328"/>
  <c r="K433"/>
  <c r="H965"/>
  <c r="J864"/>
  <c r="J974"/>
  <c r="H447"/>
  <c r="H314"/>
  <c r="H376"/>
  <c r="J986"/>
  <c r="H849"/>
  <c r="J878"/>
  <c r="H479"/>
  <c r="J395"/>
  <c r="J394"/>
  <c r="J393"/>
  <c r="J392"/>
  <c r="J391"/>
  <c r="J390"/>
  <c r="J389"/>
  <c r="J388"/>
  <c r="J387"/>
  <c r="J398"/>
  <c r="J397"/>
  <c r="J396"/>
  <c r="I397"/>
  <c r="I387"/>
  <c r="J992"/>
  <c r="H528"/>
  <c r="H527"/>
  <c r="H526"/>
  <c r="H525"/>
  <c r="H524"/>
  <c r="H522"/>
  <c r="H521"/>
  <c r="H520"/>
  <c r="H531"/>
  <c r="H530"/>
  <c r="H529"/>
  <c r="I531"/>
  <c r="K530"/>
  <c r="I526"/>
  <c r="I522"/>
  <c r="J996"/>
  <c r="J685"/>
  <c r="H632"/>
  <c r="H640"/>
  <c r="H630"/>
  <c r="J640"/>
  <c r="I353"/>
  <c r="I341"/>
  <c r="I309"/>
  <c r="I442"/>
  <c r="J624"/>
  <c r="J880"/>
  <c r="H326"/>
  <c r="H459"/>
  <c r="H372"/>
  <c r="H360"/>
  <c r="H969"/>
  <c r="H847"/>
  <c r="K434"/>
  <c r="K301"/>
  <c r="K450"/>
  <c r="K462"/>
  <c r="K509"/>
  <c r="I518"/>
  <c r="I385"/>
  <c r="H501"/>
  <c r="J884"/>
  <c r="K369"/>
  <c r="K449"/>
  <c r="K472"/>
  <c r="J977"/>
  <c r="H852"/>
  <c r="H860"/>
  <c r="H991"/>
  <c r="J885"/>
  <c r="H473"/>
  <c r="H320"/>
  <c r="J356"/>
  <c r="J481"/>
  <c r="K300"/>
  <c r="K298"/>
  <c r="J1005"/>
  <c r="J997"/>
  <c r="J855"/>
  <c r="J873"/>
  <c r="H987"/>
  <c r="H974"/>
  <c r="J340"/>
  <c r="J324"/>
  <c r="H465"/>
  <c r="H449"/>
  <c r="H433"/>
  <c r="J322"/>
  <c r="J964"/>
  <c r="H850"/>
  <c r="H846"/>
  <c r="J487"/>
  <c r="H1035"/>
  <c r="H1031"/>
  <c r="J471"/>
  <c r="J1019"/>
  <c r="H371"/>
  <c r="H510"/>
  <c r="H506"/>
  <c r="H355"/>
  <c r="H484"/>
  <c r="H1018"/>
  <c r="H1010"/>
  <c r="J895"/>
  <c r="J326"/>
  <c r="H853"/>
  <c r="H332"/>
  <c r="J469"/>
  <c r="K349"/>
  <c r="J297"/>
  <c r="J980"/>
  <c r="H848"/>
  <c r="J344"/>
  <c r="J473"/>
  <c r="J461"/>
  <c r="J894"/>
  <c r="J886"/>
  <c r="H986"/>
  <c r="H453"/>
  <c r="H469"/>
  <c r="H344"/>
  <c r="J318"/>
  <c r="J447"/>
  <c r="J334"/>
  <c r="J445"/>
  <c r="J441"/>
  <c r="J449"/>
  <c r="J465"/>
  <c r="J975"/>
  <c r="J979"/>
  <c r="J861"/>
  <c r="H1020"/>
  <c r="H1022"/>
  <c r="J966"/>
  <c r="H855"/>
  <c r="J879"/>
  <c r="H894"/>
  <c r="J500"/>
  <c r="I968"/>
  <c r="J367"/>
  <c r="H518"/>
  <c r="J1030"/>
  <c r="I880"/>
  <c r="I896"/>
  <c r="J1022"/>
  <c r="J906"/>
  <c r="I965"/>
  <c r="J482"/>
  <c r="J486"/>
  <c r="J381"/>
  <c r="K865"/>
  <c r="C905"/>
  <c r="C899"/>
  <c r="K619"/>
  <c r="K623"/>
  <c r="K627"/>
  <c r="K631"/>
  <c r="K635"/>
  <c r="K639"/>
  <c r="H1036"/>
  <c r="H1038"/>
  <c r="J375"/>
  <c r="J448"/>
  <c r="J456"/>
  <c r="K251"/>
  <c r="K517"/>
  <c r="I349"/>
  <c r="K215"/>
  <c r="K481"/>
  <c r="I466"/>
  <c r="I444"/>
  <c r="K595"/>
  <c r="D682"/>
  <c r="F681"/>
  <c r="D681"/>
  <c r="F680"/>
  <c r="D680"/>
  <c r="F679"/>
  <c r="G672"/>
  <c r="E672"/>
  <c r="G671"/>
  <c r="E671"/>
  <c r="G670"/>
  <c r="K565"/>
  <c r="I255"/>
  <c r="I521"/>
  <c r="K261"/>
  <c r="J600"/>
  <c r="J690"/>
  <c r="J796"/>
  <c r="J797"/>
  <c r="J919"/>
  <c r="J798"/>
  <c r="I800"/>
  <c r="I922"/>
  <c r="J801"/>
  <c r="J1045"/>
  <c r="B1051"/>
  <c r="D1051"/>
  <c r="F929"/>
  <c r="H445"/>
  <c r="H324"/>
  <c r="I499"/>
  <c r="I366"/>
  <c r="I491"/>
  <c r="I358"/>
  <c r="I338"/>
  <c r="I471"/>
  <c r="I330"/>
  <c r="I463"/>
  <c r="I449"/>
  <c r="I316"/>
  <c r="I298"/>
  <c r="I431"/>
  <c r="H1051"/>
  <c r="H872"/>
  <c r="H884"/>
  <c r="I519"/>
  <c r="I386"/>
  <c r="I507"/>
  <c r="I374"/>
  <c r="I334"/>
  <c r="I346"/>
  <c r="I467"/>
  <c r="I479"/>
  <c r="I302"/>
  <c r="I435"/>
  <c r="K468"/>
  <c r="I452"/>
  <c r="J453"/>
  <c r="J477"/>
  <c r="J876"/>
  <c r="H1025"/>
  <c r="K684"/>
  <c r="H461"/>
  <c r="J320"/>
  <c r="J435"/>
  <c r="J451"/>
  <c r="J346"/>
  <c r="J969"/>
  <c r="H1033"/>
  <c r="H964"/>
  <c r="H989"/>
  <c r="J987"/>
  <c r="J1009"/>
  <c r="I966"/>
  <c r="I1013"/>
  <c r="I1017"/>
  <c r="I1019"/>
  <c r="J311"/>
  <c r="K1037"/>
  <c r="I297"/>
  <c r="K246"/>
  <c r="K512"/>
  <c r="K245"/>
  <c r="K511"/>
  <c r="K244"/>
  <c r="K510"/>
  <c r="I372"/>
  <c r="K237"/>
  <c r="K217"/>
  <c r="I478"/>
  <c r="K186"/>
  <c r="K331"/>
  <c r="I317"/>
  <c r="K180"/>
  <c r="K458"/>
  <c r="K179"/>
  <c r="K178"/>
  <c r="K173"/>
  <c r="B908"/>
  <c r="H225"/>
  <c r="H217"/>
  <c r="H350"/>
  <c r="G1029"/>
  <c r="G1027"/>
  <c r="G1019"/>
  <c r="E1006"/>
  <c r="G1000"/>
  <c r="G996"/>
  <c r="J734"/>
  <c r="B685"/>
  <c r="G684"/>
  <c r="E684"/>
  <c r="D684"/>
  <c r="B684"/>
  <c r="K591"/>
  <c r="D679"/>
  <c r="H571"/>
  <c r="E689"/>
  <c r="G689"/>
  <c r="B690"/>
  <c r="D690"/>
  <c r="C691"/>
  <c r="E691"/>
  <c r="G691"/>
  <c r="B1039"/>
  <c r="D1040"/>
  <c r="D1041"/>
  <c r="B1043"/>
  <c r="B1047"/>
  <c r="D1049"/>
  <c r="B929"/>
  <c r="D929"/>
  <c r="H929"/>
  <c r="A1051"/>
  <c r="C1051"/>
  <c r="E1051"/>
  <c r="G1051"/>
  <c r="H356"/>
  <c r="K680"/>
  <c r="H839"/>
  <c r="J913"/>
  <c r="I967"/>
  <c r="J379"/>
  <c r="H487"/>
  <c r="K679"/>
  <c r="K255"/>
  <c r="K388"/>
  <c r="K259"/>
  <c r="K525"/>
  <c r="I262"/>
  <c r="I395"/>
  <c r="I263"/>
  <c r="D689"/>
  <c r="F689"/>
  <c r="C690"/>
  <c r="E690"/>
  <c r="G690"/>
  <c r="B691"/>
  <c r="D691"/>
  <c r="F691"/>
  <c r="J795"/>
  <c r="J917"/>
  <c r="G1041"/>
  <c r="B1042"/>
  <c r="J799"/>
  <c r="J921"/>
  <c r="K800"/>
  <c r="K922"/>
  <c r="H800"/>
  <c r="H1044"/>
  <c r="B1045"/>
  <c r="I802"/>
  <c r="I1046"/>
  <c r="J803"/>
  <c r="J925"/>
  <c r="K804"/>
  <c r="K1048"/>
  <c r="G1049"/>
  <c r="D1050"/>
  <c r="K266"/>
  <c r="K399"/>
  <c r="J807"/>
  <c r="J929"/>
  <c r="C929"/>
  <c r="E929"/>
  <c r="G929"/>
  <c r="F1051"/>
  <c r="H266"/>
  <c r="H532"/>
  <c r="J266"/>
  <c r="J399"/>
  <c r="I307"/>
  <c r="I440"/>
  <c r="I504"/>
  <c r="I359"/>
  <c r="I492"/>
  <c r="I484"/>
  <c r="I351"/>
  <c r="I493"/>
  <c r="I360"/>
  <c r="I472"/>
  <c r="I339"/>
  <c r="I335"/>
  <c r="I468"/>
  <c r="I343"/>
  <c r="I476"/>
  <c r="I460"/>
  <c r="I327"/>
  <c r="I323"/>
  <c r="I456"/>
  <c r="I453"/>
  <c r="I320"/>
  <c r="I459"/>
  <c r="I314"/>
  <c r="I326"/>
  <c r="I447"/>
  <c r="I436"/>
  <c r="I448"/>
  <c r="I432"/>
  <c r="I299"/>
  <c r="J856"/>
  <c r="J978"/>
  <c r="K677"/>
  <c r="K614"/>
  <c r="K659"/>
  <c r="J1040"/>
  <c r="J918"/>
  <c r="J1041"/>
  <c r="J920"/>
  <c r="J1042"/>
  <c r="J923"/>
  <c r="I511"/>
  <c r="I378"/>
  <c r="I514"/>
  <c r="I369"/>
  <c r="I373"/>
  <c r="I506"/>
  <c r="I361"/>
  <c r="I356"/>
  <c r="I368"/>
  <c r="I501"/>
  <c r="I488"/>
  <c r="I355"/>
  <c r="I347"/>
  <c r="I480"/>
  <c r="I354"/>
  <c r="I475"/>
  <c r="I487"/>
  <c r="I342"/>
  <c r="I474"/>
  <c r="I329"/>
  <c r="I325"/>
  <c r="I458"/>
  <c r="I321"/>
  <c r="I454"/>
  <c r="I457"/>
  <c r="I324"/>
  <c r="I306"/>
  <c r="I318"/>
  <c r="I451"/>
  <c r="I439"/>
  <c r="I438"/>
  <c r="I305"/>
  <c r="K675"/>
  <c r="J1039"/>
  <c r="J1043"/>
  <c r="K1044"/>
  <c r="H922"/>
  <c r="K926"/>
  <c r="I434"/>
  <c r="I430"/>
  <c r="I893"/>
  <c r="D1044"/>
  <c r="D1046"/>
  <c r="D1048"/>
  <c r="I806"/>
  <c r="I928"/>
  <c r="J847"/>
  <c r="J360"/>
  <c r="J467"/>
  <c r="H485"/>
  <c r="H1034"/>
  <c r="I388"/>
  <c r="K527"/>
  <c r="K394"/>
  <c r="K644"/>
  <c r="K689"/>
  <c r="H399"/>
  <c r="K532"/>
  <c r="I528"/>
  <c r="K521"/>
  <c r="H665"/>
  <c r="H661"/>
  <c r="H620"/>
  <c r="H616"/>
  <c r="K685"/>
  <c r="K681"/>
  <c r="K636"/>
  <c r="J990"/>
  <c r="J868"/>
  <c r="H491"/>
  <c r="H370"/>
  <c r="H358"/>
  <c r="H503"/>
  <c r="K451"/>
  <c r="K306"/>
  <c r="K318"/>
  <c r="K439"/>
  <c r="K312"/>
  <c r="K324"/>
  <c r="K457"/>
  <c r="K445"/>
  <c r="K495"/>
  <c r="K362"/>
  <c r="K350"/>
  <c r="K483"/>
  <c r="K378"/>
  <c r="K640"/>
  <c r="J532"/>
  <c r="I924"/>
  <c r="K392"/>
  <c r="H362"/>
  <c r="K446"/>
  <c r="K382"/>
  <c r="K389"/>
  <c r="I1050"/>
  <c r="H267"/>
  <c r="J267"/>
  <c r="K625"/>
  <c r="K670"/>
  <c r="K629"/>
  <c r="K674"/>
  <c r="K633"/>
  <c r="K678"/>
  <c r="H858"/>
  <c r="H968"/>
  <c r="H893"/>
  <c r="H881"/>
  <c r="J869"/>
  <c r="J991"/>
  <c r="I980"/>
  <c r="I858"/>
  <c r="I1026"/>
  <c r="I904"/>
  <c r="K996"/>
  <c r="K1008"/>
  <c r="K892"/>
  <c r="K904"/>
  <c r="K997"/>
  <c r="K875"/>
  <c r="H687"/>
  <c r="K524"/>
  <c r="K522"/>
  <c r="K325"/>
  <c r="K323"/>
  <c r="H483"/>
  <c r="K384"/>
  <c r="K493"/>
  <c r="J645"/>
  <c r="J1051"/>
  <c r="J626"/>
  <c r="J644"/>
  <c r="H642"/>
  <c r="J984"/>
  <c r="J683"/>
  <c r="H374"/>
  <c r="H298"/>
  <c r="K683"/>
  <c r="J634"/>
  <c r="H677"/>
  <c r="H681"/>
  <c r="H689"/>
  <c r="J628"/>
  <c r="J669"/>
  <c r="K485"/>
  <c r="H691"/>
  <c r="J638"/>
  <c r="J642"/>
  <c r="K371"/>
  <c r="K359"/>
  <c r="K476"/>
  <c r="K488"/>
  <c r="J998"/>
  <c r="H891"/>
  <c r="H1008"/>
  <c r="I1002"/>
  <c r="J330"/>
  <c r="H904"/>
  <c r="J982"/>
  <c r="K297"/>
  <c r="J342"/>
  <c r="H622"/>
  <c r="K322"/>
  <c r="J434"/>
  <c r="I882"/>
  <c r="J329"/>
  <c r="J337"/>
  <c r="J319"/>
  <c r="I960"/>
  <c r="K347"/>
  <c r="J488"/>
  <c r="J890"/>
  <c r="H457"/>
  <c r="J336"/>
  <c r="J489"/>
  <c r="K914"/>
  <c r="K613"/>
  <c r="K662"/>
  <c r="K666"/>
  <c r="K682"/>
  <c r="K641"/>
  <c r="H1023"/>
  <c r="H912"/>
  <c r="H916"/>
  <c r="H962"/>
  <c r="H472"/>
  <c r="J842"/>
  <c r="J968"/>
  <c r="J972"/>
  <c r="J883"/>
  <c r="K1036"/>
  <c r="J502"/>
  <c r="H988"/>
  <c r="H870"/>
  <c r="H351"/>
  <c r="H488"/>
  <c r="J513"/>
  <c r="I1012"/>
  <c r="J891"/>
  <c r="I962"/>
  <c r="I902"/>
  <c r="I906"/>
  <c r="I1035"/>
  <c r="K905"/>
  <c r="K1031"/>
  <c r="K385"/>
  <c r="H482"/>
  <c r="H361"/>
  <c r="H365"/>
  <c r="H486"/>
  <c r="H359"/>
  <c r="H492"/>
  <c r="J363"/>
  <c r="J496"/>
  <c r="H335"/>
  <c r="H468"/>
  <c r="J505"/>
  <c r="J493"/>
  <c r="K877"/>
  <c r="K999"/>
  <c r="K1011"/>
  <c r="K889"/>
  <c r="K846"/>
  <c r="K968"/>
  <c r="J872"/>
  <c r="H477"/>
  <c r="J433"/>
  <c r="J316"/>
  <c r="J377"/>
  <c r="J430"/>
  <c r="J321"/>
  <c r="H476"/>
  <c r="H478"/>
  <c r="J485"/>
  <c r="J372"/>
  <c r="J961"/>
  <c r="H300"/>
  <c r="H316"/>
  <c r="H328"/>
  <c r="H348"/>
  <c r="J328"/>
  <c r="J302"/>
  <c r="J459"/>
  <c r="J841"/>
  <c r="H1032"/>
  <c r="H913"/>
  <c r="H915"/>
  <c r="H960"/>
  <c r="H865"/>
  <c r="H993"/>
  <c r="H885"/>
  <c r="K500"/>
  <c r="J962"/>
  <c r="J844"/>
  <c r="J970"/>
  <c r="H961"/>
  <c r="J865"/>
  <c r="J875"/>
  <c r="H1001"/>
  <c r="K340"/>
  <c r="H972"/>
  <c r="H864"/>
  <c r="H494"/>
  <c r="H377"/>
  <c r="H516"/>
  <c r="J908"/>
  <c r="J1037"/>
  <c r="I849"/>
  <c r="I862"/>
  <c r="I1000"/>
  <c r="J498"/>
  <c r="J507"/>
  <c r="J384"/>
  <c r="K1026"/>
  <c r="K1002"/>
  <c r="K866"/>
  <c r="K162"/>
  <c r="K242"/>
  <c r="K387"/>
  <c r="K241"/>
  <c r="K230"/>
  <c r="K496"/>
  <c r="K225"/>
  <c r="K208"/>
  <c r="K474"/>
  <c r="K193"/>
  <c r="K188"/>
  <c r="K333"/>
  <c r="K181"/>
  <c r="K174"/>
  <c r="K319"/>
  <c r="H233"/>
  <c r="H366"/>
  <c r="H157"/>
  <c r="G1038"/>
  <c r="G1036"/>
  <c r="G1033"/>
  <c r="G1015"/>
  <c r="G1007"/>
  <c r="E1002"/>
  <c r="E996"/>
  <c r="E676"/>
  <c r="E674"/>
  <c r="G673"/>
  <c r="C640"/>
  <c r="C686"/>
  <c r="I261"/>
  <c r="I394"/>
  <c r="I804"/>
  <c r="H806"/>
  <c r="H928"/>
  <c r="K630"/>
  <c r="K573"/>
  <c r="K577"/>
  <c r="K667"/>
  <c r="K579"/>
  <c r="K673"/>
  <c r="K807"/>
  <c r="I856"/>
  <c r="I978"/>
  <c r="I870"/>
  <c r="I992"/>
  <c r="I900"/>
  <c r="I912"/>
  <c r="I910"/>
  <c r="I1032"/>
  <c r="J501"/>
  <c r="J368"/>
  <c r="K391"/>
  <c r="K377"/>
  <c r="K515"/>
  <c r="K464"/>
  <c r="K313"/>
  <c r="K456"/>
  <c r="H495"/>
  <c r="K360"/>
  <c r="K348"/>
  <c r="I1044"/>
  <c r="K687"/>
  <c r="J675"/>
  <c r="J620"/>
  <c r="H644"/>
  <c r="H685"/>
  <c r="J687"/>
  <c r="J882"/>
  <c r="J866"/>
  <c r="H443"/>
  <c r="J1000"/>
  <c r="K638"/>
  <c r="H364"/>
  <c r="I689"/>
  <c r="J691"/>
  <c r="H646"/>
  <c r="J630"/>
  <c r="K330"/>
  <c r="K357"/>
  <c r="H380"/>
  <c r="K463"/>
  <c r="K334"/>
  <c r="K518"/>
  <c r="H875"/>
  <c r="H883"/>
  <c r="J889"/>
  <c r="H481"/>
  <c r="H889"/>
  <c r="H1005"/>
  <c r="H997"/>
  <c r="J848"/>
  <c r="J877"/>
  <c r="H995"/>
  <c r="J300"/>
  <c r="J298"/>
  <c r="J850"/>
  <c r="H906"/>
  <c r="H999"/>
  <c r="H910"/>
  <c r="J437"/>
  <c r="J1011"/>
  <c r="H979"/>
  <c r="H840"/>
  <c r="J312"/>
  <c r="K617"/>
  <c r="J443"/>
  <c r="J857"/>
  <c r="K965"/>
  <c r="J431"/>
  <c r="K980"/>
  <c r="K658"/>
  <c r="K615"/>
  <c r="H970"/>
  <c r="K973"/>
  <c r="H890"/>
  <c r="K1003"/>
  <c r="H338"/>
  <c r="H508"/>
  <c r="I846"/>
  <c r="I974"/>
  <c r="I854"/>
  <c r="I864"/>
  <c r="I1010"/>
  <c r="I1034"/>
  <c r="K858"/>
  <c r="K985"/>
  <c r="K871"/>
  <c r="K857"/>
  <c r="K844"/>
  <c r="K970"/>
  <c r="K482"/>
  <c r="I988"/>
  <c r="I866"/>
  <c r="I1036"/>
  <c r="I914"/>
  <c r="H862"/>
  <c r="I1028"/>
  <c r="H381"/>
  <c r="H343"/>
  <c r="H347"/>
  <c r="C641"/>
  <c r="C639"/>
  <c r="C684"/>
  <c r="K618"/>
  <c r="H1050"/>
  <c r="I527"/>
  <c r="H378"/>
  <c r="K326"/>
  <c r="K471"/>
  <c r="K459"/>
  <c r="K338"/>
  <c r="K358"/>
  <c r="K491"/>
  <c r="K374"/>
  <c r="K386"/>
  <c r="K507"/>
  <c r="K929"/>
  <c r="K1051"/>
  <c r="K622"/>
  <c r="K671"/>
  <c r="K626"/>
  <c r="I1048"/>
  <c r="I926"/>
  <c r="H302"/>
  <c r="H435"/>
  <c r="K440"/>
  <c r="K454"/>
  <c r="K363"/>
  <c r="K375"/>
  <c r="K520"/>
  <c r="K503"/>
  <c r="K466"/>
  <c r="K519"/>
  <c r="K370"/>
  <c r="K336"/>
  <c r="K469"/>
  <c r="H926"/>
  <c r="H1048"/>
  <c r="H918"/>
  <c r="H1040"/>
  <c r="H675"/>
  <c r="J994"/>
  <c r="K645"/>
  <c r="K690"/>
  <c r="K310"/>
  <c r="K443"/>
  <c r="K367"/>
  <c r="K355"/>
  <c r="H511"/>
  <c r="K508"/>
  <c r="K341"/>
  <c r="K321"/>
  <c r="K452"/>
  <c r="K307"/>
  <c r="H499"/>
  <c r="K663"/>
  <c r="K628"/>
  <c r="J1047"/>
  <c r="K379"/>
  <c r="H626"/>
  <c r="I659"/>
  <c r="C989"/>
  <c r="C879"/>
  <c r="K745"/>
  <c r="C878"/>
  <c r="C866"/>
  <c r="C865"/>
  <c r="C877"/>
  <c r="C986"/>
  <c r="C876"/>
  <c r="C863"/>
  <c r="C875"/>
  <c r="C873"/>
  <c r="C861"/>
  <c r="C860"/>
  <c r="C872"/>
  <c r="C871"/>
  <c r="C859"/>
  <c r="C858"/>
  <c r="C870"/>
  <c r="C869"/>
  <c r="C857"/>
  <c r="A916"/>
  <c r="A1038"/>
  <c r="A913"/>
  <c r="A1035"/>
  <c r="A912"/>
  <c r="A1034"/>
  <c r="H659"/>
  <c r="J658"/>
  <c r="J1018"/>
  <c r="K849"/>
  <c r="H874"/>
  <c r="H981"/>
  <c r="H856"/>
  <c r="H843"/>
  <c r="K461"/>
  <c r="H973"/>
  <c r="H340"/>
  <c r="J475"/>
  <c r="H871"/>
  <c r="K839"/>
  <c r="K502"/>
  <c r="H523"/>
  <c r="I886"/>
  <c r="I1011"/>
  <c r="H925"/>
  <c r="H921"/>
  <c r="J1048"/>
  <c r="J1044"/>
  <c r="K303"/>
  <c r="K467"/>
  <c r="J350"/>
  <c r="H873"/>
  <c r="K616"/>
  <c r="J483"/>
  <c r="H336"/>
  <c r="J306"/>
  <c r="J615"/>
  <c r="I617"/>
  <c r="K664"/>
  <c r="J619"/>
  <c r="I621"/>
  <c r="K668"/>
  <c r="J623"/>
  <c r="I625"/>
  <c r="J627"/>
  <c r="I629"/>
  <c r="K676"/>
  <c r="J631"/>
  <c r="I633"/>
  <c r="J635"/>
  <c r="I637"/>
  <c r="I641"/>
  <c r="H975"/>
  <c r="H857"/>
  <c r="H879"/>
  <c r="J897"/>
  <c r="H1007"/>
  <c r="H458"/>
  <c r="H450"/>
  <c r="I660"/>
  <c r="H658"/>
  <c r="H662"/>
  <c r="H666"/>
  <c r="H670"/>
  <c r="H674"/>
  <c r="H678"/>
  <c r="H686"/>
  <c r="J838"/>
  <c r="J840"/>
  <c r="J846"/>
  <c r="H1013"/>
  <c r="H322"/>
  <c r="H978"/>
  <c r="H990"/>
  <c r="H998"/>
  <c r="H363"/>
  <c r="I998"/>
  <c r="I890"/>
  <c r="I892"/>
  <c r="J1017"/>
  <c r="J898"/>
  <c r="J914"/>
  <c r="J904"/>
  <c r="J1027"/>
  <c r="J909"/>
  <c r="J911"/>
  <c r="I969"/>
  <c r="I976"/>
  <c r="I851"/>
  <c r="I975"/>
  <c r="I993"/>
  <c r="I863"/>
  <c r="I865"/>
  <c r="I994"/>
  <c r="I899"/>
  <c r="I1018"/>
  <c r="J432"/>
  <c r="J309"/>
  <c r="H339"/>
  <c r="K1021"/>
  <c r="K1019"/>
  <c r="K884"/>
  <c r="K852"/>
  <c r="K911"/>
  <c r="K864"/>
  <c r="K868"/>
  <c r="K220"/>
  <c r="C1036"/>
  <c r="I534"/>
  <c r="C838"/>
  <c r="C960"/>
  <c r="C1032"/>
  <c r="C910"/>
  <c r="D886"/>
  <c r="D898"/>
  <c r="D1020"/>
  <c r="D1008"/>
  <c r="B996"/>
  <c r="B874"/>
  <c r="D972"/>
  <c r="D850"/>
  <c r="D1043"/>
  <c r="D1031"/>
  <c r="D908"/>
  <c r="D1030"/>
  <c r="D1039"/>
  <c r="D1027"/>
  <c r="D895"/>
  <c r="D1017"/>
  <c r="D894"/>
  <c r="D1016"/>
  <c r="D893"/>
  <c r="D1015"/>
  <c r="D892"/>
  <c r="D1014"/>
  <c r="D891"/>
  <c r="D1025"/>
  <c r="D1013"/>
  <c r="D890"/>
  <c r="D1024"/>
  <c r="D1012"/>
  <c r="D889"/>
  <c r="D1011"/>
  <c r="D888"/>
  <c r="D1022"/>
  <c r="D1010"/>
  <c r="D887"/>
  <c r="D1021"/>
  <c r="D1009"/>
  <c r="D885"/>
  <c r="D1007"/>
  <c r="B1050"/>
  <c r="B1038"/>
  <c r="B1049"/>
  <c r="B915"/>
  <c r="B1046"/>
  <c r="B1034"/>
  <c r="D1045"/>
  <c r="D1033"/>
  <c r="I663"/>
  <c r="I667"/>
  <c r="I671"/>
  <c r="I675"/>
  <c r="I679"/>
  <c r="I683"/>
  <c r="I687"/>
  <c r="H966"/>
  <c r="H877"/>
  <c r="J863"/>
  <c r="J867"/>
  <c r="J993"/>
  <c r="H1012"/>
  <c r="I990"/>
  <c r="I907"/>
  <c r="H323"/>
  <c r="J484"/>
  <c r="B1035"/>
  <c r="C614"/>
  <c r="C616"/>
  <c r="C618"/>
  <c r="C620"/>
  <c r="C622"/>
  <c r="C624"/>
  <c r="C626"/>
  <c r="C628"/>
  <c r="C630"/>
  <c r="C632"/>
  <c r="C634"/>
  <c r="C636"/>
  <c r="C638"/>
  <c r="C685"/>
  <c r="C687"/>
  <c r="B1052"/>
  <c r="C930"/>
  <c r="E930"/>
  <c r="G930"/>
  <c r="I401"/>
  <c r="I602"/>
  <c r="I696"/>
  <c r="I163"/>
  <c r="I159"/>
  <c r="K159"/>
  <c r="K437"/>
  <c r="I155"/>
  <c r="I251"/>
  <c r="I396"/>
  <c r="K250"/>
  <c r="K528"/>
  <c r="K248"/>
  <c r="I237"/>
  <c r="I231"/>
  <c r="K223"/>
  <c r="I217"/>
  <c r="K209"/>
  <c r="I207"/>
  <c r="I203"/>
  <c r="I199"/>
  <c r="I195"/>
  <c r="K182"/>
  <c r="K448"/>
  <c r="I177"/>
  <c r="K169"/>
  <c r="I167"/>
  <c r="K166"/>
  <c r="B680"/>
  <c r="G679"/>
  <c r="K575"/>
  <c r="K263"/>
  <c r="K802"/>
  <c r="I266"/>
  <c r="K808"/>
  <c r="D1052"/>
  <c r="F1052"/>
  <c r="K268"/>
  <c r="J602"/>
  <c r="J696"/>
  <c r="H602"/>
  <c r="H696"/>
  <c r="H268"/>
  <c r="J268"/>
  <c r="J400"/>
  <c r="J533"/>
  <c r="I688"/>
  <c r="I643"/>
  <c r="H845"/>
  <c r="H967"/>
  <c r="J874"/>
  <c r="J862"/>
  <c r="H624"/>
  <c r="H628"/>
  <c r="K505"/>
  <c r="K372"/>
  <c r="H841"/>
  <c r="H963"/>
  <c r="K480"/>
  <c r="K492"/>
  <c r="K304"/>
  <c r="K320"/>
  <c r="K465"/>
  <c r="K516"/>
  <c r="K504"/>
  <c r="K383"/>
  <c r="H509"/>
  <c r="H400"/>
  <c r="H533"/>
  <c r="H679"/>
  <c r="H634"/>
  <c r="K643"/>
  <c r="K688"/>
  <c r="I524"/>
  <c r="I391"/>
  <c r="J976"/>
  <c r="J854"/>
  <c r="J1004"/>
  <c r="J870"/>
  <c r="H310"/>
  <c r="H431"/>
  <c r="H493"/>
  <c r="H505"/>
  <c r="K352"/>
  <c r="K497"/>
  <c r="K364"/>
  <c r="H683"/>
  <c r="H618"/>
  <c r="H303"/>
  <c r="H436"/>
  <c r="H863"/>
  <c r="J853"/>
  <c r="H886"/>
  <c r="J893"/>
  <c r="H466"/>
  <c r="K228"/>
  <c r="I533"/>
  <c r="I908"/>
  <c r="I1030"/>
  <c r="H311"/>
  <c r="H432"/>
  <c r="K345"/>
  <c r="I646"/>
  <c r="J639"/>
  <c r="J613"/>
  <c r="I876"/>
  <c r="J960"/>
  <c r="K479"/>
  <c r="J910"/>
  <c r="I877"/>
  <c r="I995"/>
  <c r="I1009"/>
  <c r="I987"/>
  <c r="J985"/>
  <c r="H878"/>
  <c r="I1037"/>
  <c r="I859"/>
  <c r="I878"/>
  <c r="H887"/>
  <c r="I1006"/>
  <c r="H441"/>
  <c r="H911"/>
  <c r="J849"/>
  <c r="H908"/>
  <c r="H867"/>
  <c r="K986"/>
  <c r="I981"/>
  <c r="J359"/>
  <c r="I997"/>
  <c r="H437"/>
  <c r="I973"/>
  <c r="J313"/>
  <c r="I964"/>
  <c r="H439"/>
  <c r="H1014"/>
  <c r="J965"/>
  <c r="K981"/>
  <c r="K1006"/>
  <c r="H456"/>
  <c r="H452"/>
  <c r="H448"/>
  <c r="H440"/>
  <c r="J983"/>
  <c r="K994"/>
  <c r="H455"/>
  <c r="H375"/>
  <c r="K506"/>
  <c r="H307"/>
  <c r="J1008"/>
  <c r="J1012"/>
  <c r="J1036"/>
  <c r="I841"/>
  <c r="I888"/>
  <c r="J371"/>
  <c r="J458"/>
  <c r="J374"/>
  <c r="K930"/>
  <c r="D1042"/>
  <c r="G1043"/>
  <c r="I400"/>
  <c r="B930"/>
  <c r="D930"/>
  <c r="F930"/>
  <c r="A1052"/>
  <c r="C1052"/>
  <c r="E1052"/>
  <c r="G1052"/>
  <c r="K1052"/>
  <c r="I808"/>
  <c r="J808"/>
  <c r="H808"/>
  <c r="H401"/>
  <c r="H534"/>
  <c r="K924"/>
  <c r="K1046"/>
  <c r="K665"/>
  <c r="K669"/>
  <c r="K620"/>
  <c r="K624"/>
  <c r="I300"/>
  <c r="I312"/>
  <c r="I433"/>
  <c r="I445"/>
  <c r="I310"/>
  <c r="I322"/>
  <c r="I443"/>
  <c r="I455"/>
  <c r="I461"/>
  <c r="I328"/>
  <c r="I336"/>
  <c r="I348"/>
  <c r="I469"/>
  <c r="I481"/>
  <c r="K342"/>
  <c r="K475"/>
  <c r="K354"/>
  <c r="K489"/>
  <c r="K356"/>
  <c r="I503"/>
  <c r="I515"/>
  <c r="I382"/>
  <c r="I370"/>
  <c r="I437"/>
  <c r="I304"/>
  <c r="K498"/>
  <c r="K365"/>
  <c r="K353"/>
  <c r="K486"/>
  <c r="K487"/>
  <c r="J401"/>
  <c r="J534"/>
  <c r="K534"/>
  <c r="K401"/>
  <c r="I532"/>
  <c r="I399"/>
  <c r="K529"/>
  <c r="K396"/>
  <c r="K299"/>
  <c r="K311"/>
  <c r="K444"/>
  <c r="K432"/>
  <c r="K302"/>
  <c r="K435"/>
  <c r="K447"/>
  <c r="K314"/>
  <c r="K327"/>
  <c r="K315"/>
  <c r="K460"/>
  <c r="I477"/>
  <c r="I465"/>
  <c r="I344"/>
  <c r="I332"/>
  <c r="I473"/>
  <c r="I485"/>
  <c r="I340"/>
  <c r="I352"/>
  <c r="I350"/>
  <c r="I495"/>
  <c r="I362"/>
  <c r="I483"/>
  <c r="I364"/>
  <c r="I509"/>
  <c r="I497"/>
  <c r="K381"/>
  <c r="K393"/>
  <c r="K514"/>
  <c r="I517"/>
  <c r="I384"/>
  <c r="I441"/>
  <c r="I308"/>
  <c r="K989"/>
  <c r="K1001"/>
  <c r="K879"/>
  <c r="K867"/>
  <c r="I376"/>
  <c r="K395"/>
  <c r="K526"/>
  <c r="I529"/>
  <c r="H1052"/>
  <c r="H930"/>
  <c r="I930"/>
  <c r="I1052"/>
  <c r="K361"/>
  <c r="K494"/>
  <c r="K373"/>
  <c r="J1052"/>
  <c r="J930"/>
  <c r="H942"/>
  <c r="H1064"/>
  <c r="J942"/>
  <c r="J1064"/>
  <c r="I942"/>
  <c r="I1064"/>
  <c r="K942"/>
  <c r="K1064"/>
  <c r="K936"/>
  <c r="K1058"/>
  <c r="K941"/>
  <c r="K1063"/>
  <c r="H940"/>
  <c r="H1062"/>
  <c r="I938"/>
  <c r="I1060"/>
  <c r="I940"/>
  <c r="I1062"/>
  <c r="J941"/>
  <c r="J1063"/>
  <c r="K938"/>
  <c r="K1060"/>
  <c r="J937"/>
  <c r="J1059"/>
  <c r="I936"/>
  <c r="I1058"/>
  <c r="H934"/>
  <c r="H1056"/>
  <c r="K934"/>
  <c r="K1056"/>
  <c r="J933"/>
  <c r="J1055"/>
  <c r="J935"/>
  <c r="J1057"/>
  <c r="I934"/>
  <c r="I1056"/>
  <c r="J932"/>
  <c r="J1054"/>
  <c r="H939"/>
  <c r="H1061"/>
  <c r="H937"/>
  <c r="H1059"/>
  <c r="H935"/>
  <c r="H1057"/>
  <c r="H933"/>
  <c r="H1055"/>
  <c r="J940"/>
  <c r="J1062"/>
  <c r="I939"/>
  <c r="I1061"/>
  <c r="K939"/>
  <c r="K1061"/>
  <c r="J938"/>
  <c r="J1060"/>
  <c r="I937"/>
  <c r="I1059"/>
  <c r="K937"/>
  <c r="K1059"/>
  <c r="J936"/>
  <c r="J1058"/>
  <c r="I935"/>
  <c r="I1057"/>
  <c r="K935"/>
  <c r="K1057"/>
  <c r="J934"/>
  <c r="J1056"/>
  <c r="I933"/>
  <c r="I1055"/>
  <c r="K933"/>
  <c r="K1055"/>
  <c r="H938"/>
  <c r="H1060"/>
  <c r="H932"/>
  <c r="H1054"/>
  <c r="I932"/>
  <c r="I1054"/>
  <c r="K932"/>
  <c r="K1054"/>
  <c r="B932"/>
  <c r="B1054"/>
  <c r="C932"/>
  <c r="C1054"/>
  <c r="D932"/>
  <c r="D1054"/>
  <c r="E932"/>
  <c r="E1054"/>
  <c r="F932"/>
  <c r="F1054"/>
  <c r="G932"/>
  <c r="G1054"/>
  <c r="B933"/>
  <c r="B1055"/>
  <c r="C933"/>
  <c r="C1055"/>
  <c r="D933"/>
  <c r="D1055"/>
  <c r="E933"/>
  <c r="E1055"/>
  <c r="F933"/>
  <c r="F1055"/>
  <c r="G933"/>
  <c r="G1055"/>
  <c r="B934"/>
  <c r="B1056"/>
  <c r="C934"/>
  <c r="C1056"/>
  <c r="D934"/>
  <c r="D1056"/>
  <c r="E934"/>
  <c r="E1056"/>
  <c r="F934"/>
  <c r="F1056"/>
  <c r="G934"/>
  <c r="G1056"/>
  <c r="B935"/>
  <c r="B1057"/>
  <c r="C935"/>
  <c r="C1057"/>
  <c r="D935"/>
  <c r="D1057"/>
  <c r="E935"/>
  <c r="E1057"/>
  <c r="F935"/>
  <c r="F1057"/>
  <c r="G935"/>
  <c r="G1057"/>
  <c r="B936"/>
  <c r="B1058"/>
  <c r="C936"/>
  <c r="C1058"/>
  <c r="D936"/>
  <c r="D1058"/>
  <c r="E936"/>
  <c r="E1058"/>
  <c r="G936"/>
  <c r="G1058"/>
  <c r="B937"/>
  <c r="B1059"/>
  <c r="C937"/>
  <c r="C1059"/>
  <c r="D937"/>
  <c r="D1059"/>
  <c r="E937"/>
  <c r="E1059"/>
  <c r="F937"/>
  <c r="F1059"/>
  <c r="G937"/>
  <c r="G1059"/>
  <c r="B938"/>
  <c r="B1060"/>
  <c r="C938"/>
  <c r="C1060"/>
  <c r="D938"/>
  <c r="D1060"/>
  <c r="E938"/>
  <c r="E1060"/>
  <c r="F938"/>
  <c r="F1060"/>
  <c r="G938"/>
  <c r="G1060"/>
  <c r="B939"/>
  <c r="B1061"/>
  <c r="C939"/>
  <c r="C1061"/>
  <c r="D939"/>
  <c r="D1061"/>
  <c r="F939"/>
  <c r="F1061"/>
  <c r="G939"/>
  <c r="G1061"/>
  <c r="C940"/>
  <c r="C1062"/>
  <c r="D940"/>
  <c r="D1062"/>
  <c r="E940"/>
  <c r="E1062"/>
  <c r="F940"/>
  <c r="F1062"/>
  <c r="G940"/>
  <c r="G1062"/>
  <c r="B941"/>
  <c r="B1063"/>
  <c r="C941"/>
  <c r="C1063"/>
  <c r="E941"/>
  <c r="E1063"/>
  <c r="H941"/>
  <c r="H1063"/>
  <c r="F941"/>
  <c r="F1063"/>
  <c r="G941"/>
  <c r="G1063"/>
  <c r="B942"/>
  <c r="B1064"/>
  <c r="C942"/>
  <c r="C1064"/>
  <c r="D942"/>
  <c r="D1064"/>
  <c r="E942"/>
  <c r="E1064"/>
  <c r="F942"/>
  <c r="F1064"/>
  <c r="G942"/>
  <c r="G1064"/>
  <c r="B943"/>
  <c r="B1065"/>
  <c r="C943"/>
  <c r="C1065"/>
  <c r="D943"/>
  <c r="D1065"/>
  <c r="E943"/>
  <c r="E1065"/>
  <c r="F943"/>
  <c r="F1065"/>
  <c r="G943"/>
  <c r="G1065"/>
  <c r="H802"/>
  <c r="F936"/>
  <c r="J805"/>
  <c r="E939"/>
  <c r="K806"/>
  <c r="B940"/>
  <c r="I807"/>
  <c r="D941"/>
  <c r="J649"/>
  <c r="J694"/>
  <c r="H649"/>
  <c r="H694"/>
  <c r="H648"/>
  <c r="H693"/>
  <c r="H650"/>
  <c r="H695"/>
  <c r="J650"/>
  <c r="J695"/>
  <c r="I649"/>
  <c r="I694"/>
  <c r="K649"/>
  <c r="K694"/>
  <c r="J648"/>
  <c r="J693"/>
  <c r="I648"/>
  <c r="I693"/>
  <c r="K650"/>
  <c r="K695"/>
  <c r="I650"/>
  <c r="I695"/>
  <c r="K648"/>
  <c r="K693"/>
  <c r="B648"/>
  <c r="B693"/>
  <c r="C648"/>
  <c r="C693"/>
  <c r="D648"/>
  <c r="D693"/>
  <c r="E648"/>
  <c r="E693"/>
  <c r="F648"/>
  <c r="F693"/>
  <c r="G648"/>
  <c r="G693"/>
  <c r="B649"/>
  <c r="B694"/>
  <c r="C649"/>
  <c r="C694"/>
  <c r="D649"/>
  <c r="D694"/>
  <c r="E649"/>
  <c r="E694"/>
  <c r="F649"/>
  <c r="F694"/>
  <c r="G649"/>
  <c r="G694"/>
  <c r="B650"/>
  <c r="B695"/>
  <c r="C650"/>
  <c r="C695"/>
  <c r="D650"/>
  <c r="D695"/>
  <c r="E650"/>
  <c r="E695"/>
  <c r="F650"/>
  <c r="F695"/>
  <c r="G650"/>
  <c r="G695"/>
  <c r="B651"/>
  <c r="B696"/>
  <c r="C651"/>
  <c r="C696"/>
  <c r="D651"/>
  <c r="D696"/>
  <c r="E651"/>
  <c r="E696"/>
  <c r="F651"/>
  <c r="F696"/>
  <c r="G651"/>
  <c r="G696"/>
  <c r="H692"/>
  <c r="H651"/>
  <c r="J692"/>
  <c r="J651"/>
  <c r="I692"/>
  <c r="I651"/>
  <c r="J546"/>
  <c r="J413"/>
  <c r="H546"/>
  <c r="H413"/>
  <c r="K546"/>
  <c r="K413"/>
  <c r="I544"/>
  <c r="I411"/>
  <c r="K541"/>
  <c r="K408"/>
  <c r="I539"/>
  <c r="I406"/>
  <c r="J545"/>
  <c r="J412"/>
  <c r="H545"/>
  <c r="H412"/>
  <c r="J544"/>
  <c r="J411"/>
  <c r="H544"/>
  <c r="H411"/>
  <c r="K544"/>
  <c r="K411"/>
  <c r="I541"/>
  <c r="I408"/>
  <c r="I540"/>
  <c r="I407"/>
  <c r="K537"/>
  <c r="K404"/>
  <c r="K539"/>
  <c r="K406"/>
  <c r="J540"/>
  <c r="J407"/>
  <c r="H540"/>
  <c r="H407"/>
  <c r="J539"/>
  <c r="J406"/>
  <c r="H539"/>
  <c r="H406"/>
  <c r="J538"/>
  <c r="J405"/>
  <c r="H538"/>
  <c r="H405"/>
  <c r="J537"/>
  <c r="J404"/>
  <c r="H537"/>
  <c r="H404"/>
  <c r="J536"/>
  <c r="J403"/>
  <c r="H536"/>
  <c r="H403"/>
  <c r="J535"/>
  <c r="J402"/>
  <c r="H535"/>
  <c r="H402"/>
  <c r="J543"/>
  <c r="J410"/>
  <c r="H543"/>
  <c r="H410"/>
  <c r="J542"/>
  <c r="J409"/>
  <c r="H542"/>
  <c r="H409"/>
  <c r="J541"/>
  <c r="J408"/>
  <c r="H541"/>
  <c r="H408"/>
  <c r="I543"/>
  <c r="I410"/>
  <c r="I542"/>
  <c r="I409"/>
  <c r="K542"/>
  <c r="K409"/>
  <c r="K540"/>
  <c r="K407"/>
  <c r="I538"/>
  <c r="I405"/>
  <c r="K538"/>
  <c r="K405"/>
  <c r="I536"/>
  <c r="I403"/>
  <c r="K536"/>
  <c r="K403"/>
  <c r="K535"/>
  <c r="K402"/>
  <c r="I535"/>
  <c r="I402"/>
  <c r="I537"/>
  <c r="I404"/>
  <c r="K543"/>
  <c r="K410"/>
  <c r="K545"/>
  <c r="K412"/>
  <c r="I545"/>
  <c r="I412"/>
  <c r="I546"/>
  <c r="I413"/>
  <c r="B692"/>
  <c r="C692"/>
  <c r="D692"/>
  <c r="E692"/>
  <c r="F692"/>
  <c r="G692"/>
  <c r="B1053"/>
  <c r="C1053"/>
  <c r="D1053"/>
  <c r="E1053"/>
  <c r="F1053"/>
  <c r="G1053"/>
  <c r="K380"/>
  <c r="K513"/>
  <c r="K368"/>
  <c r="K501"/>
  <c r="K523"/>
  <c r="K390"/>
  <c r="K531"/>
  <c r="K398"/>
  <c r="J643"/>
  <c r="J688"/>
  <c r="H924"/>
  <c r="H1046"/>
  <c r="J1049"/>
  <c r="J927"/>
  <c r="K928"/>
  <c r="K1050"/>
  <c r="I929"/>
  <c r="I1051"/>
  <c r="K533"/>
  <c r="K400"/>
  <c r="I1004"/>
  <c r="K602"/>
  <c r="A647"/>
  <c r="B647"/>
  <c r="C647"/>
  <c r="D647"/>
  <c r="E647"/>
  <c r="F647"/>
  <c r="G647"/>
  <c r="H647"/>
  <c r="I647"/>
  <c r="J647"/>
  <c r="K809"/>
  <c r="I809"/>
  <c r="J809"/>
  <c r="H809"/>
  <c r="A931"/>
  <c r="B931"/>
  <c r="C931"/>
  <c r="D931"/>
  <c r="E931"/>
  <c r="F931"/>
  <c r="G931"/>
  <c r="H943"/>
  <c r="H1065"/>
  <c r="J943"/>
  <c r="J1065"/>
  <c r="I943"/>
  <c r="I1065"/>
  <c r="K943"/>
  <c r="K1065"/>
  <c r="I941"/>
  <c r="I1063"/>
  <c r="K940"/>
  <c r="K1062"/>
  <c r="J939"/>
  <c r="J1061"/>
  <c r="H936"/>
  <c r="H1058"/>
  <c r="K651"/>
  <c r="K696"/>
  <c r="H1053"/>
  <c r="H931"/>
  <c r="J1053"/>
  <c r="J931"/>
  <c r="I1053"/>
  <c r="I931"/>
  <c r="K1053"/>
  <c r="K931"/>
  <c r="K692"/>
  <c r="K647"/>
  <c r="B1079" l="1"/>
  <c r="D1079"/>
  <c r="I560"/>
  <c r="K835"/>
  <c r="I835"/>
  <c r="J835"/>
  <c r="H835"/>
  <c r="A957"/>
  <c r="B957"/>
  <c r="C957"/>
  <c r="D957"/>
  <c r="E957"/>
  <c r="F957"/>
  <c r="G957"/>
  <c r="C1079"/>
  <c r="E1079"/>
  <c r="F1079"/>
  <c r="G1079"/>
  <c r="K294"/>
  <c r="L294"/>
  <c r="I427"/>
  <c r="H294"/>
  <c r="J294"/>
  <c r="L285"/>
  <c r="L284"/>
  <c r="L293"/>
  <c r="L292"/>
  <c r="L291"/>
  <c r="L290"/>
  <c r="L289"/>
  <c r="L288"/>
  <c r="L287"/>
  <c r="L286"/>
  <c r="L272"/>
  <c r="L282"/>
  <c r="L281"/>
  <c r="L280"/>
  <c r="L279"/>
  <c r="L278"/>
  <c r="L277"/>
  <c r="L276"/>
  <c r="L275"/>
  <c r="L274"/>
  <c r="L273"/>
  <c r="L260"/>
  <c r="L271"/>
  <c r="L270"/>
  <c r="L269"/>
  <c r="L268"/>
  <c r="L267"/>
  <c r="L266"/>
  <c r="L265"/>
  <c r="L264"/>
  <c r="L263"/>
  <c r="L262"/>
  <c r="H1079" l="1"/>
  <c r="H957"/>
  <c r="J1079"/>
  <c r="J957"/>
  <c r="I1079"/>
  <c r="I957"/>
  <c r="K1079"/>
  <c r="K957"/>
  <c r="J560"/>
  <c r="J427"/>
  <c r="H560"/>
  <c r="H427"/>
  <c r="K560"/>
  <c r="K427"/>
</calcChain>
</file>

<file path=xl/sharedStrings.xml><?xml version="1.0" encoding="utf-8"?>
<sst xmlns="http://schemas.openxmlformats.org/spreadsheetml/2006/main" count="56" uniqueCount="45">
  <si>
    <t>Establishments</t>
  </si>
  <si>
    <t>Guest Nights</t>
  </si>
  <si>
    <t>Guest Arrivals</t>
  </si>
  <si>
    <t>Month</t>
  </si>
  <si>
    <t>Territorial Authority</t>
  </si>
  <si>
    <t>Variable</t>
  </si>
  <si>
    <t>Daily Capacity</t>
  </si>
  <si>
    <t>Monthly Capacity</t>
  </si>
  <si>
    <t>Stay Unit Nights</t>
  </si>
  <si>
    <t>C</t>
  </si>
  <si>
    <t xml:space="preserve"> Data</t>
  </si>
  <si>
    <t>Click on the shaded box in B2 to select a Territorial Authority (TA)</t>
  </si>
  <si>
    <t>Note: Do not use (ALL) in the TA drop down box and (All) includes every category including total NZ and is larger than the total.</t>
  </si>
  <si>
    <t>Stay Length</t>
  </si>
  <si>
    <t>Occupancy Rate %</t>
  </si>
  <si>
    <t>Guests per Stay Unit Night</t>
  </si>
  <si>
    <t>Stay Units per Establishment</t>
  </si>
  <si>
    <t>Guest Night % of January Guest Nights</t>
  </si>
  <si>
    <t>Monthly Statistics</t>
  </si>
  <si>
    <t>Total NZ</t>
  </si>
  <si>
    <t>Absolute change from the same month of the previous year</t>
  </si>
  <si>
    <t>Percentage change from the same month of the previous year</t>
  </si>
  <si>
    <t>Quarterly Statistics</t>
  </si>
  <si>
    <t>Quarter ended</t>
  </si>
  <si>
    <t>Av. Daily Capacity</t>
  </si>
  <si>
    <t>Quarterly Capacity</t>
  </si>
  <si>
    <t>Absolute change from the same quarter of the previous year</t>
  </si>
  <si>
    <t>Percentage change from the same quarter of the previous year</t>
  </si>
  <si>
    <t>Year ended statistics</t>
  </si>
  <si>
    <t>Year ended</t>
  </si>
  <si>
    <t>Yearly Capacity</t>
  </si>
  <si>
    <t>Absolute change from the previous year</t>
  </si>
  <si>
    <t>Percentage change from the previous year</t>
  </si>
  <si>
    <r>
      <t>Source:</t>
    </r>
    <r>
      <rPr>
        <sz val="10"/>
        <rFont val="Arial"/>
        <family val="2"/>
      </rPr>
      <t xml:space="preserve"> Statistics New Zealand Accommodation Survey</t>
    </r>
  </si>
  <si>
    <t xml:space="preserve">Whakatane and Kawerau Districts have also been combined. </t>
  </si>
  <si>
    <t>Exclusions from the results</t>
  </si>
  <si>
    <t>Establishments that are temporarily closed for more than 14 days during a month are excluded from the results.</t>
  </si>
  <si>
    <t>Establishments with a GST turnover of less than $30,000 are generally excluded from the survey.</t>
  </si>
  <si>
    <t>Establishments primarily offering accommodation for periods of one month or more are excluded from the survey.</t>
  </si>
  <si>
    <t xml:space="preserve">Carterton and South Wairarapa Districts have been combined to avoid publishing confidential data.  </t>
  </si>
  <si>
    <t xml:space="preserve">Daily capacity is measured on the last day of the month.  </t>
  </si>
  <si>
    <t>confidential</t>
  </si>
  <si>
    <t>The Accommodation Survey is designed at the regional (RTO by accommodation type) level to meet data quality standards.</t>
  </si>
  <si>
    <t>Care should therefore be taken with data at the territorial authority level.</t>
  </si>
  <si>
    <t>Establishments classified as hosted accommodation (private hotels, bed and breakfasts, and farmstays)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</si>
</sst>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1">
    <font>
      <sz val="10"/>
      <color theme="1"/>
      <name val="Arial Mäori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 Mäori"/>
      <family val="2"/>
    </font>
    <font>
      <b/>
      <sz val="10"/>
      <color rgb="FF0070C0"/>
      <name val="Arial Mäo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4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pivotButton="1" applyBorder="1"/>
    <xf numFmtId="17" fontId="0" fillId="0" borderId="4" xfId="0" applyNumberFormat="1" applyBorder="1"/>
    <xf numFmtId="0" fontId="0" fillId="0" borderId="5" xfId="0" pivotButton="1" applyBorder="1"/>
    <xf numFmtId="0" fontId="0" fillId="0" borderId="5" xfId="0" applyBorder="1"/>
    <xf numFmtId="0" fontId="0" fillId="0" borderId="4" xfId="0" applyNumberFormat="1" applyBorder="1"/>
    <xf numFmtId="0" fontId="0" fillId="0" borderId="0" xfId="0" applyNumberFormat="1"/>
    <xf numFmtId="0" fontId="0" fillId="0" borderId="6" xfId="0" applyNumberFormat="1" applyBorder="1"/>
    <xf numFmtId="17" fontId="0" fillId="0" borderId="7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1" fillId="0" borderId="8" xfId="0" applyFont="1" applyBorder="1" applyAlignment="1">
      <alignment horizontal="centerContinuous"/>
    </xf>
    <xf numFmtId="0" fontId="2" fillId="0" borderId="0" xfId="0" applyFont="1" applyBorder="1"/>
    <xf numFmtId="0" fontId="3" fillId="0" borderId="0" xfId="0" applyNumberFormat="1" applyFont="1" applyBorder="1"/>
    <xf numFmtId="0" fontId="2" fillId="0" borderId="0" xfId="0" applyNumberFormat="1" applyFont="1" applyBorder="1" applyAlignment="1">
      <alignment horizontal="left"/>
    </xf>
    <xf numFmtId="0" fontId="0" fillId="0" borderId="0" xfId="0" applyAlignment="1">
      <alignment horizontal="centerContinuous"/>
    </xf>
    <xf numFmtId="0" fontId="0" fillId="0" borderId="0" xfId="0" applyNumberFormat="1" applyBorder="1" applyAlignment="1">
      <alignment horizontal="centerContinuous"/>
    </xf>
    <xf numFmtId="0" fontId="0" fillId="0" borderId="0" xfId="0" applyNumberFormat="1" applyBorder="1"/>
    <xf numFmtId="0" fontId="0" fillId="0" borderId="0" xfId="0" applyBorder="1"/>
    <xf numFmtId="3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5" fillId="0" borderId="0" xfId="0" applyFont="1"/>
    <xf numFmtId="0" fontId="4" fillId="0" borderId="0" xfId="0" applyFont="1" applyBorder="1"/>
    <xf numFmtId="3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165" fontId="9" fillId="0" borderId="0" xfId="1" applyNumberFormat="1" applyFont="1"/>
    <xf numFmtId="165" fontId="6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NumberFormat="1" applyFont="1" applyBorder="1" applyAlignment="1">
      <alignment horizontal="centerContinuous"/>
    </xf>
    <xf numFmtId="164" fontId="0" fillId="0" borderId="0" xfId="0" applyNumberFormat="1" applyBorder="1"/>
    <xf numFmtId="2" fontId="0" fillId="0" borderId="0" xfId="0" applyNumberFormat="1" applyBorder="1"/>
    <xf numFmtId="1" fontId="0" fillId="0" borderId="0" xfId="0" applyNumberFormat="1"/>
    <xf numFmtId="9" fontId="9" fillId="0" borderId="0" xfId="1" applyFont="1" applyBorder="1"/>
    <xf numFmtId="0" fontId="5" fillId="0" borderId="0" xfId="0" applyFont="1" applyAlignment="1">
      <alignment horizontal="centerContinuous"/>
    </xf>
    <xf numFmtId="2" fontId="0" fillId="0" borderId="0" xfId="0" applyNumberForma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3" fontId="0" fillId="0" borderId="0" xfId="0" applyNumberFormat="1" applyFill="1"/>
    <xf numFmtId="2" fontId="9" fillId="0" borderId="0" xfId="1" applyNumberFormat="1" applyFont="1" applyBorder="1" applyAlignment="1">
      <alignment horizontal="right"/>
    </xf>
    <xf numFmtId="0" fontId="10" fillId="0" borderId="0" xfId="0" applyFont="1"/>
    <xf numFmtId="17" fontId="0" fillId="0" borderId="0" xfId="0" applyNumberFormat="1" applyBorder="1"/>
    <xf numFmtId="0" fontId="0" fillId="0" borderId="10" xfId="0" applyBorder="1" applyAlignment="1">
      <alignment vertical="center" wrapText="1"/>
    </xf>
    <xf numFmtId="0" fontId="0" fillId="0" borderId="10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0" xfId="0" pivotButton="1" applyBorder="1" applyAlignment="1">
      <alignment vertical="center"/>
    </xf>
    <xf numFmtId="17" fontId="0" fillId="0" borderId="3" xfId="0" applyNumberFormat="1" applyBorder="1"/>
    <xf numFmtId="0" fontId="0" fillId="0" borderId="3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na" refreshedDate="40924.492532523145" createdVersion="1" refreshedVersion="3" recordCount="60918" upgradeOnRefresh="1">
  <cacheSource type="worksheet">
    <worksheetSource ref="A6:D60924" sheet="Data"/>
  </cacheSource>
  <cacheFields count="4">
    <cacheField name="Month" numFmtId="17">
      <sharedItems containsSemiMixedTypes="0" containsNonDate="0" containsDate="1" containsString="0" minDate="2000-01-01T00:00:00" maxDate="2011-11-02T00:00:00" count="143"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</sharedItems>
    </cacheField>
    <cacheField name="Territorial Authority" numFmtId="0">
      <sharedItems count="71">
        <s v="Far North District"/>
        <s v="Whangarei District"/>
        <s v="Kaipara District"/>
        <s v="Rodney District"/>
        <s v="North Shore City"/>
        <s v="Waitakere City"/>
        <s v="Auckland City"/>
        <s v="Manukau City"/>
        <s v="Papakura District"/>
        <s v="Franklin District"/>
        <s v="Thames-Coromandel District"/>
        <s v="Hauraki District"/>
        <s v="Waikato District"/>
        <s v="Matamata-Piako District"/>
        <s v="Hamilton City"/>
        <s v="Waipa District"/>
        <s v="Otorohanga District"/>
        <s v="South Waikato District"/>
        <s v="Waitomo District"/>
        <s v="Taupo District"/>
        <s v="Western Bay of Plenty District"/>
        <s v="Tauranga City"/>
        <s v="Rotorua District"/>
        <s v="Whakatane and Kawerau Districts"/>
        <s v="Opotiki District"/>
        <s v="Gisborne District"/>
        <s v="Wairoa District"/>
        <s v="Hastings District"/>
        <s v="Napier City"/>
        <s v="Central Hawke's Bay District"/>
        <s v="New Plymouth District"/>
        <s v="Stratford District"/>
        <s v="South Taranaki District"/>
        <s v="Ruapehu District"/>
        <s v="Wanganui District"/>
        <s v="Rangitikei District"/>
        <s v="Manawatu District"/>
        <s v="Palmerston North City"/>
        <s v="Tararua District"/>
        <s v="Horowhenua District"/>
        <s v="Kapiti Coast District"/>
        <s v="Porirua City"/>
        <s v="Upper Hutt City"/>
        <s v="Lower Hutt City"/>
        <s v="Wellington City"/>
        <s v="Masterton District"/>
        <s v="Carterton and South Wairarapa Districts"/>
        <s v="Tasman District"/>
        <s v="Nelson City"/>
        <s v="Marlborough District"/>
        <s v="Kaikoura District"/>
        <s v="Buller District"/>
        <s v="Grey District"/>
        <s v="Westland District"/>
        <s v="Hurunui District"/>
        <s v="Waimakariri District"/>
        <s v="Christchurch City"/>
        <s v="Selwyn District"/>
        <s v="Ashburton District"/>
        <s v="Timaru District"/>
        <s v="Mackenzie District"/>
        <s v="Waimate District"/>
        <s v="Waitaki District"/>
        <s v="Central Otago District"/>
        <s v="Queenstown-Lakes District"/>
        <s v="Dunedin City"/>
        <s v="Clutha District"/>
        <s v="Southland District"/>
        <s v="Gore District"/>
        <s v="Invercargill City"/>
        <s v="Total NZ"/>
      </sharedItems>
    </cacheField>
    <cacheField name="Variable" numFmtId="0">
      <sharedItems count="6">
        <s v="Establishments"/>
        <s v="Daily Capacity"/>
        <s v="Monthly Capacity"/>
        <s v="Stay Unit Nights"/>
        <s v="Guest Nights"/>
        <s v="Guest Arrivals"/>
      </sharedItems>
    </cacheField>
    <cacheField name="Data2" numFmtId="0">
      <sharedItems containsString="0" containsBlank="1" containsNumber="1" containsInteger="1" minValue="5" maxValue="451329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918">
  <r>
    <x v="0"/>
    <x v="0"/>
    <x v="0"/>
    <n v="163"/>
  </r>
  <r>
    <x v="0"/>
    <x v="0"/>
    <x v="1"/>
    <n v="6320"/>
  </r>
  <r>
    <x v="0"/>
    <x v="0"/>
    <x v="2"/>
    <n v="195920"/>
  </r>
  <r>
    <x v="0"/>
    <x v="0"/>
    <x v="3"/>
    <n v="82504"/>
  </r>
  <r>
    <x v="0"/>
    <x v="0"/>
    <x v="4"/>
    <n v="181878"/>
  </r>
  <r>
    <x v="0"/>
    <x v="0"/>
    <x v="5"/>
    <n v="66437"/>
  </r>
  <r>
    <x v="0"/>
    <x v="1"/>
    <x v="0"/>
    <n v="60"/>
  </r>
  <r>
    <x v="0"/>
    <x v="1"/>
    <x v="1"/>
    <n v="2598"/>
  </r>
  <r>
    <x v="0"/>
    <x v="1"/>
    <x v="2"/>
    <n v="80538"/>
  </r>
  <r>
    <x v="0"/>
    <x v="1"/>
    <x v="3"/>
    <n v="29464"/>
  </r>
  <r>
    <x v="0"/>
    <x v="1"/>
    <x v="4"/>
    <n v="84891"/>
  </r>
  <r>
    <x v="0"/>
    <x v="1"/>
    <x v="5"/>
    <n v="24203"/>
  </r>
  <r>
    <x v="0"/>
    <x v="2"/>
    <x v="0"/>
    <n v="26"/>
  </r>
  <r>
    <x v="0"/>
    <x v="2"/>
    <x v="1"/>
    <n v="1328"/>
  </r>
  <r>
    <x v="0"/>
    <x v="2"/>
    <x v="2"/>
    <n v="41168"/>
  </r>
  <r>
    <x v="0"/>
    <x v="2"/>
    <x v="3"/>
    <n v="8559"/>
  </r>
  <r>
    <x v="0"/>
    <x v="2"/>
    <x v="4"/>
    <n v="16562"/>
  </r>
  <r>
    <x v="0"/>
    <x v="2"/>
    <x v="5"/>
    <n v="7064"/>
  </r>
  <r>
    <x v="0"/>
    <x v="3"/>
    <x v="0"/>
    <n v="50"/>
  </r>
  <r>
    <x v="0"/>
    <x v="3"/>
    <x v="1"/>
    <n v="2812"/>
  </r>
  <r>
    <x v="0"/>
    <x v="3"/>
    <x v="2"/>
    <n v="87172"/>
  </r>
  <r>
    <x v="0"/>
    <x v="3"/>
    <x v="3"/>
    <n v="25843"/>
  </r>
  <r>
    <x v="0"/>
    <x v="3"/>
    <x v="4"/>
    <n v="63257"/>
  </r>
  <r>
    <x v="0"/>
    <x v="3"/>
    <x v="5"/>
    <n v="15430"/>
  </r>
  <r>
    <x v="0"/>
    <x v="4"/>
    <x v="0"/>
    <n v="22"/>
  </r>
  <r>
    <x v="0"/>
    <x v="4"/>
    <x v="1"/>
    <n v="594"/>
  </r>
  <r>
    <x v="0"/>
    <x v="4"/>
    <x v="2"/>
    <n v="18414"/>
  </r>
  <r>
    <x v="0"/>
    <x v="4"/>
    <x v="3"/>
    <n v="11641"/>
  </r>
  <r>
    <x v="0"/>
    <x v="4"/>
    <x v="4"/>
    <n v="26070"/>
  </r>
  <r>
    <x v="0"/>
    <x v="4"/>
    <x v="5"/>
    <n v="9506"/>
  </r>
  <r>
    <x v="0"/>
    <x v="5"/>
    <x v="0"/>
    <n v="12"/>
  </r>
  <r>
    <x v="0"/>
    <x v="5"/>
    <x v="1"/>
    <n v="486"/>
  </r>
  <r>
    <x v="0"/>
    <x v="5"/>
    <x v="2"/>
    <n v="15066"/>
  </r>
  <r>
    <x v="0"/>
    <x v="5"/>
    <x v="3"/>
    <n v="5637"/>
  </r>
  <r>
    <x v="0"/>
    <x v="5"/>
    <x v="4"/>
    <n v="10350"/>
  </r>
  <r>
    <x v="0"/>
    <x v="5"/>
    <x v="5"/>
    <n v="3174"/>
  </r>
  <r>
    <x v="0"/>
    <x v="6"/>
    <x v="0"/>
    <n v="144"/>
  </r>
  <r>
    <x v="0"/>
    <x v="6"/>
    <x v="1"/>
    <n v="9541"/>
  </r>
  <r>
    <x v="0"/>
    <x v="6"/>
    <x v="2"/>
    <n v="295771"/>
  </r>
  <r>
    <x v="0"/>
    <x v="6"/>
    <x v="3"/>
    <n v="186528"/>
  </r>
  <r>
    <x v="0"/>
    <x v="6"/>
    <x v="4"/>
    <n v="294882"/>
  </r>
  <r>
    <x v="0"/>
    <x v="6"/>
    <x v="5"/>
    <n v="141748"/>
  </r>
  <r>
    <x v="0"/>
    <x v="7"/>
    <x v="0"/>
    <n v="37"/>
  </r>
  <r>
    <x v="0"/>
    <x v="7"/>
    <x v="1"/>
    <n v="1584"/>
  </r>
  <r>
    <x v="0"/>
    <x v="7"/>
    <x v="2"/>
    <n v="49104"/>
  </r>
  <r>
    <x v="0"/>
    <x v="7"/>
    <x v="3"/>
    <n v="27381"/>
  </r>
  <r>
    <x v="0"/>
    <x v="7"/>
    <x v="4"/>
    <n v="53291"/>
  </r>
  <r>
    <x v="0"/>
    <x v="7"/>
    <x v="5"/>
    <n v="30046"/>
  </r>
  <r>
    <x v="0"/>
    <x v="8"/>
    <x v="0"/>
    <n v="10"/>
  </r>
  <r>
    <x v="0"/>
    <x v="8"/>
    <x v="1"/>
    <n v="511"/>
  </r>
  <r>
    <x v="0"/>
    <x v="8"/>
    <x v="2"/>
    <n v="15841"/>
  </r>
  <r>
    <x v="0"/>
    <x v="8"/>
    <x v="3"/>
    <n v="3559"/>
  </r>
  <r>
    <x v="0"/>
    <x v="8"/>
    <x v="4"/>
    <n v="6233"/>
  </r>
  <r>
    <x v="0"/>
    <x v="8"/>
    <x v="5"/>
    <n v="2687"/>
  </r>
  <r>
    <x v="0"/>
    <x v="9"/>
    <x v="0"/>
    <n v="13"/>
  </r>
  <r>
    <x v="0"/>
    <x v="9"/>
    <x v="1"/>
    <n v="497"/>
  </r>
  <r>
    <x v="0"/>
    <x v="9"/>
    <x v="2"/>
    <n v="15407"/>
  </r>
  <r>
    <x v="0"/>
    <x v="9"/>
    <x v="3"/>
    <n v="3420"/>
  </r>
  <r>
    <x v="0"/>
    <x v="9"/>
    <x v="4"/>
    <n v="7351"/>
  </r>
  <r>
    <x v="0"/>
    <x v="9"/>
    <x v="5"/>
    <n v="3586"/>
  </r>
  <r>
    <x v="0"/>
    <x v="10"/>
    <x v="0"/>
    <n v="103"/>
  </r>
  <r>
    <x v="0"/>
    <x v="10"/>
    <x v="1"/>
    <n v="4231"/>
  </r>
  <r>
    <x v="0"/>
    <x v="10"/>
    <x v="2"/>
    <n v="131161"/>
  </r>
  <r>
    <x v="0"/>
    <x v="10"/>
    <x v="3"/>
    <n v="59876"/>
  </r>
  <r>
    <x v="0"/>
    <x v="10"/>
    <x v="4"/>
    <n v="161015"/>
  </r>
  <r>
    <x v="0"/>
    <x v="10"/>
    <x v="5"/>
    <n v="51734"/>
  </r>
  <r>
    <x v="0"/>
    <x v="11"/>
    <x v="0"/>
    <n v="11"/>
  </r>
  <r>
    <x v="0"/>
    <x v="11"/>
    <x v="1"/>
    <n v="287"/>
  </r>
  <r>
    <x v="0"/>
    <x v="11"/>
    <x v="2"/>
    <n v="8897"/>
  </r>
  <r>
    <x v="0"/>
    <x v="11"/>
    <x v="3"/>
    <n v="2754"/>
  </r>
  <r>
    <x v="0"/>
    <x v="11"/>
    <x v="4"/>
    <n v="6235"/>
  </r>
  <r>
    <x v="0"/>
    <x v="11"/>
    <x v="5"/>
    <n v="3753"/>
  </r>
  <r>
    <x v="0"/>
    <x v="12"/>
    <x v="0"/>
    <n v="12"/>
  </r>
  <r>
    <x v="0"/>
    <x v="12"/>
    <x v="1"/>
    <n v="559"/>
  </r>
  <r>
    <x v="0"/>
    <x v="12"/>
    <x v="2"/>
    <n v="17329"/>
  </r>
  <r>
    <x v="0"/>
    <x v="12"/>
    <x v="3"/>
    <m/>
  </r>
  <r>
    <x v="0"/>
    <x v="12"/>
    <x v="4"/>
    <m/>
  </r>
  <r>
    <x v="0"/>
    <x v="12"/>
    <x v="5"/>
    <n v="6208"/>
  </r>
  <r>
    <x v="0"/>
    <x v="13"/>
    <x v="0"/>
    <n v="17"/>
  </r>
  <r>
    <x v="0"/>
    <x v="13"/>
    <x v="1"/>
    <n v="534"/>
  </r>
  <r>
    <x v="0"/>
    <x v="13"/>
    <x v="2"/>
    <n v="16554"/>
  </r>
  <r>
    <x v="0"/>
    <x v="13"/>
    <x v="3"/>
    <n v="3130"/>
  </r>
  <r>
    <x v="0"/>
    <x v="13"/>
    <x v="4"/>
    <n v="6065"/>
  </r>
  <r>
    <x v="0"/>
    <x v="13"/>
    <x v="5"/>
    <n v="2650"/>
  </r>
  <r>
    <x v="0"/>
    <x v="14"/>
    <x v="0"/>
    <n v="52"/>
  </r>
  <r>
    <x v="0"/>
    <x v="14"/>
    <x v="1"/>
    <n v="1543"/>
  </r>
  <r>
    <x v="0"/>
    <x v="14"/>
    <x v="2"/>
    <n v="47833"/>
  </r>
  <r>
    <x v="0"/>
    <x v="14"/>
    <x v="3"/>
    <n v="18630"/>
  </r>
  <r>
    <x v="0"/>
    <x v="14"/>
    <x v="4"/>
    <n v="35084"/>
  </r>
  <r>
    <x v="0"/>
    <x v="14"/>
    <x v="5"/>
    <n v="20408"/>
  </r>
  <r>
    <x v="0"/>
    <x v="15"/>
    <x v="0"/>
    <n v="24"/>
  </r>
  <r>
    <x v="0"/>
    <x v="15"/>
    <x v="1"/>
    <n v="656"/>
  </r>
  <r>
    <x v="0"/>
    <x v="15"/>
    <x v="2"/>
    <n v="20336"/>
  </r>
  <r>
    <x v="0"/>
    <x v="15"/>
    <x v="3"/>
    <n v="5918"/>
  </r>
  <r>
    <x v="0"/>
    <x v="15"/>
    <x v="4"/>
    <n v="13849"/>
  </r>
  <r>
    <x v="0"/>
    <x v="15"/>
    <x v="5"/>
    <n v="6094"/>
  </r>
  <r>
    <x v="0"/>
    <x v="16"/>
    <x v="0"/>
    <n v="8"/>
  </r>
  <r>
    <x v="0"/>
    <x v="16"/>
    <x v="1"/>
    <n v="219"/>
  </r>
  <r>
    <x v="0"/>
    <x v="16"/>
    <x v="2"/>
    <n v="6789"/>
  </r>
  <r>
    <x v="0"/>
    <x v="16"/>
    <x v="3"/>
    <n v="1944"/>
  </r>
  <r>
    <x v="0"/>
    <x v="16"/>
    <x v="4"/>
    <n v="4374"/>
  </r>
  <r>
    <x v="0"/>
    <x v="16"/>
    <x v="5"/>
    <n v="1860"/>
  </r>
  <r>
    <x v="0"/>
    <x v="17"/>
    <x v="0"/>
    <n v="12"/>
  </r>
  <r>
    <x v="0"/>
    <x v="17"/>
    <x v="1"/>
    <n v="271"/>
  </r>
  <r>
    <x v="0"/>
    <x v="17"/>
    <x v="2"/>
    <n v="8401"/>
  </r>
  <r>
    <x v="0"/>
    <x v="17"/>
    <x v="3"/>
    <n v="2337"/>
  </r>
  <r>
    <x v="0"/>
    <x v="17"/>
    <x v="4"/>
    <n v="3922"/>
  </r>
  <r>
    <x v="0"/>
    <x v="17"/>
    <x v="5"/>
    <n v="2166"/>
  </r>
  <r>
    <x v="0"/>
    <x v="18"/>
    <x v="0"/>
    <n v="15"/>
  </r>
  <r>
    <x v="0"/>
    <x v="18"/>
    <x v="1"/>
    <n v="513"/>
  </r>
  <r>
    <x v="0"/>
    <x v="18"/>
    <x v="2"/>
    <n v="15903"/>
  </r>
  <r>
    <x v="0"/>
    <x v="18"/>
    <x v="3"/>
    <n v="5505"/>
  </r>
  <r>
    <x v="0"/>
    <x v="18"/>
    <x v="4"/>
    <n v="11248"/>
  </r>
  <r>
    <x v="0"/>
    <x v="18"/>
    <x v="5"/>
    <n v="7270"/>
  </r>
  <r>
    <x v="0"/>
    <x v="19"/>
    <x v="0"/>
    <n v="105"/>
  </r>
  <r>
    <x v="0"/>
    <x v="19"/>
    <x v="1"/>
    <n v="3966"/>
  </r>
  <r>
    <x v="0"/>
    <x v="19"/>
    <x v="2"/>
    <n v="122946"/>
  </r>
  <r>
    <x v="0"/>
    <x v="19"/>
    <x v="3"/>
    <n v="62172"/>
  </r>
  <r>
    <x v="0"/>
    <x v="19"/>
    <x v="4"/>
    <n v="141891"/>
  </r>
  <r>
    <x v="0"/>
    <x v="19"/>
    <x v="5"/>
    <n v="72819"/>
  </r>
  <r>
    <x v="0"/>
    <x v="20"/>
    <x v="0"/>
    <n v="20"/>
  </r>
  <r>
    <x v="0"/>
    <x v="20"/>
    <x v="1"/>
    <n v="1506"/>
  </r>
  <r>
    <x v="0"/>
    <x v="20"/>
    <x v="2"/>
    <n v="46686"/>
  </r>
  <r>
    <x v="0"/>
    <x v="20"/>
    <x v="3"/>
    <n v="20157"/>
  </r>
  <r>
    <x v="0"/>
    <x v="20"/>
    <x v="4"/>
    <n v="56785"/>
  </r>
  <r>
    <x v="0"/>
    <x v="20"/>
    <x v="5"/>
    <n v="14920"/>
  </r>
  <r>
    <x v="0"/>
    <x v="21"/>
    <x v="0"/>
    <n v="75"/>
  </r>
  <r>
    <x v="0"/>
    <x v="21"/>
    <x v="1"/>
    <n v="2947"/>
  </r>
  <r>
    <x v="0"/>
    <x v="21"/>
    <x v="2"/>
    <n v="91357"/>
  </r>
  <r>
    <x v="0"/>
    <x v="21"/>
    <x v="3"/>
    <n v="47875"/>
  </r>
  <r>
    <x v="0"/>
    <x v="21"/>
    <x v="4"/>
    <n v="119043"/>
  </r>
  <r>
    <x v="0"/>
    <x v="21"/>
    <x v="5"/>
    <n v="33118"/>
  </r>
  <r>
    <x v="0"/>
    <x v="22"/>
    <x v="0"/>
    <n v="128"/>
  </r>
  <r>
    <x v="0"/>
    <x v="22"/>
    <x v="1"/>
    <n v="5439"/>
  </r>
  <r>
    <x v="0"/>
    <x v="22"/>
    <x v="2"/>
    <n v="168609"/>
  </r>
  <r>
    <x v="0"/>
    <x v="22"/>
    <x v="3"/>
    <n v="84269"/>
  </r>
  <r>
    <x v="0"/>
    <x v="22"/>
    <x v="4"/>
    <n v="187406"/>
  </r>
  <r>
    <x v="0"/>
    <x v="22"/>
    <x v="5"/>
    <n v="96119"/>
  </r>
  <r>
    <x v="0"/>
    <x v="23"/>
    <x v="0"/>
    <n v="31"/>
  </r>
  <r>
    <x v="0"/>
    <x v="23"/>
    <x v="1"/>
    <n v="1153"/>
  </r>
  <r>
    <x v="0"/>
    <x v="23"/>
    <x v="2"/>
    <n v="35743"/>
  </r>
  <r>
    <x v="0"/>
    <x v="23"/>
    <x v="3"/>
    <n v="22367"/>
  </r>
  <r>
    <x v="0"/>
    <x v="23"/>
    <x v="4"/>
    <n v="64829"/>
  </r>
  <r>
    <x v="0"/>
    <x v="23"/>
    <x v="5"/>
    <n v="12302"/>
  </r>
  <r>
    <x v="0"/>
    <x v="24"/>
    <x v="0"/>
    <n v="14"/>
  </r>
  <r>
    <x v="0"/>
    <x v="24"/>
    <x v="1"/>
    <n v="1359"/>
  </r>
  <r>
    <x v="0"/>
    <x v="24"/>
    <x v="2"/>
    <n v="42129"/>
  </r>
  <r>
    <x v="0"/>
    <x v="24"/>
    <x v="3"/>
    <n v="15325"/>
  </r>
  <r>
    <x v="0"/>
    <x v="24"/>
    <x v="4"/>
    <n v="41832"/>
  </r>
  <r>
    <x v="0"/>
    <x v="24"/>
    <x v="5"/>
    <n v="13501"/>
  </r>
  <r>
    <x v="0"/>
    <x v="25"/>
    <x v="0"/>
    <n v="39"/>
  </r>
  <r>
    <x v="0"/>
    <x v="25"/>
    <x v="1"/>
    <n v="1130"/>
  </r>
  <r>
    <x v="0"/>
    <x v="25"/>
    <x v="2"/>
    <n v="35030"/>
  </r>
  <r>
    <x v="0"/>
    <x v="25"/>
    <x v="3"/>
    <n v="14213"/>
  </r>
  <r>
    <x v="0"/>
    <x v="25"/>
    <x v="4"/>
    <n v="31330"/>
  </r>
  <r>
    <x v="0"/>
    <x v="25"/>
    <x v="5"/>
    <n v="12870"/>
  </r>
  <r>
    <x v="0"/>
    <x v="26"/>
    <x v="0"/>
    <n v="11"/>
  </r>
  <r>
    <x v="0"/>
    <x v="26"/>
    <x v="1"/>
    <n v="733"/>
  </r>
  <r>
    <x v="0"/>
    <x v="26"/>
    <x v="2"/>
    <n v="22723"/>
  </r>
  <r>
    <x v="0"/>
    <x v="26"/>
    <x v="3"/>
    <n v="5726"/>
  </r>
  <r>
    <x v="0"/>
    <x v="26"/>
    <x v="4"/>
    <n v="15261"/>
  </r>
  <r>
    <x v="0"/>
    <x v="26"/>
    <x v="5"/>
    <n v="6817"/>
  </r>
  <r>
    <x v="0"/>
    <x v="27"/>
    <x v="0"/>
    <n v="36"/>
  </r>
  <r>
    <x v="0"/>
    <x v="27"/>
    <x v="1"/>
    <n v="1589"/>
  </r>
  <r>
    <x v="0"/>
    <x v="27"/>
    <x v="2"/>
    <n v="49259"/>
  </r>
  <r>
    <x v="0"/>
    <x v="27"/>
    <x v="3"/>
    <n v="18139"/>
  </r>
  <r>
    <x v="0"/>
    <x v="27"/>
    <x v="4"/>
    <n v="48371"/>
  </r>
  <r>
    <x v="0"/>
    <x v="27"/>
    <x v="5"/>
    <n v="22808"/>
  </r>
  <r>
    <x v="0"/>
    <x v="28"/>
    <x v="0"/>
    <n v="47"/>
  </r>
  <r>
    <x v="0"/>
    <x v="28"/>
    <x v="1"/>
    <n v="1605"/>
  </r>
  <r>
    <x v="0"/>
    <x v="28"/>
    <x v="2"/>
    <n v="49755"/>
  </r>
  <r>
    <x v="0"/>
    <x v="28"/>
    <x v="3"/>
    <n v="26973"/>
  </r>
  <r>
    <x v="0"/>
    <x v="28"/>
    <x v="4"/>
    <n v="60310"/>
  </r>
  <r>
    <x v="0"/>
    <x v="28"/>
    <x v="5"/>
    <n v="28554"/>
  </r>
  <r>
    <x v="0"/>
    <x v="29"/>
    <x v="0"/>
    <n v="8"/>
  </r>
  <r>
    <x v="0"/>
    <x v="29"/>
    <x v="1"/>
    <n v="155"/>
  </r>
  <r>
    <x v="0"/>
    <x v="29"/>
    <x v="2"/>
    <n v="4805"/>
  </r>
  <r>
    <x v="0"/>
    <x v="29"/>
    <x v="3"/>
    <n v="740"/>
  </r>
  <r>
    <x v="0"/>
    <x v="29"/>
    <x v="4"/>
    <n v="1523"/>
  </r>
  <r>
    <x v="0"/>
    <x v="29"/>
    <x v="5"/>
    <n v="1017"/>
  </r>
  <r>
    <x v="0"/>
    <x v="30"/>
    <x v="0"/>
    <n v="45"/>
  </r>
  <r>
    <x v="0"/>
    <x v="30"/>
    <x v="1"/>
    <n v="1423"/>
  </r>
  <r>
    <x v="0"/>
    <x v="30"/>
    <x v="2"/>
    <n v="44113"/>
  </r>
  <r>
    <x v="0"/>
    <x v="30"/>
    <x v="3"/>
    <n v="19274"/>
  </r>
  <r>
    <x v="0"/>
    <x v="30"/>
    <x v="4"/>
    <n v="41246"/>
  </r>
  <r>
    <x v="0"/>
    <x v="30"/>
    <x v="5"/>
    <n v="17100"/>
  </r>
  <r>
    <x v="0"/>
    <x v="31"/>
    <x v="0"/>
    <n v="9"/>
  </r>
  <r>
    <x v="0"/>
    <x v="31"/>
    <x v="1"/>
    <n v="239"/>
  </r>
  <r>
    <x v="0"/>
    <x v="31"/>
    <x v="2"/>
    <n v="7409"/>
  </r>
  <r>
    <x v="0"/>
    <x v="31"/>
    <x v="3"/>
    <n v="1798"/>
  </r>
  <r>
    <x v="0"/>
    <x v="31"/>
    <x v="4"/>
    <n v="3713"/>
  </r>
  <r>
    <x v="0"/>
    <x v="31"/>
    <x v="5"/>
    <n v="2175"/>
  </r>
  <r>
    <x v="0"/>
    <x v="32"/>
    <x v="0"/>
    <n v="25"/>
  </r>
  <r>
    <x v="0"/>
    <x v="32"/>
    <x v="1"/>
    <n v="543"/>
  </r>
  <r>
    <x v="0"/>
    <x v="32"/>
    <x v="2"/>
    <n v="16833"/>
  </r>
  <r>
    <x v="0"/>
    <x v="32"/>
    <x v="3"/>
    <n v="3839"/>
  </r>
  <r>
    <x v="0"/>
    <x v="32"/>
    <x v="4"/>
    <n v="8179"/>
  </r>
  <r>
    <x v="0"/>
    <x v="32"/>
    <x v="5"/>
    <n v="2927"/>
  </r>
  <r>
    <x v="0"/>
    <x v="33"/>
    <x v="0"/>
    <n v="43"/>
  </r>
  <r>
    <x v="0"/>
    <x v="33"/>
    <x v="1"/>
    <n v="1837"/>
  </r>
  <r>
    <x v="0"/>
    <x v="33"/>
    <x v="2"/>
    <n v="56947"/>
  </r>
  <r>
    <x v="0"/>
    <x v="33"/>
    <x v="3"/>
    <n v="8992"/>
  </r>
  <r>
    <x v="0"/>
    <x v="33"/>
    <x v="4"/>
    <n v="16168"/>
  </r>
  <r>
    <x v="0"/>
    <x v="33"/>
    <x v="5"/>
    <n v="10513"/>
  </r>
  <r>
    <x v="0"/>
    <x v="34"/>
    <x v="0"/>
    <n v="33"/>
  </r>
  <r>
    <x v="0"/>
    <x v="34"/>
    <x v="1"/>
    <n v="950"/>
  </r>
  <r>
    <x v="0"/>
    <x v="34"/>
    <x v="2"/>
    <n v="29450"/>
  </r>
  <r>
    <x v="0"/>
    <x v="34"/>
    <x v="3"/>
    <n v="7426"/>
  </r>
  <r>
    <x v="0"/>
    <x v="34"/>
    <x v="4"/>
    <n v="16578"/>
  </r>
  <r>
    <x v="0"/>
    <x v="34"/>
    <x v="5"/>
    <n v="10174"/>
  </r>
  <r>
    <x v="0"/>
    <x v="35"/>
    <x v="0"/>
    <n v="16"/>
  </r>
  <r>
    <x v="0"/>
    <x v="35"/>
    <x v="1"/>
    <n v="511"/>
  </r>
  <r>
    <x v="0"/>
    <x v="35"/>
    <x v="2"/>
    <n v="15841"/>
  </r>
  <r>
    <x v="0"/>
    <x v="35"/>
    <x v="3"/>
    <n v="2859"/>
  </r>
  <r>
    <x v="0"/>
    <x v="35"/>
    <x v="4"/>
    <n v="6428"/>
  </r>
  <r>
    <x v="0"/>
    <x v="35"/>
    <x v="5"/>
    <n v="3432"/>
  </r>
  <r>
    <x v="0"/>
    <x v="36"/>
    <x v="0"/>
    <n v="11"/>
  </r>
  <r>
    <x v="0"/>
    <x v="36"/>
    <x v="1"/>
    <n v="344"/>
  </r>
  <r>
    <x v="0"/>
    <x v="36"/>
    <x v="2"/>
    <n v="10664"/>
  </r>
  <r>
    <x v="0"/>
    <x v="36"/>
    <x v="3"/>
    <n v="2015"/>
  </r>
  <r>
    <x v="0"/>
    <x v="36"/>
    <x v="4"/>
    <n v="4197"/>
  </r>
  <r>
    <x v="0"/>
    <x v="36"/>
    <x v="5"/>
    <n v="1743"/>
  </r>
  <r>
    <x v="0"/>
    <x v="37"/>
    <x v="0"/>
    <n v="49"/>
  </r>
  <r>
    <x v="0"/>
    <x v="37"/>
    <x v="1"/>
    <n v="1236"/>
  </r>
  <r>
    <x v="0"/>
    <x v="37"/>
    <x v="2"/>
    <n v="38316"/>
  </r>
  <r>
    <x v="0"/>
    <x v="37"/>
    <x v="3"/>
    <n v="15487"/>
  </r>
  <r>
    <x v="0"/>
    <x v="37"/>
    <x v="4"/>
    <n v="30009"/>
  </r>
  <r>
    <x v="0"/>
    <x v="37"/>
    <x v="5"/>
    <n v="15349"/>
  </r>
  <r>
    <x v="0"/>
    <x v="38"/>
    <x v="0"/>
    <n v="17"/>
  </r>
  <r>
    <x v="0"/>
    <x v="38"/>
    <x v="1"/>
    <n v="389"/>
  </r>
  <r>
    <x v="0"/>
    <x v="38"/>
    <x v="2"/>
    <n v="12059"/>
  </r>
  <r>
    <x v="0"/>
    <x v="38"/>
    <x v="3"/>
    <n v="2445"/>
  </r>
  <r>
    <x v="0"/>
    <x v="38"/>
    <x v="4"/>
    <n v="5978"/>
  </r>
  <r>
    <x v="0"/>
    <x v="38"/>
    <x v="5"/>
    <n v="2372"/>
  </r>
  <r>
    <x v="0"/>
    <x v="39"/>
    <x v="0"/>
    <n v="21"/>
  </r>
  <r>
    <x v="0"/>
    <x v="39"/>
    <x v="1"/>
    <n v="803"/>
  </r>
  <r>
    <x v="0"/>
    <x v="39"/>
    <x v="2"/>
    <n v="24893"/>
  </r>
  <r>
    <x v="0"/>
    <x v="39"/>
    <x v="3"/>
    <n v="8663"/>
  </r>
  <r>
    <x v="0"/>
    <x v="39"/>
    <x v="4"/>
    <n v="18038"/>
  </r>
  <r>
    <x v="0"/>
    <x v="39"/>
    <x v="5"/>
    <n v="8031"/>
  </r>
  <r>
    <x v="0"/>
    <x v="40"/>
    <x v="0"/>
    <n v="29"/>
  </r>
  <r>
    <x v="0"/>
    <x v="40"/>
    <x v="1"/>
    <n v="900"/>
  </r>
  <r>
    <x v="0"/>
    <x v="40"/>
    <x v="2"/>
    <n v="27900"/>
  </r>
  <r>
    <x v="0"/>
    <x v="40"/>
    <x v="3"/>
    <n v="9040"/>
  </r>
  <r>
    <x v="0"/>
    <x v="40"/>
    <x v="4"/>
    <n v="18353"/>
  </r>
  <r>
    <x v="0"/>
    <x v="40"/>
    <x v="5"/>
    <n v="8659"/>
  </r>
  <r>
    <x v="0"/>
    <x v="41"/>
    <x v="0"/>
    <n v="7"/>
  </r>
  <r>
    <x v="0"/>
    <x v="41"/>
    <x v="1"/>
    <n v="135"/>
  </r>
  <r>
    <x v="0"/>
    <x v="41"/>
    <x v="2"/>
    <n v="4185"/>
  </r>
  <r>
    <x v="0"/>
    <x v="41"/>
    <x v="3"/>
    <n v="2164"/>
  </r>
  <r>
    <x v="0"/>
    <x v="41"/>
    <x v="4"/>
    <n v="4880"/>
  </r>
  <r>
    <x v="0"/>
    <x v="41"/>
    <x v="5"/>
    <n v="2495"/>
  </r>
  <r>
    <x v="0"/>
    <x v="42"/>
    <x v="0"/>
    <n v="5"/>
  </r>
  <r>
    <x v="0"/>
    <x v="42"/>
    <x v="1"/>
    <n v="125"/>
  </r>
  <r>
    <x v="0"/>
    <x v="42"/>
    <x v="2"/>
    <n v="3875"/>
  </r>
  <r>
    <x v="0"/>
    <x v="42"/>
    <x v="3"/>
    <n v="1612"/>
  </r>
  <r>
    <x v="0"/>
    <x v="42"/>
    <x v="4"/>
    <n v="4158"/>
  </r>
  <r>
    <x v="0"/>
    <x v="42"/>
    <x v="5"/>
    <n v="1665"/>
  </r>
  <r>
    <x v="0"/>
    <x v="43"/>
    <x v="0"/>
    <n v="21"/>
  </r>
  <r>
    <x v="0"/>
    <x v="43"/>
    <x v="1"/>
    <n v="548"/>
  </r>
  <r>
    <x v="0"/>
    <x v="43"/>
    <x v="2"/>
    <n v="16988"/>
  </r>
  <r>
    <x v="0"/>
    <x v="43"/>
    <x v="3"/>
    <n v="10729"/>
  </r>
  <r>
    <x v="0"/>
    <x v="43"/>
    <x v="4"/>
    <n v="21548"/>
  </r>
  <r>
    <x v="0"/>
    <x v="43"/>
    <x v="5"/>
    <n v="11482"/>
  </r>
  <r>
    <x v="0"/>
    <x v="44"/>
    <x v="0"/>
    <n v="49"/>
  </r>
  <r>
    <x v="0"/>
    <x v="44"/>
    <x v="1"/>
    <n v="3128"/>
  </r>
  <r>
    <x v="0"/>
    <x v="44"/>
    <x v="2"/>
    <n v="96968"/>
  </r>
  <r>
    <x v="0"/>
    <x v="44"/>
    <x v="3"/>
    <n v="60339"/>
  </r>
  <r>
    <x v="0"/>
    <x v="44"/>
    <x v="4"/>
    <n v="99370"/>
  </r>
  <r>
    <x v="0"/>
    <x v="44"/>
    <x v="5"/>
    <n v="57743"/>
  </r>
  <r>
    <x v="0"/>
    <x v="45"/>
    <x v="0"/>
    <n v="16"/>
  </r>
  <r>
    <x v="0"/>
    <x v="45"/>
    <x v="1"/>
    <n v="715"/>
  </r>
  <r>
    <x v="0"/>
    <x v="45"/>
    <x v="2"/>
    <n v="22165"/>
  </r>
  <r>
    <x v="0"/>
    <x v="45"/>
    <x v="3"/>
    <n v="6737"/>
  </r>
  <r>
    <x v="0"/>
    <x v="45"/>
    <x v="4"/>
    <n v="18583"/>
  </r>
  <r>
    <x v="0"/>
    <x v="45"/>
    <x v="5"/>
    <n v="8927"/>
  </r>
  <r>
    <x v="0"/>
    <x v="46"/>
    <x v="0"/>
    <n v="16"/>
  </r>
  <r>
    <x v="0"/>
    <x v="46"/>
    <x v="1"/>
    <n v="369"/>
  </r>
  <r>
    <x v="0"/>
    <x v="46"/>
    <x v="2"/>
    <n v="11439"/>
  </r>
  <r>
    <x v="0"/>
    <x v="46"/>
    <x v="3"/>
    <n v="2639"/>
  </r>
  <r>
    <x v="0"/>
    <x v="46"/>
    <x v="4"/>
    <n v="5703"/>
  </r>
  <r>
    <x v="0"/>
    <x v="46"/>
    <x v="5"/>
    <n v="2257"/>
  </r>
  <r>
    <x v="0"/>
    <x v="47"/>
    <x v="0"/>
    <n v="71"/>
  </r>
  <r>
    <x v="0"/>
    <x v="47"/>
    <x v="1"/>
    <n v="3150"/>
  </r>
  <r>
    <x v="0"/>
    <x v="47"/>
    <x v="2"/>
    <n v="97650"/>
  </r>
  <r>
    <x v="0"/>
    <x v="47"/>
    <x v="3"/>
    <n v="55789"/>
  </r>
  <r>
    <x v="0"/>
    <x v="47"/>
    <x v="4"/>
    <n v="135718"/>
  </r>
  <r>
    <x v="0"/>
    <x v="47"/>
    <x v="5"/>
    <n v="36075"/>
  </r>
  <r>
    <x v="0"/>
    <x v="48"/>
    <x v="0"/>
    <n v="60"/>
  </r>
  <r>
    <x v="0"/>
    <x v="48"/>
    <x v="1"/>
    <n v="2629"/>
  </r>
  <r>
    <x v="0"/>
    <x v="48"/>
    <x v="2"/>
    <n v="81499"/>
  </r>
  <r>
    <x v="0"/>
    <x v="48"/>
    <x v="3"/>
    <n v="45693"/>
  </r>
  <r>
    <x v="0"/>
    <x v="48"/>
    <x v="4"/>
    <n v="92558"/>
  </r>
  <r>
    <x v="0"/>
    <x v="48"/>
    <x v="5"/>
    <n v="35418"/>
  </r>
  <r>
    <x v="0"/>
    <x v="49"/>
    <x v="0"/>
    <n v="90"/>
  </r>
  <r>
    <x v="0"/>
    <x v="49"/>
    <x v="1"/>
    <n v="2662"/>
  </r>
  <r>
    <x v="0"/>
    <x v="49"/>
    <x v="2"/>
    <n v="82522"/>
  </r>
  <r>
    <x v="0"/>
    <x v="49"/>
    <x v="3"/>
    <n v="41939"/>
  </r>
  <r>
    <x v="0"/>
    <x v="49"/>
    <x v="4"/>
    <n v="87561"/>
  </r>
  <r>
    <x v="0"/>
    <x v="49"/>
    <x v="5"/>
    <n v="47560"/>
  </r>
  <r>
    <x v="0"/>
    <x v="50"/>
    <x v="0"/>
    <n v="34"/>
  </r>
  <r>
    <x v="0"/>
    <x v="50"/>
    <x v="1"/>
    <n v="1307"/>
  </r>
  <r>
    <x v="0"/>
    <x v="50"/>
    <x v="2"/>
    <n v="40517"/>
  </r>
  <r>
    <x v="0"/>
    <x v="50"/>
    <x v="3"/>
    <n v="16328"/>
  </r>
  <r>
    <x v="0"/>
    <x v="50"/>
    <x v="4"/>
    <n v="29359"/>
  </r>
  <r>
    <x v="0"/>
    <x v="50"/>
    <x v="5"/>
    <n v="18175"/>
  </r>
  <r>
    <x v="0"/>
    <x v="51"/>
    <x v="0"/>
    <n v="47"/>
  </r>
  <r>
    <x v="0"/>
    <x v="51"/>
    <x v="1"/>
    <n v="1021"/>
  </r>
  <r>
    <x v="0"/>
    <x v="51"/>
    <x v="2"/>
    <n v="31651"/>
  </r>
  <r>
    <x v="0"/>
    <x v="51"/>
    <x v="3"/>
    <n v="14029"/>
  </r>
  <r>
    <x v="0"/>
    <x v="51"/>
    <x v="4"/>
    <n v="27127"/>
  </r>
  <r>
    <x v="0"/>
    <x v="51"/>
    <x v="5"/>
    <n v="16231"/>
  </r>
  <r>
    <x v="0"/>
    <x v="52"/>
    <x v="0"/>
    <n v="32"/>
  </r>
  <r>
    <x v="0"/>
    <x v="52"/>
    <x v="1"/>
    <n v="934"/>
  </r>
  <r>
    <x v="0"/>
    <x v="52"/>
    <x v="2"/>
    <n v="28954"/>
  </r>
  <r>
    <x v="0"/>
    <x v="52"/>
    <x v="3"/>
    <n v="14974"/>
  </r>
  <r>
    <x v="0"/>
    <x v="52"/>
    <x v="4"/>
    <n v="28226"/>
  </r>
  <r>
    <x v="0"/>
    <x v="52"/>
    <x v="5"/>
    <n v="19695"/>
  </r>
  <r>
    <x v="0"/>
    <x v="53"/>
    <x v="0"/>
    <n v="60"/>
  </r>
  <r>
    <x v="0"/>
    <x v="53"/>
    <x v="1"/>
    <n v="2060"/>
  </r>
  <r>
    <x v="0"/>
    <x v="53"/>
    <x v="2"/>
    <n v="63860"/>
  </r>
  <r>
    <x v="0"/>
    <x v="53"/>
    <x v="3"/>
    <n v="33306"/>
  </r>
  <r>
    <x v="0"/>
    <x v="53"/>
    <x v="4"/>
    <n v="63135"/>
  </r>
  <r>
    <x v="0"/>
    <x v="53"/>
    <x v="5"/>
    <n v="46348"/>
  </r>
  <r>
    <x v="0"/>
    <x v="54"/>
    <x v="0"/>
    <n v="34"/>
  </r>
  <r>
    <x v="0"/>
    <x v="54"/>
    <x v="1"/>
    <n v="983"/>
  </r>
  <r>
    <x v="0"/>
    <x v="54"/>
    <x v="2"/>
    <n v="30473"/>
  </r>
  <r>
    <x v="0"/>
    <x v="54"/>
    <x v="3"/>
    <n v="11120"/>
  </r>
  <r>
    <x v="0"/>
    <x v="54"/>
    <x v="4"/>
    <n v="29143"/>
  </r>
  <r>
    <x v="0"/>
    <x v="54"/>
    <x v="5"/>
    <n v="15627"/>
  </r>
  <r>
    <x v="0"/>
    <x v="55"/>
    <x v="0"/>
    <n v="15"/>
  </r>
  <r>
    <x v="0"/>
    <x v="55"/>
    <x v="1"/>
    <n v="1192"/>
  </r>
  <r>
    <x v="0"/>
    <x v="55"/>
    <x v="2"/>
    <n v="36952"/>
  </r>
  <r>
    <x v="0"/>
    <x v="55"/>
    <x v="3"/>
    <n v="7356"/>
  </r>
  <r>
    <x v="0"/>
    <x v="55"/>
    <x v="4"/>
    <n v="16253"/>
  </r>
  <r>
    <x v="0"/>
    <x v="55"/>
    <x v="5"/>
    <n v="5024"/>
  </r>
  <r>
    <x v="0"/>
    <x v="56"/>
    <x v="0"/>
    <n v="176"/>
  </r>
  <r>
    <x v="0"/>
    <x v="56"/>
    <x v="1"/>
    <n v="7852"/>
  </r>
  <r>
    <x v="0"/>
    <x v="56"/>
    <x v="2"/>
    <n v="243412"/>
  </r>
  <r>
    <x v="0"/>
    <x v="56"/>
    <x v="3"/>
    <n v="134699"/>
  </r>
  <r>
    <x v="0"/>
    <x v="56"/>
    <x v="4"/>
    <n v="248165"/>
  </r>
  <r>
    <x v="0"/>
    <x v="56"/>
    <x v="5"/>
    <n v="131415"/>
  </r>
  <r>
    <x v="0"/>
    <x v="57"/>
    <x v="0"/>
    <n v="16"/>
  </r>
  <r>
    <x v="0"/>
    <x v="57"/>
    <x v="1"/>
    <n v="461"/>
  </r>
  <r>
    <x v="0"/>
    <x v="57"/>
    <x v="2"/>
    <n v="14291"/>
  </r>
  <r>
    <x v="0"/>
    <x v="57"/>
    <x v="3"/>
    <n v="3033"/>
  </r>
  <r>
    <x v="0"/>
    <x v="57"/>
    <x v="4"/>
    <n v="6449"/>
  </r>
  <r>
    <x v="0"/>
    <x v="57"/>
    <x v="5"/>
    <n v="3034"/>
  </r>
  <r>
    <x v="0"/>
    <x v="58"/>
    <x v="0"/>
    <n v="28"/>
  </r>
  <r>
    <x v="0"/>
    <x v="58"/>
    <x v="1"/>
    <n v="947"/>
  </r>
  <r>
    <x v="0"/>
    <x v="58"/>
    <x v="2"/>
    <n v="29357"/>
  </r>
  <r>
    <x v="0"/>
    <x v="58"/>
    <x v="3"/>
    <n v="4048"/>
  </r>
  <r>
    <x v="0"/>
    <x v="58"/>
    <x v="4"/>
    <n v="7404"/>
  </r>
  <r>
    <x v="0"/>
    <x v="58"/>
    <x v="5"/>
    <n v="4479"/>
  </r>
  <r>
    <x v="0"/>
    <x v="59"/>
    <x v="0"/>
    <n v="44"/>
  </r>
  <r>
    <x v="0"/>
    <x v="59"/>
    <x v="1"/>
    <n v="1187"/>
  </r>
  <r>
    <x v="0"/>
    <x v="59"/>
    <x v="2"/>
    <n v="36797"/>
  </r>
  <r>
    <x v="0"/>
    <x v="59"/>
    <x v="3"/>
    <n v="12611"/>
  </r>
  <r>
    <x v="0"/>
    <x v="59"/>
    <x v="4"/>
    <n v="29341"/>
  </r>
  <r>
    <x v="0"/>
    <x v="59"/>
    <x v="5"/>
    <n v="12669"/>
  </r>
  <r>
    <x v="0"/>
    <x v="60"/>
    <x v="0"/>
    <n v="27"/>
  </r>
  <r>
    <x v="0"/>
    <x v="60"/>
    <x v="1"/>
    <n v="1293"/>
  </r>
  <r>
    <x v="0"/>
    <x v="60"/>
    <x v="2"/>
    <n v="40083"/>
  </r>
  <r>
    <x v="0"/>
    <x v="60"/>
    <x v="3"/>
    <n v="20125"/>
  </r>
  <r>
    <x v="0"/>
    <x v="60"/>
    <x v="4"/>
    <n v="42200"/>
  </r>
  <r>
    <x v="0"/>
    <x v="60"/>
    <x v="5"/>
    <n v="29562"/>
  </r>
  <r>
    <x v="0"/>
    <x v="61"/>
    <x v="0"/>
    <n v="11"/>
  </r>
  <r>
    <x v="0"/>
    <x v="61"/>
    <x v="1"/>
    <n v="245"/>
  </r>
  <r>
    <x v="0"/>
    <x v="61"/>
    <x v="2"/>
    <n v="7595"/>
  </r>
  <r>
    <x v="0"/>
    <x v="61"/>
    <x v="3"/>
    <n v="1363"/>
  </r>
  <r>
    <x v="0"/>
    <x v="61"/>
    <x v="4"/>
    <n v="2802"/>
  </r>
  <r>
    <x v="0"/>
    <x v="61"/>
    <x v="5"/>
    <n v="1436"/>
  </r>
  <r>
    <x v="0"/>
    <x v="62"/>
    <x v="0"/>
    <n v="43"/>
  </r>
  <r>
    <x v="0"/>
    <x v="62"/>
    <x v="1"/>
    <n v="4564"/>
  </r>
  <r>
    <x v="0"/>
    <x v="62"/>
    <x v="2"/>
    <n v="141484"/>
  </r>
  <r>
    <x v="0"/>
    <x v="62"/>
    <x v="3"/>
    <n v="16565"/>
  </r>
  <r>
    <x v="0"/>
    <x v="62"/>
    <x v="4"/>
    <n v="35926"/>
  </r>
  <r>
    <x v="0"/>
    <x v="62"/>
    <x v="5"/>
    <n v="18994"/>
  </r>
  <r>
    <x v="0"/>
    <x v="63"/>
    <x v="0"/>
    <n v="48"/>
  </r>
  <r>
    <x v="0"/>
    <x v="63"/>
    <x v="1"/>
    <n v="2350"/>
  </r>
  <r>
    <x v="0"/>
    <x v="63"/>
    <x v="2"/>
    <n v="72850"/>
  </r>
  <r>
    <x v="0"/>
    <x v="63"/>
    <x v="3"/>
    <n v="22569"/>
  </r>
  <r>
    <x v="0"/>
    <x v="63"/>
    <x v="4"/>
    <n v="53667"/>
  </r>
  <r>
    <x v="0"/>
    <x v="63"/>
    <x v="5"/>
    <n v="19492"/>
  </r>
  <r>
    <x v="0"/>
    <x v="64"/>
    <x v="0"/>
    <n v="123"/>
  </r>
  <r>
    <x v="0"/>
    <x v="64"/>
    <x v="1"/>
    <n v="8621"/>
  </r>
  <r>
    <x v="0"/>
    <x v="64"/>
    <x v="2"/>
    <n v="267251"/>
  </r>
  <r>
    <x v="0"/>
    <x v="64"/>
    <x v="3"/>
    <n v="133121"/>
  </r>
  <r>
    <x v="0"/>
    <x v="64"/>
    <x v="4"/>
    <n v="265572"/>
  </r>
  <r>
    <x v="0"/>
    <x v="64"/>
    <x v="5"/>
    <n v="103430"/>
  </r>
  <r>
    <x v="0"/>
    <x v="65"/>
    <x v="0"/>
    <n v="73"/>
  </r>
  <r>
    <x v="0"/>
    <x v="65"/>
    <x v="1"/>
    <n v="2082"/>
  </r>
  <r>
    <x v="0"/>
    <x v="65"/>
    <x v="2"/>
    <n v="64542"/>
  </r>
  <r>
    <x v="0"/>
    <x v="65"/>
    <x v="3"/>
    <n v="32663"/>
  </r>
  <r>
    <x v="0"/>
    <x v="65"/>
    <x v="4"/>
    <n v="59921"/>
  </r>
  <r>
    <x v="0"/>
    <x v="65"/>
    <x v="5"/>
    <n v="34771"/>
  </r>
  <r>
    <x v="0"/>
    <x v="66"/>
    <x v="0"/>
    <n v="25"/>
  </r>
  <r>
    <x v="0"/>
    <x v="66"/>
    <x v="1"/>
    <n v="471"/>
  </r>
  <r>
    <x v="0"/>
    <x v="66"/>
    <x v="2"/>
    <n v="14601"/>
  </r>
  <r>
    <x v="0"/>
    <x v="66"/>
    <x v="3"/>
    <n v="3958"/>
  </r>
  <r>
    <x v="0"/>
    <x v="66"/>
    <x v="4"/>
    <n v="8174"/>
  </r>
  <r>
    <x v="0"/>
    <x v="66"/>
    <x v="5"/>
    <n v="4587"/>
  </r>
  <r>
    <x v="0"/>
    <x v="67"/>
    <x v="0"/>
    <n v="60"/>
  </r>
  <r>
    <x v="0"/>
    <x v="67"/>
    <x v="1"/>
    <n v="2419"/>
  </r>
  <r>
    <x v="0"/>
    <x v="67"/>
    <x v="2"/>
    <n v="74989"/>
  </r>
  <r>
    <x v="0"/>
    <x v="67"/>
    <x v="3"/>
    <n v="32264"/>
  </r>
  <r>
    <x v="0"/>
    <x v="67"/>
    <x v="4"/>
    <n v="61972"/>
  </r>
  <r>
    <x v="0"/>
    <x v="67"/>
    <x v="5"/>
    <n v="33221"/>
  </r>
  <r>
    <x v="0"/>
    <x v="68"/>
    <x v="0"/>
    <n v="10"/>
  </r>
  <r>
    <x v="0"/>
    <x v="68"/>
    <x v="1"/>
    <n v="391"/>
  </r>
  <r>
    <x v="0"/>
    <x v="68"/>
    <x v="2"/>
    <n v="12121"/>
  </r>
  <r>
    <x v="0"/>
    <x v="68"/>
    <x v="3"/>
    <n v="1895"/>
  </r>
  <r>
    <x v="0"/>
    <x v="68"/>
    <x v="4"/>
    <n v="3071"/>
  </r>
  <r>
    <x v="0"/>
    <x v="68"/>
    <x v="5"/>
    <n v="1633"/>
  </r>
  <r>
    <x v="0"/>
    <x v="69"/>
    <x v="0"/>
    <n v="37"/>
  </r>
  <r>
    <x v="0"/>
    <x v="69"/>
    <x v="1"/>
    <n v="779"/>
  </r>
  <r>
    <x v="0"/>
    <x v="69"/>
    <x v="2"/>
    <n v="24149"/>
  </r>
  <r>
    <x v="0"/>
    <x v="69"/>
    <x v="3"/>
    <n v="9652"/>
  </r>
  <r>
    <x v="0"/>
    <x v="69"/>
    <x v="4"/>
    <n v="16514"/>
  </r>
  <r>
    <x v="0"/>
    <x v="69"/>
    <x v="5"/>
    <n v="9471"/>
  </r>
  <r>
    <x v="0"/>
    <x v="70"/>
    <x v="0"/>
    <n v="2881"/>
  </r>
  <r>
    <x v="0"/>
    <x v="70"/>
    <x v="1"/>
    <n v="120461"/>
  </r>
  <r>
    <x v="0"/>
    <x v="70"/>
    <x v="2"/>
    <n v="3734291"/>
  </r>
  <r>
    <x v="0"/>
    <x v="70"/>
    <x v="3"/>
    <n v="1647616"/>
  </r>
  <r>
    <x v="0"/>
    <x v="70"/>
    <x v="4"/>
    <n v="3447370"/>
  </r>
  <r>
    <x v="0"/>
    <x v="70"/>
    <x v="5"/>
    <n v="1536259"/>
  </r>
  <r>
    <x v="1"/>
    <x v="0"/>
    <x v="0"/>
    <n v="163"/>
  </r>
  <r>
    <x v="1"/>
    <x v="0"/>
    <x v="1"/>
    <n v="6322"/>
  </r>
  <r>
    <x v="1"/>
    <x v="0"/>
    <x v="2"/>
    <n v="183338"/>
  </r>
  <r>
    <x v="1"/>
    <x v="0"/>
    <x v="3"/>
    <n v="58296"/>
  </r>
  <r>
    <x v="1"/>
    <x v="0"/>
    <x v="4"/>
    <n v="106984"/>
  </r>
  <r>
    <x v="1"/>
    <x v="0"/>
    <x v="5"/>
    <n v="51423"/>
  </r>
  <r>
    <x v="1"/>
    <x v="1"/>
    <x v="0"/>
    <n v="59"/>
  </r>
  <r>
    <x v="1"/>
    <x v="1"/>
    <x v="1"/>
    <n v="2583"/>
  </r>
  <r>
    <x v="1"/>
    <x v="1"/>
    <x v="2"/>
    <n v="74907"/>
  </r>
  <r>
    <x v="1"/>
    <x v="1"/>
    <x v="3"/>
    <n v="15904"/>
  </r>
  <r>
    <x v="1"/>
    <x v="1"/>
    <x v="4"/>
    <n v="30362"/>
  </r>
  <r>
    <x v="1"/>
    <x v="1"/>
    <x v="5"/>
    <n v="15522"/>
  </r>
  <r>
    <x v="1"/>
    <x v="2"/>
    <x v="0"/>
    <n v="26"/>
  </r>
  <r>
    <x v="1"/>
    <x v="2"/>
    <x v="1"/>
    <n v="1328"/>
  </r>
  <r>
    <x v="1"/>
    <x v="2"/>
    <x v="2"/>
    <n v="38512"/>
  </r>
  <r>
    <x v="1"/>
    <x v="2"/>
    <x v="3"/>
    <n v="6771"/>
  </r>
  <r>
    <x v="1"/>
    <x v="2"/>
    <x v="4"/>
    <n v="12136"/>
  </r>
  <r>
    <x v="1"/>
    <x v="2"/>
    <x v="5"/>
    <n v="5735"/>
  </r>
  <r>
    <x v="1"/>
    <x v="3"/>
    <x v="0"/>
    <n v="49"/>
  </r>
  <r>
    <x v="1"/>
    <x v="3"/>
    <x v="1"/>
    <n v="2806"/>
  </r>
  <r>
    <x v="1"/>
    <x v="3"/>
    <x v="2"/>
    <n v="81374"/>
  </r>
  <r>
    <x v="1"/>
    <x v="3"/>
    <x v="3"/>
    <n v="11696"/>
  </r>
  <r>
    <x v="1"/>
    <x v="3"/>
    <x v="4"/>
    <n v="21368"/>
  </r>
  <r>
    <x v="1"/>
    <x v="3"/>
    <x v="5"/>
    <n v="13009"/>
  </r>
  <r>
    <x v="1"/>
    <x v="4"/>
    <x v="0"/>
    <n v="22"/>
  </r>
  <r>
    <x v="1"/>
    <x v="4"/>
    <x v="1"/>
    <n v="601"/>
  </r>
  <r>
    <x v="1"/>
    <x v="4"/>
    <x v="2"/>
    <n v="17429"/>
  </r>
  <r>
    <x v="1"/>
    <x v="4"/>
    <x v="3"/>
    <n v="11649"/>
  </r>
  <r>
    <x v="1"/>
    <x v="4"/>
    <x v="4"/>
    <n v="22707"/>
  </r>
  <r>
    <x v="1"/>
    <x v="4"/>
    <x v="5"/>
    <n v="8935"/>
  </r>
  <r>
    <x v="1"/>
    <x v="5"/>
    <x v="0"/>
    <n v="12"/>
  </r>
  <r>
    <x v="1"/>
    <x v="5"/>
    <x v="1"/>
    <n v="486"/>
  </r>
  <r>
    <x v="1"/>
    <x v="5"/>
    <x v="2"/>
    <n v="14094"/>
  </r>
  <r>
    <x v="1"/>
    <x v="5"/>
    <x v="3"/>
    <n v="5364"/>
  </r>
  <r>
    <x v="1"/>
    <x v="5"/>
    <x v="4"/>
    <n v="8257"/>
  </r>
  <r>
    <x v="1"/>
    <x v="5"/>
    <x v="5"/>
    <n v="2800"/>
  </r>
  <r>
    <x v="1"/>
    <x v="6"/>
    <x v="0"/>
    <n v="144"/>
  </r>
  <r>
    <x v="1"/>
    <x v="6"/>
    <x v="1"/>
    <n v="9561"/>
  </r>
  <r>
    <x v="1"/>
    <x v="6"/>
    <x v="2"/>
    <n v="277269"/>
  </r>
  <r>
    <x v="1"/>
    <x v="6"/>
    <x v="3"/>
    <n v="212973"/>
  </r>
  <r>
    <x v="1"/>
    <x v="6"/>
    <x v="4"/>
    <n v="314442"/>
  </r>
  <r>
    <x v="1"/>
    <x v="6"/>
    <x v="5"/>
    <n v="143932"/>
  </r>
  <r>
    <x v="1"/>
    <x v="7"/>
    <x v="0"/>
    <n v="37"/>
  </r>
  <r>
    <x v="1"/>
    <x v="7"/>
    <x v="1"/>
    <n v="1589"/>
  </r>
  <r>
    <x v="1"/>
    <x v="7"/>
    <x v="2"/>
    <n v="46081"/>
  </r>
  <r>
    <x v="1"/>
    <x v="7"/>
    <x v="3"/>
    <n v="31436"/>
  </r>
  <r>
    <x v="1"/>
    <x v="7"/>
    <x v="4"/>
    <n v="55229"/>
  </r>
  <r>
    <x v="1"/>
    <x v="7"/>
    <x v="5"/>
    <n v="31599"/>
  </r>
  <r>
    <x v="1"/>
    <x v="8"/>
    <x v="0"/>
    <n v="10"/>
  </r>
  <r>
    <x v="1"/>
    <x v="8"/>
    <x v="1"/>
    <n v="511"/>
  </r>
  <r>
    <x v="1"/>
    <x v="8"/>
    <x v="2"/>
    <n v="14819"/>
  </r>
  <r>
    <x v="1"/>
    <x v="8"/>
    <x v="3"/>
    <n v="7211"/>
  </r>
  <r>
    <x v="1"/>
    <x v="8"/>
    <x v="4"/>
    <n v="9847"/>
  </r>
  <r>
    <x v="1"/>
    <x v="8"/>
    <x v="5"/>
    <n v="3906"/>
  </r>
  <r>
    <x v="1"/>
    <x v="9"/>
    <x v="0"/>
    <n v="13"/>
  </r>
  <r>
    <x v="1"/>
    <x v="9"/>
    <x v="1"/>
    <n v="497"/>
  </r>
  <r>
    <x v="1"/>
    <x v="9"/>
    <x v="2"/>
    <n v="14413"/>
  </r>
  <r>
    <x v="1"/>
    <x v="9"/>
    <x v="3"/>
    <n v="2741"/>
  </r>
  <r>
    <x v="1"/>
    <x v="9"/>
    <x v="4"/>
    <n v="5205"/>
  </r>
  <r>
    <x v="1"/>
    <x v="9"/>
    <x v="5"/>
    <n v="2800"/>
  </r>
  <r>
    <x v="1"/>
    <x v="10"/>
    <x v="0"/>
    <n v="103"/>
  </r>
  <r>
    <x v="1"/>
    <x v="10"/>
    <x v="1"/>
    <n v="4231"/>
  </r>
  <r>
    <x v="1"/>
    <x v="10"/>
    <x v="2"/>
    <n v="122699"/>
  </r>
  <r>
    <x v="1"/>
    <x v="10"/>
    <x v="3"/>
    <n v="29285"/>
  </r>
  <r>
    <x v="1"/>
    <x v="10"/>
    <x v="4"/>
    <n v="58620"/>
  </r>
  <r>
    <x v="1"/>
    <x v="10"/>
    <x v="5"/>
    <n v="34650"/>
  </r>
  <r>
    <x v="1"/>
    <x v="11"/>
    <x v="0"/>
    <n v="11"/>
  </r>
  <r>
    <x v="1"/>
    <x v="11"/>
    <x v="1"/>
    <n v="287"/>
  </r>
  <r>
    <x v="1"/>
    <x v="11"/>
    <x v="2"/>
    <n v="8323"/>
  </r>
  <r>
    <x v="1"/>
    <x v="11"/>
    <x v="3"/>
    <n v="2375"/>
  </r>
  <r>
    <x v="1"/>
    <x v="11"/>
    <x v="4"/>
    <n v="4390"/>
  </r>
  <r>
    <x v="1"/>
    <x v="11"/>
    <x v="5"/>
    <n v="2858"/>
  </r>
  <r>
    <x v="1"/>
    <x v="12"/>
    <x v="0"/>
    <n v="12"/>
  </r>
  <r>
    <x v="1"/>
    <x v="12"/>
    <x v="1"/>
    <n v="559"/>
  </r>
  <r>
    <x v="1"/>
    <x v="12"/>
    <x v="2"/>
    <n v="16211"/>
  </r>
  <r>
    <x v="1"/>
    <x v="12"/>
    <x v="3"/>
    <n v="3032"/>
  </r>
  <r>
    <x v="1"/>
    <x v="12"/>
    <x v="4"/>
    <n v="5759"/>
  </r>
  <r>
    <x v="1"/>
    <x v="12"/>
    <x v="5"/>
    <n v="4632"/>
  </r>
  <r>
    <x v="1"/>
    <x v="13"/>
    <x v="0"/>
    <n v="17"/>
  </r>
  <r>
    <x v="1"/>
    <x v="13"/>
    <x v="1"/>
    <n v="534"/>
  </r>
  <r>
    <x v="1"/>
    <x v="13"/>
    <x v="2"/>
    <n v="15486"/>
  </r>
  <r>
    <x v="1"/>
    <x v="13"/>
    <x v="3"/>
    <n v="3030"/>
  </r>
  <r>
    <x v="1"/>
    <x v="13"/>
    <x v="4"/>
    <n v="5263"/>
  </r>
  <r>
    <x v="1"/>
    <x v="13"/>
    <x v="5"/>
    <n v="2741"/>
  </r>
  <r>
    <x v="1"/>
    <x v="14"/>
    <x v="0"/>
    <n v="52"/>
  </r>
  <r>
    <x v="1"/>
    <x v="14"/>
    <x v="1"/>
    <n v="1543"/>
  </r>
  <r>
    <x v="1"/>
    <x v="14"/>
    <x v="2"/>
    <n v="44747"/>
  </r>
  <r>
    <x v="1"/>
    <x v="14"/>
    <x v="3"/>
    <n v="25047"/>
  </r>
  <r>
    <x v="1"/>
    <x v="14"/>
    <x v="4"/>
    <n v="43658"/>
  </r>
  <r>
    <x v="1"/>
    <x v="14"/>
    <x v="5"/>
    <n v="22334"/>
  </r>
  <r>
    <x v="1"/>
    <x v="15"/>
    <x v="0"/>
    <n v="24"/>
  </r>
  <r>
    <x v="1"/>
    <x v="15"/>
    <x v="1"/>
    <n v="656"/>
  </r>
  <r>
    <x v="1"/>
    <x v="15"/>
    <x v="2"/>
    <n v="19024"/>
  </r>
  <r>
    <x v="1"/>
    <x v="15"/>
    <x v="3"/>
    <n v="6067"/>
  </r>
  <r>
    <x v="1"/>
    <x v="15"/>
    <x v="4"/>
    <n v="12652"/>
  </r>
  <r>
    <x v="1"/>
    <x v="15"/>
    <x v="5"/>
    <n v="5776"/>
  </r>
  <r>
    <x v="1"/>
    <x v="16"/>
    <x v="0"/>
    <n v="8"/>
  </r>
  <r>
    <x v="1"/>
    <x v="16"/>
    <x v="1"/>
    <n v="214"/>
  </r>
  <r>
    <x v="1"/>
    <x v="16"/>
    <x v="2"/>
    <n v="6206"/>
  </r>
  <r>
    <x v="1"/>
    <x v="16"/>
    <x v="3"/>
    <n v="1087"/>
  </r>
  <r>
    <x v="1"/>
    <x v="16"/>
    <x v="4"/>
    <n v="1920"/>
  </r>
  <r>
    <x v="1"/>
    <x v="16"/>
    <x v="5"/>
    <n v="1239"/>
  </r>
  <r>
    <x v="1"/>
    <x v="17"/>
    <x v="0"/>
    <n v="12"/>
  </r>
  <r>
    <x v="1"/>
    <x v="17"/>
    <x v="1"/>
    <n v="271"/>
  </r>
  <r>
    <x v="1"/>
    <x v="17"/>
    <x v="2"/>
    <n v="7859"/>
  </r>
  <r>
    <x v="1"/>
    <x v="17"/>
    <x v="3"/>
    <n v="2720"/>
  </r>
  <r>
    <x v="1"/>
    <x v="17"/>
    <x v="4"/>
    <n v="4897"/>
  </r>
  <r>
    <x v="1"/>
    <x v="17"/>
    <x v="5"/>
    <n v="2517"/>
  </r>
  <r>
    <x v="1"/>
    <x v="18"/>
    <x v="0"/>
    <n v="15"/>
  </r>
  <r>
    <x v="1"/>
    <x v="18"/>
    <x v="1"/>
    <n v="513"/>
  </r>
  <r>
    <x v="1"/>
    <x v="18"/>
    <x v="2"/>
    <n v="14877"/>
  </r>
  <r>
    <x v="1"/>
    <x v="18"/>
    <x v="3"/>
    <n v="5205"/>
  </r>
  <r>
    <x v="1"/>
    <x v="18"/>
    <x v="4"/>
    <n v="10155"/>
  </r>
  <r>
    <x v="1"/>
    <x v="18"/>
    <x v="5"/>
    <n v="6777"/>
  </r>
  <r>
    <x v="1"/>
    <x v="19"/>
    <x v="0"/>
    <n v="104"/>
  </r>
  <r>
    <x v="1"/>
    <x v="19"/>
    <x v="1"/>
    <n v="3945"/>
  </r>
  <r>
    <x v="1"/>
    <x v="19"/>
    <x v="2"/>
    <n v="114405"/>
  </r>
  <r>
    <x v="1"/>
    <x v="19"/>
    <x v="3"/>
    <n v="49578"/>
  </r>
  <r>
    <x v="1"/>
    <x v="19"/>
    <x v="4"/>
    <n v="91397"/>
  </r>
  <r>
    <x v="1"/>
    <x v="19"/>
    <x v="5"/>
    <n v="57202"/>
  </r>
  <r>
    <x v="1"/>
    <x v="20"/>
    <x v="0"/>
    <n v="20"/>
  </r>
  <r>
    <x v="1"/>
    <x v="20"/>
    <x v="1"/>
    <n v="1506"/>
  </r>
  <r>
    <x v="1"/>
    <x v="20"/>
    <x v="2"/>
    <n v="43674"/>
  </r>
  <r>
    <x v="1"/>
    <x v="20"/>
    <x v="3"/>
    <n v="8097"/>
  </r>
  <r>
    <x v="1"/>
    <x v="20"/>
    <x v="4"/>
    <n v="17646"/>
  </r>
  <r>
    <x v="1"/>
    <x v="20"/>
    <x v="5"/>
    <n v="6386"/>
  </r>
  <r>
    <x v="1"/>
    <x v="21"/>
    <x v="0"/>
    <n v="74"/>
  </r>
  <r>
    <x v="1"/>
    <x v="21"/>
    <x v="1"/>
    <n v="2912"/>
  </r>
  <r>
    <x v="1"/>
    <x v="21"/>
    <x v="2"/>
    <n v="84448"/>
  </r>
  <r>
    <x v="1"/>
    <x v="21"/>
    <x v="3"/>
    <n v="29861"/>
  </r>
  <r>
    <x v="1"/>
    <x v="21"/>
    <x v="4"/>
    <n v="57953"/>
  </r>
  <r>
    <x v="1"/>
    <x v="21"/>
    <x v="5"/>
    <n v="24513"/>
  </r>
  <r>
    <x v="1"/>
    <x v="22"/>
    <x v="0"/>
    <n v="126"/>
  </r>
  <r>
    <x v="1"/>
    <x v="22"/>
    <x v="1"/>
    <n v="5431"/>
  </r>
  <r>
    <x v="1"/>
    <x v="22"/>
    <x v="2"/>
    <n v="157499"/>
  </r>
  <r>
    <x v="1"/>
    <x v="22"/>
    <x v="3"/>
    <n v="79479"/>
  </r>
  <r>
    <x v="1"/>
    <x v="22"/>
    <x v="4"/>
    <n v="146845"/>
  </r>
  <r>
    <x v="1"/>
    <x v="22"/>
    <x v="5"/>
    <n v="85286"/>
  </r>
  <r>
    <x v="1"/>
    <x v="23"/>
    <x v="0"/>
    <n v="31"/>
  </r>
  <r>
    <x v="1"/>
    <x v="23"/>
    <x v="1"/>
    <n v="1153"/>
  </r>
  <r>
    <x v="1"/>
    <x v="23"/>
    <x v="2"/>
    <n v="33437"/>
  </r>
  <r>
    <x v="1"/>
    <x v="23"/>
    <x v="3"/>
    <n v="8365"/>
  </r>
  <r>
    <x v="1"/>
    <x v="23"/>
    <x v="4"/>
    <n v="17183"/>
  </r>
  <r>
    <x v="1"/>
    <x v="23"/>
    <x v="5"/>
    <n v="7341"/>
  </r>
  <r>
    <x v="1"/>
    <x v="24"/>
    <x v="0"/>
    <n v="14"/>
  </r>
  <r>
    <x v="1"/>
    <x v="24"/>
    <x v="1"/>
    <n v="1359"/>
  </r>
  <r>
    <x v="1"/>
    <x v="24"/>
    <x v="2"/>
    <n v="39411"/>
  </r>
  <r>
    <x v="1"/>
    <x v="24"/>
    <x v="3"/>
    <n v="5631"/>
  </r>
  <r>
    <x v="1"/>
    <x v="24"/>
    <x v="4"/>
    <n v="12139"/>
  </r>
  <r>
    <x v="1"/>
    <x v="24"/>
    <x v="5"/>
    <n v="3822"/>
  </r>
  <r>
    <x v="1"/>
    <x v="25"/>
    <x v="0"/>
    <n v="39"/>
  </r>
  <r>
    <x v="1"/>
    <x v="25"/>
    <x v="1"/>
    <n v="1130"/>
  </r>
  <r>
    <x v="1"/>
    <x v="25"/>
    <x v="2"/>
    <n v="32770"/>
  </r>
  <r>
    <x v="1"/>
    <x v="25"/>
    <x v="3"/>
    <n v="10353"/>
  </r>
  <r>
    <x v="1"/>
    <x v="25"/>
    <x v="4"/>
    <n v="17411"/>
  </r>
  <r>
    <x v="1"/>
    <x v="25"/>
    <x v="5"/>
    <n v="8914"/>
  </r>
  <r>
    <x v="1"/>
    <x v="26"/>
    <x v="0"/>
    <n v="12"/>
  </r>
  <r>
    <x v="1"/>
    <x v="26"/>
    <x v="1"/>
    <n v="746"/>
  </r>
  <r>
    <x v="1"/>
    <x v="26"/>
    <x v="2"/>
    <n v="21634"/>
  </r>
  <r>
    <x v="1"/>
    <x v="26"/>
    <x v="3"/>
    <n v="2920"/>
  </r>
  <r>
    <x v="1"/>
    <x v="26"/>
    <x v="4"/>
    <n v="5954"/>
  </r>
  <r>
    <x v="1"/>
    <x v="26"/>
    <x v="5"/>
    <n v="3783"/>
  </r>
  <r>
    <x v="1"/>
    <x v="27"/>
    <x v="0"/>
    <n v="36"/>
  </r>
  <r>
    <x v="1"/>
    <x v="27"/>
    <x v="1"/>
    <n v="1530"/>
  </r>
  <r>
    <x v="1"/>
    <x v="27"/>
    <x v="2"/>
    <n v="44370"/>
  </r>
  <r>
    <x v="1"/>
    <x v="27"/>
    <x v="3"/>
    <n v="12614"/>
  </r>
  <r>
    <x v="1"/>
    <x v="27"/>
    <x v="4"/>
    <n v="24667"/>
  </r>
  <r>
    <x v="1"/>
    <x v="27"/>
    <x v="5"/>
    <n v="13806"/>
  </r>
  <r>
    <x v="1"/>
    <x v="28"/>
    <x v="0"/>
    <n v="47"/>
  </r>
  <r>
    <x v="1"/>
    <x v="28"/>
    <x v="1"/>
    <n v="1605"/>
  </r>
  <r>
    <x v="1"/>
    <x v="28"/>
    <x v="2"/>
    <n v="46545"/>
  </r>
  <r>
    <x v="1"/>
    <x v="28"/>
    <x v="3"/>
    <n v="24440"/>
  </r>
  <r>
    <x v="1"/>
    <x v="28"/>
    <x v="4"/>
    <n v="45750"/>
  </r>
  <r>
    <x v="1"/>
    <x v="28"/>
    <x v="5"/>
    <n v="23422"/>
  </r>
  <r>
    <x v="1"/>
    <x v="29"/>
    <x v="0"/>
    <n v="8"/>
  </r>
  <r>
    <x v="1"/>
    <x v="29"/>
    <x v="1"/>
    <n v="155"/>
  </r>
  <r>
    <x v="1"/>
    <x v="29"/>
    <x v="2"/>
    <n v="4495"/>
  </r>
  <r>
    <x v="1"/>
    <x v="29"/>
    <x v="3"/>
    <n v="685"/>
  </r>
  <r>
    <x v="1"/>
    <x v="29"/>
    <x v="4"/>
    <n v="1283"/>
  </r>
  <r>
    <x v="1"/>
    <x v="29"/>
    <x v="5"/>
    <n v="768"/>
  </r>
  <r>
    <x v="1"/>
    <x v="30"/>
    <x v="0"/>
    <n v="44"/>
  </r>
  <r>
    <x v="1"/>
    <x v="30"/>
    <x v="1"/>
    <n v="1365"/>
  </r>
  <r>
    <x v="1"/>
    <x v="30"/>
    <x v="2"/>
    <n v="39585"/>
  </r>
  <r>
    <x v="1"/>
    <x v="30"/>
    <x v="3"/>
    <n v="15588"/>
  </r>
  <r>
    <x v="1"/>
    <x v="30"/>
    <x v="4"/>
    <n v="27545"/>
  </r>
  <r>
    <x v="1"/>
    <x v="30"/>
    <x v="5"/>
    <n v="13764"/>
  </r>
  <r>
    <x v="1"/>
    <x v="31"/>
    <x v="0"/>
    <n v="9"/>
  </r>
  <r>
    <x v="1"/>
    <x v="31"/>
    <x v="1"/>
    <n v="239"/>
  </r>
  <r>
    <x v="1"/>
    <x v="31"/>
    <x v="2"/>
    <n v="6931"/>
  </r>
  <r>
    <x v="1"/>
    <x v="31"/>
    <x v="3"/>
    <n v="1638"/>
  </r>
  <r>
    <x v="1"/>
    <x v="31"/>
    <x v="4"/>
    <n v="2807"/>
  </r>
  <r>
    <x v="1"/>
    <x v="31"/>
    <x v="5"/>
    <n v="1630"/>
  </r>
  <r>
    <x v="1"/>
    <x v="32"/>
    <x v="0"/>
    <n v="25"/>
  </r>
  <r>
    <x v="1"/>
    <x v="32"/>
    <x v="1"/>
    <n v="543"/>
  </r>
  <r>
    <x v="1"/>
    <x v="32"/>
    <x v="2"/>
    <n v="15747"/>
  </r>
  <r>
    <x v="1"/>
    <x v="32"/>
    <x v="3"/>
    <n v="3052"/>
  </r>
  <r>
    <x v="1"/>
    <x v="32"/>
    <x v="4"/>
    <n v="4654"/>
  </r>
  <r>
    <x v="1"/>
    <x v="32"/>
    <x v="5"/>
    <n v="2184"/>
  </r>
  <r>
    <x v="1"/>
    <x v="33"/>
    <x v="0"/>
    <n v="44"/>
  </r>
  <r>
    <x v="1"/>
    <x v="33"/>
    <x v="1"/>
    <n v="1876"/>
  </r>
  <r>
    <x v="1"/>
    <x v="33"/>
    <x v="2"/>
    <n v="54404"/>
  </r>
  <r>
    <x v="1"/>
    <x v="33"/>
    <x v="3"/>
    <n v="10098"/>
  </r>
  <r>
    <x v="1"/>
    <x v="33"/>
    <x v="4"/>
    <n v="16183"/>
  </r>
  <r>
    <x v="1"/>
    <x v="33"/>
    <x v="5"/>
    <n v="9544"/>
  </r>
  <r>
    <x v="1"/>
    <x v="34"/>
    <x v="0"/>
    <n v="33"/>
  </r>
  <r>
    <x v="1"/>
    <x v="34"/>
    <x v="1"/>
    <n v="950"/>
  </r>
  <r>
    <x v="1"/>
    <x v="34"/>
    <x v="2"/>
    <n v="27550"/>
  </r>
  <r>
    <x v="1"/>
    <x v="34"/>
    <x v="3"/>
    <n v="8185"/>
  </r>
  <r>
    <x v="1"/>
    <x v="34"/>
    <x v="4"/>
    <n v="15317"/>
  </r>
  <r>
    <x v="1"/>
    <x v="34"/>
    <x v="5"/>
    <n v="9530"/>
  </r>
  <r>
    <x v="1"/>
    <x v="35"/>
    <x v="0"/>
    <n v="15"/>
  </r>
  <r>
    <x v="1"/>
    <x v="35"/>
    <x v="1"/>
    <n v="486"/>
  </r>
  <r>
    <x v="1"/>
    <x v="35"/>
    <x v="2"/>
    <n v="14094"/>
  </r>
  <r>
    <x v="1"/>
    <x v="35"/>
    <x v="3"/>
    <n v="2248"/>
  </r>
  <r>
    <x v="1"/>
    <x v="35"/>
    <x v="4"/>
    <n v="4279"/>
  </r>
  <r>
    <x v="1"/>
    <x v="35"/>
    <x v="5"/>
    <n v="2944"/>
  </r>
  <r>
    <x v="1"/>
    <x v="36"/>
    <x v="0"/>
    <n v="11"/>
  </r>
  <r>
    <x v="1"/>
    <x v="36"/>
    <x v="1"/>
    <n v="344"/>
  </r>
  <r>
    <x v="1"/>
    <x v="36"/>
    <x v="2"/>
    <n v="9976"/>
  </r>
  <r>
    <x v="1"/>
    <x v="36"/>
    <x v="3"/>
    <n v="1556"/>
  </r>
  <r>
    <x v="1"/>
    <x v="36"/>
    <x v="4"/>
    <n v="2820"/>
  </r>
  <r>
    <x v="1"/>
    <x v="36"/>
    <x v="5"/>
    <n v="1623"/>
  </r>
  <r>
    <x v="1"/>
    <x v="37"/>
    <x v="0"/>
    <n v="48"/>
  </r>
  <r>
    <x v="1"/>
    <x v="37"/>
    <x v="1"/>
    <n v="1263"/>
  </r>
  <r>
    <x v="1"/>
    <x v="37"/>
    <x v="2"/>
    <n v="36627"/>
  </r>
  <r>
    <x v="1"/>
    <x v="37"/>
    <x v="3"/>
    <n v="18278"/>
  </r>
  <r>
    <x v="1"/>
    <x v="37"/>
    <x v="4"/>
    <n v="32202"/>
  </r>
  <r>
    <x v="1"/>
    <x v="37"/>
    <x v="5"/>
    <n v="16723"/>
  </r>
  <r>
    <x v="1"/>
    <x v="38"/>
    <x v="0"/>
    <n v="17"/>
  </r>
  <r>
    <x v="1"/>
    <x v="38"/>
    <x v="1"/>
    <n v="389"/>
  </r>
  <r>
    <x v="1"/>
    <x v="38"/>
    <x v="2"/>
    <n v="11281"/>
  </r>
  <r>
    <x v="1"/>
    <x v="38"/>
    <x v="3"/>
    <n v="1216"/>
  </r>
  <r>
    <x v="1"/>
    <x v="38"/>
    <x v="4"/>
    <n v="2206"/>
  </r>
  <r>
    <x v="1"/>
    <x v="38"/>
    <x v="5"/>
    <n v="1698"/>
  </r>
  <r>
    <x v="1"/>
    <x v="39"/>
    <x v="0"/>
    <n v="22"/>
  </r>
  <r>
    <x v="1"/>
    <x v="39"/>
    <x v="1"/>
    <n v="855"/>
  </r>
  <r>
    <x v="1"/>
    <x v="39"/>
    <x v="2"/>
    <n v="24795"/>
  </r>
  <r>
    <x v="1"/>
    <x v="39"/>
    <x v="3"/>
    <n v="2818"/>
  </r>
  <r>
    <x v="1"/>
    <x v="39"/>
    <x v="4"/>
    <n v="5683"/>
  </r>
  <r>
    <x v="1"/>
    <x v="39"/>
    <x v="5"/>
    <n v="3397"/>
  </r>
  <r>
    <x v="1"/>
    <x v="40"/>
    <x v="0"/>
    <n v="27"/>
  </r>
  <r>
    <x v="1"/>
    <x v="40"/>
    <x v="1"/>
    <n v="882"/>
  </r>
  <r>
    <x v="1"/>
    <x v="40"/>
    <x v="2"/>
    <n v="25578"/>
  </r>
  <r>
    <x v="1"/>
    <x v="40"/>
    <x v="3"/>
    <n v="6829"/>
  </r>
  <r>
    <x v="1"/>
    <x v="40"/>
    <x v="4"/>
    <n v="12010"/>
  </r>
  <r>
    <x v="1"/>
    <x v="40"/>
    <x v="5"/>
    <n v="6687"/>
  </r>
  <r>
    <x v="1"/>
    <x v="41"/>
    <x v="0"/>
    <n v="7"/>
  </r>
  <r>
    <x v="1"/>
    <x v="41"/>
    <x v="1"/>
    <n v="135"/>
  </r>
  <r>
    <x v="1"/>
    <x v="41"/>
    <x v="2"/>
    <n v="3915"/>
  </r>
  <r>
    <x v="1"/>
    <x v="41"/>
    <x v="3"/>
    <n v="2304"/>
  </r>
  <r>
    <x v="1"/>
    <x v="41"/>
    <x v="4"/>
    <n v="4737"/>
  </r>
  <r>
    <x v="1"/>
    <x v="41"/>
    <x v="5"/>
    <n v="2564"/>
  </r>
  <r>
    <x v="1"/>
    <x v="42"/>
    <x v="0"/>
    <n v="5"/>
  </r>
  <r>
    <x v="1"/>
    <x v="42"/>
    <x v="1"/>
    <n v="125"/>
  </r>
  <r>
    <x v="1"/>
    <x v="42"/>
    <x v="2"/>
    <n v="3625"/>
  </r>
  <r>
    <x v="1"/>
    <x v="42"/>
    <x v="3"/>
    <n v="1419"/>
  </r>
  <r>
    <x v="1"/>
    <x v="42"/>
    <x v="4"/>
    <n v="2706"/>
  </r>
  <r>
    <x v="1"/>
    <x v="42"/>
    <x v="5"/>
    <n v="1429"/>
  </r>
  <r>
    <x v="1"/>
    <x v="43"/>
    <x v="0"/>
    <n v="21"/>
  </r>
  <r>
    <x v="1"/>
    <x v="43"/>
    <x v="1"/>
    <n v="548"/>
  </r>
  <r>
    <x v="1"/>
    <x v="43"/>
    <x v="2"/>
    <n v="15892"/>
  </r>
  <r>
    <x v="1"/>
    <x v="43"/>
    <x v="3"/>
    <n v="10604"/>
  </r>
  <r>
    <x v="1"/>
    <x v="43"/>
    <x v="4"/>
    <n v="16833"/>
  </r>
  <r>
    <x v="1"/>
    <x v="43"/>
    <x v="5"/>
    <n v="9755"/>
  </r>
  <r>
    <x v="1"/>
    <x v="44"/>
    <x v="0"/>
    <n v="49"/>
  </r>
  <r>
    <x v="1"/>
    <x v="44"/>
    <x v="1"/>
    <n v="3128"/>
  </r>
  <r>
    <x v="1"/>
    <x v="44"/>
    <x v="2"/>
    <n v="90712"/>
  </r>
  <r>
    <x v="1"/>
    <x v="44"/>
    <x v="3"/>
    <n v="72353"/>
  </r>
  <r>
    <x v="1"/>
    <x v="44"/>
    <x v="4"/>
    <n v="108279"/>
  </r>
  <r>
    <x v="1"/>
    <x v="44"/>
    <x v="5"/>
    <n v="62332"/>
  </r>
  <r>
    <x v="1"/>
    <x v="45"/>
    <x v="0"/>
    <n v="16"/>
  </r>
  <r>
    <x v="1"/>
    <x v="45"/>
    <x v="1"/>
    <n v="715"/>
  </r>
  <r>
    <x v="1"/>
    <x v="45"/>
    <x v="2"/>
    <n v="20735"/>
  </r>
  <r>
    <x v="1"/>
    <x v="45"/>
    <x v="3"/>
    <n v="4789"/>
  </r>
  <r>
    <x v="1"/>
    <x v="45"/>
    <x v="4"/>
    <n v="10299"/>
  </r>
  <r>
    <x v="1"/>
    <x v="45"/>
    <x v="5"/>
    <n v="4869"/>
  </r>
  <r>
    <x v="1"/>
    <x v="46"/>
    <x v="0"/>
    <n v="16"/>
  </r>
  <r>
    <x v="1"/>
    <x v="46"/>
    <x v="1"/>
    <n v="369"/>
  </r>
  <r>
    <x v="1"/>
    <x v="46"/>
    <x v="2"/>
    <n v="10701"/>
  </r>
  <r>
    <x v="1"/>
    <x v="46"/>
    <x v="3"/>
    <n v="2369"/>
  </r>
  <r>
    <x v="1"/>
    <x v="46"/>
    <x v="4"/>
    <n v="4109"/>
  </r>
  <r>
    <x v="1"/>
    <x v="46"/>
    <x v="5"/>
    <n v="2157"/>
  </r>
  <r>
    <x v="1"/>
    <x v="47"/>
    <x v="0"/>
    <n v="73"/>
  </r>
  <r>
    <x v="1"/>
    <x v="47"/>
    <x v="1"/>
    <n v="3196"/>
  </r>
  <r>
    <x v="1"/>
    <x v="47"/>
    <x v="2"/>
    <n v="92684"/>
  </r>
  <r>
    <x v="1"/>
    <x v="47"/>
    <x v="3"/>
    <n v="34059"/>
  </r>
  <r>
    <x v="1"/>
    <x v="47"/>
    <x v="4"/>
    <n v="68142"/>
  </r>
  <r>
    <x v="1"/>
    <x v="47"/>
    <x v="5"/>
    <n v="28309"/>
  </r>
  <r>
    <x v="1"/>
    <x v="48"/>
    <x v="0"/>
    <n v="59"/>
  </r>
  <r>
    <x v="1"/>
    <x v="48"/>
    <x v="1"/>
    <n v="2615"/>
  </r>
  <r>
    <x v="1"/>
    <x v="48"/>
    <x v="2"/>
    <n v="75835"/>
  </r>
  <r>
    <x v="1"/>
    <x v="48"/>
    <x v="3"/>
    <n v="35722"/>
  </r>
  <r>
    <x v="1"/>
    <x v="48"/>
    <x v="4"/>
    <n v="56485"/>
  </r>
  <r>
    <x v="1"/>
    <x v="48"/>
    <x v="5"/>
    <n v="27479"/>
  </r>
  <r>
    <x v="1"/>
    <x v="49"/>
    <x v="0"/>
    <n v="91"/>
  </r>
  <r>
    <x v="1"/>
    <x v="49"/>
    <x v="1"/>
    <n v="2677"/>
  </r>
  <r>
    <x v="1"/>
    <x v="49"/>
    <x v="2"/>
    <n v="77633"/>
  </r>
  <r>
    <x v="1"/>
    <x v="49"/>
    <x v="3"/>
    <n v="37853"/>
  </r>
  <r>
    <x v="1"/>
    <x v="49"/>
    <x v="4"/>
    <n v="67810"/>
  </r>
  <r>
    <x v="1"/>
    <x v="49"/>
    <x v="5"/>
    <n v="41675"/>
  </r>
  <r>
    <x v="1"/>
    <x v="50"/>
    <x v="0"/>
    <n v="34"/>
  </r>
  <r>
    <x v="1"/>
    <x v="50"/>
    <x v="1"/>
    <n v="1316"/>
  </r>
  <r>
    <x v="1"/>
    <x v="50"/>
    <x v="2"/>
    <n v="38164"/>
  </r>
  <r>
    <x v="1"/>
    <x v="50"/>
    <x v="3"/>
    <n v="13962"/>
  </r>
  <r>
    <x v="1"/>
    <x v="50"/>
    <x v="4"/>
    <n v="22911"/>
  </r>
  <r>
    <x v="1"/>
    <x v="50"/>
    <x v="5"/>
    <n v="15193"/>
  </r>
  <r>
    <x v="1"/>
    <x v="51"/>
    <x v="0"/>
    <n v="47"/>
  </r>
  <r>
    <x v="1"/>
    <x v="51"/>
    <x v="1"/>
    <n v="1021"/>
  </r>
  <r>
    <x v="1"/>
    <x v="51"/>
    <x v="2"/>
    <n v="29609"/>
  </r>
  <r>
    <x v="1"/>
    <x v="51"/>
    <x v="3"/>
    <n v="10859"/>
  </r>
  <r>
    <x v="1"/>
    <x v="51"/>
    <x v="4"/>
    <n v="19120"/>
  </r>
  <r>
    <x v="1"/>
    <x v="51"/>
    <x v="5"/>
    <n v="14029"/>
  </r>
  <r>
    <x v="1"/>
    <x v="52"/>
    <x v="0"/>
    <n v="32"/>
  </r>
  <r>
    <x v="1"/>
    <x v="52"/>
    <x v="1"/>
    <n v="934"/>
  </r>
  <r>
    <x v="1"/>
    <x v="52"/>
    <x v="2"/>
    <n v="27086"/>
  </r>
  <r>
    <x v="1"/>
    <x v="52"/>
    <x v="3"/>
    <n v="15246"/>
  </r>
  <r>
    <x v="1"/>
    <x v="52"/>
    <x v="4"/>
    <n v="26627"/>
  </r>
  <r>
    <x v="1"/>
    <x v="52"/>
    <x v="5"/>
    <n v="19633"/>
  </r>
  <r>
    <x v="1"/>
    <x v="53"/>
    <x v="0"/>
    <n v="61"/>
  </r>
  <r>
    <x v="1"/>
    <x v="53"/>
    <x v="1"/>
    <n v="2096"/>
  </r>
  <r>
    <x v="1"/>
    <x v="53"/>
    <x v="2"/>
    <n v="60784"/>
  </r>
  <r>
    <x v="1"/>
    <x v="53"/>
    <x v="3"/>
    <n v="35988"/>
  </r>
  <r>
    <x v="1"/>
    <x v="53"/>
    <x v="4"/>
    <n v="63424"/>
  </r>
  <r>
    <x v="1"/>
    <x v="53"/>
    <x v="5"/>
    <n v="49988"/>
  </r>
  <r>
    <x v="1"/>
    <x v="54"/>
    <x v="0"/>
    <n v="35"/>
  </r>
  <r>
    <x v="1"/>
    <x v="54"/>
    <x v="1"/>
    <n v="1020"/>
  </r>
  <r>
    <x v="1"/>
    <x v="54"/>
    <x v="2"/>
    <n v="29580"/>
  </r>
  <r>
    <x v="1"/>
    <x v="54"/>
    <x v="3"/>
    <n v="9097"/>
  </r>
  <r>
    <x v="1"/>
    <x v="54"/>
    <x v="4"/>
    <n v="19801"/>
  </r>
  <r>
    <x v="1"/>
    <x v="54"/>
    <x v="5"/>
    <n v="13035"/>
  </r>
  <r>
    <x v="1"/>
    <x v="55"/>
    <x v="0"/>
    <n v="15"/>
  </r>
  <r>
    <x v="1"/>
    <x v="55"/>
    <x v="1"/>
    <n v="1192"/>
  </r>
  <r>
    <x v="1"/>
    <x v="55"/>
    <x v="2"/>
    <n v="34568"/>
  </r>
  <r>
    <x v="1"/>
    <x v="55"/>
    <x v="3"/>
    <n v="2872"/>
  </r>
  <r>
    <x v="1"/>
    <x v="55"/>
    <x v="4"/>
    <n v="6482"/>
  </r>
  <r>
    <x v="1"/>
    <x v="55"/>
    <x v="5"/>
    <n v="3318"/>
  </r>
  <r>
    <x v="1"/>
    <x v="56"/>
    <x v="0"/>
    <n v="178"/>
  </r>
  <r>
    <x v="1"/>
    <x v="56"/>
    <x v="1"/>
    <n v="7776"/>
  </r>
  <r>
    <x v="1"/>
    <x v="56"/>
    <x v="2"/>
    <n v="225504"/>
  </r>
  <r>
    <x v="1"/>
    <x v="56"/>
    <x v="3"/>
    <n v="152405"/>
  </r>
  <r>
    <x v="1"/>
    <x v="56"/>
    <x v="4"/>
    <n v="252950"/>
  </r>
  <r>
    <x v="1"/>
    <x v="56"/>
    <x v="5"/>
    <n v="133651"/>
  </r>
  <r>
    <x v="1"/>
    <x v="57"/>
    <x v="0"/>
    <n v="16"/>
  </r>
  <r>
    <x v="1"/>
    <x v="57"/>
    <x v="1"/>
    <n v="486"/>
  </r>
  <r>
    <x v="1"/>
    <x v="57"/>
    <x v="2"/>
    <n v="14094"/>
  </r>
  <r>
    <x v="1"/>
    <x v="57"/>
    <x v="3"/>
    <n v="3025"/>
  </r>
  <r>
    <x v="1"/>
    <x v="57"/>
    <x v="4"/>
    <n v="5075"/>
  </r>
  <r>
    <x v="1"/>
    <x v="57"/>
    <x v="5"/>
    <n v="3376"/>
  </r>
  <r>
    <x v="1"/>
    <x v="58"/>
    <x v="0"/>
    <n v="29"/>
  </r>
  <r>
    <x v="1"/>
    <x v="58"/>
    <x v="1"/>
    <n v="1026"/>
  </r>
  <r>
    <x v="1"/>
    <x v="58"/>
    <x v="2"/>
    <n v="29754"/>
  </r>
  <r>
    <x v="1"/>
    <x v="58"/>
    <x v="3"/>
    <n v="4382"/>
  </r>
  <r>
    <x v="1"/>
    <x v="58"/>
    <x v="4"/>
    <n v="7545"/>
  </r>
  <r>
    <x v="1"/>
    <x v="58"/>
    <x v="5"/>
    <n v="4338"/>
  </r>
  <r>
    <x v="1"/>
    <x v="59"/>
    <x v="0"/>
    <n v="45"/>
  </r>
  <r>
    <x v="1"/>
    <x v="59"/>
    <x v="1"/>
    <n v="1194"/>
  </r>
  <r>
    <x v="1"/>
    <x v="59"/>
    <x v="2"/>
    <n v="34626"/>
  </r>
  <r>
    <x v="1"/>
    <x v="59"/>
    <x v="3"/>
    <n v="9550"/>
  </r>
  <r>
    <x v="1"/>
    <x v="59"/>
    <x v="4"/>
    <n v="17304"/>
  </r>
  <r>
    <x v="1"/>
    <x v="59"/>
    <x v="5"/>
    <n v="10600"/>
  </r>
  <r>
    <x v="1"/>
    <x v="60"/>
    <x v="0"/>
    <n v="27"/>
  </r>
  <r>
    <x v="1"/>
    <x v="60"/>
    <x v="1"/>
    <n v="1298"/>
  </r>
  <r>
    <x v="1"/>
    <x v="60"/>
    <x v="2"/>
    <n v="37642"/>
  </r>
  <r>
    <x v="1"/>
    <x v="60"/>
    <x v="3"/>
    <n v="19301"/>
  </r>
  <r>
    <x v="1"/>
    <x v="60"/>
    <x v="4"/>
    <n v="34361"/>
  </r>
  <r>
    <x v="1"/>
    <x v="60"/>
    <x v="5"/>
    <n v="28496"/>
  </r>
  <r>
    <x v="1"/>
    <x v="61"/>
    <x v="0"/>
    <n v="11"/>
  </r>
  <r>
    <x v="1"/>
    <x v="61"/>
    <x v="1"/>
    <n v="245"/>
  </r>
  <r>
    <x v="1"/>
    <x v="61"/>
    <x v="2"/>
    <n v="7105"/>
  </r>
  <r>
    <x v="1"/>
    <x v="61"/>
    <x v="3"/>
    <n v="1089"/>
  </r>
  <r>
    <x v="1"/>
    <x v="61"/>
    <x v="4"/>
    <n v="1914"/>
  </r>
  <r>
    <x v="1"/>
    <x v="61"/>
    <x v="5"/>
    <n v="1036"/>
  </r>
  <r>
    <x v="1"/>
    <x v="62"/>
    <x v="0"/>
    <n v="44"/>
  </r>
  <r>
    <x v="1"/>
    <x v="62"/>
    <x v="1"/>
    <n v="4572"/>
  </r>
  <r>
    <x v="1"/>
    <x v="62"/>
    <x v="2"/>
    <n v="132588"/>
  </r>
  <r>
    <x v="1"/>
    <x v="62"/>
    <x v="3"/>
    <n v="15873"/>
  </r>
  <r>
    <x v="1"/>
    <x v="62"/>
    <x v="4"/>
    <n v="30944"/>
  </r>
  <r>
    <x v="1"/>
    <x v="62"/>
    <x v="5"/>
    <n v="22327"/>
  </r>
  <r>
    <x v="1"/>
    <x v="63"/>
    <x v="0"/>
    <n v="50"/>
  </r>
  <r>
    <x v="1"/>
    <x v="63"/>
    <x v="1"/>
    <n v="2781"/>
  </r>
  <r>
    <x v="1"/>
    <x v="63"/>
    <x v="2"/>
    <n v="80649"/>
  </r>
  <r>
    <x v="1"/>
    <x v="63"/>
    <x v="3"/>
    <n v="10442"/>
  </r>
  <r>
    <x v="1"/>
    <x v="63"/>
    <x v="4"/>
    <n v="19782"/>
  </r>
  <r>
    <x v="1"/>
    <x v="63"/>
    <x v="5"/>
    <n v="12006"/>
  </r>
  <r>
    <x v="1"/>
    <x v="64"/>
    <x v="0"/>
    <n v="123"/>
  </r>
  <r>
    <x v="1"/>
    <x v="64"/>
    <x v="1"/>
    <n v="8621"/>
  </r>
  <r>
    <x v="1"/>
    <x v="64"/>
    <x v="2"/>
    <n v="250009"/>
  </r>
  <r>
    <x v="1"/>
    <x v="64"/>
    <x v="3"/>
    <n v="120255"/>
  </r>
  <r>
    <x v="1"/>
    <x v="64"/>
    <x v="4"/>
    <n v="217507"/>
  </r>
  <r>
    <x v="1"/>
    <x v="64"/>
    <x v="5"/>
    <n v="107220"/>
  </r>
  <r>
    <x v="1"/>
    <x v="65"/>
    <x v="0"/>
    <n v="73"/>
  </r>
  <r>
    <x v="1"/>
    <x v="65"/>
    <x v="1"/>
    <n v="2085"/>
  </r>
  <r>
    <x v="1"/>
    <x v="65"/>
    <x v="2"/>
    <n v="60465"/>
  </r>
  <r>
    <x v="1"/>
    <x v="65"/>
    <x v="3"/>
    <n v="41364"/>
  </r>
  <r>
    <x v="1"/>
    <x v="65"/>
    <x v="4"/>
    <n v="73545"/>
  </r>
  <r>
    <x v="1"/>
    <x v="65"/>
    <x v="5"/>
    <n v="41655"/>
  </r>
  <r>
    <x v="1"/>
    <x v="66"/>
    <x v="0"/>
    <n v="25"/>
  </r>
  <r>
    <x v="1"/>
    <x v="66"/>
    <x v="1"/>
    <n v="471"/>
  </r>
  <r>
    <x v="1"/>
    <x v="66"/>
    <x v="2"/>
    <n v="13659"/>
  </r>
  <r>
    <x v="1"/>
    <x v="66"/>
    <x v="3"/>
    <n v="3643"/>
  </r>
  <r>
    <x v="1"/>
    <x v="66"/>
    <x v="4"/>
    <n v="6499"/>
  </r>
  <r>
    <x v="1"/>
    <x v="66"/>
    <x v="5"/>
    <n v="4874"/>
  </r>
  <r>
    <x v="1"/>
    <x v="67"/>
    <x v="0"/>
    <n v="60"/>
  </r>
  <r>
    <x v="1"/>
    <x v="67"/>
    <x v="1"/>
    <n v="2425"/>
  </r>
  <r>
    <x v="1"/>
    <x v="67"/>
    <x v="2"/>
    <n v="70325"/>
  </r>
  <r>
    <x v="1"/>
    <x v="67"/>
    <x v="3"/>
    <n v="35166"/>
  </r>
  <r>
    <x v="1"/>
    <x v="67"/>
    <x v="4"/>
    <n v="63037"/>
  </r>
  <r>
    <x v="1"/>
    <x v="67"/>
    <x v="5"/>
    <n v="36866"/>
  </r>
  <r>
    <x v="1"/>
    <x v="68"/>
    <x v="0"/>
    <n v="10"/>
  </r>
  <r>
    <x v="1"/>
    <x v="68"/>
    <x v="1"/>
    <n v="391"/>
  </r>
  <r>
    <x v="1"/>
    <x v="68"/>
    <x v="2"/>
    <n v="11339"/>
  </r>
  <r>
    <x v="1"/>
    <x v="68"/>
    <x v="3"/>
    <n v="2544"/>
  </r>
  <r>
    <x v="1"/>
    <x v="68"/>
    <x v="4"/>
    <n v="4226"/>
  </r>
  <r>
    <x v="1"/>
    <x v="68"/>
    <x v="5"/>
    <n v="2367"/>
  </r>
  <r>
    <x v="1"/>
    <x v="69"/>
    <x v="0"/>
    <n v="37"/>
  </r>
  <r>
    <x v="1"/>
    <x v="69"/>
    <x v="1"/>
    <n v="779"/>
  </r>
  <r>
    <x v="1"/>
    <x v="69"/>
    <x v="2"/>
    <n v="22591"/>
  </r>
  <r>
    <x v="1"/>
    <x v="69"/>
    <x v="3"/>
    <n v="11597"/>
  </r>
  <r>
    <x v="1"/>
    <x v="69"/>
    <x v="4"/>
    <n v="18274"/>
  </r>
  <r>
    <x v="1"/>
    <x v="69"/>
    <x v="5"/>
    <n v="10656"/>
  </r>
  <r>
    <x v="1"/>
    <x v="70"/>
    <x v="0"/>
    <n v="2884"/>
  </r>
  <r>
    <x v="1"/>
    <x v="70"/>
    <x v="1"/>
    <n v="120993"/>
  </r>
  <r>
    <x v="1"/>
    <x v="70"/>
    <x v="2"/>
    <n v="3508797"/>
  </r>
  <r>
    <x v="1"/>
    <x v="70"/>
    <x v="3"/>
    <n v="1465547"/>
  </r>
  <r>
    <x v="1"/>
    <x v="70"/>
    <x v="4"/>
    <n v="2548510"/>
  </r>
  <r>
    <x v="1"/>
    <x v="70"/>
    <x v="5"/>
    <n v="1383384"/>
  </r>
  <r>
    <x v="2"/>
    <x v="0"/>
    <x v="0"/>
    <n v="163"/>
  </r>
  <r>
    <x v="2"/>
    <x v="0"/>
    <x v="1"/>
    <n v="6350"/>
  </r>
  <r>
    <x v="2"/>
    <x v="0"/>
    <x v="2"/>
    <n v="196850"/>
  </r>
  <r>
    <x v="2"/>
    <x v="0"/>
    <x v="3"/>
    <n v="55433"/>
  </r>
  <r>
    <x v="2"/>
    <x v="0"/>
    <x v="4"/>
    <n v="95948"/>
  </r>
  <r>
    <x v="2"/>
    <x v="0"/>
    <x v="5"/>
    <n v="46888"/>
  </r>
  <r>
    <x v="2"/>
    <x v="1"/>
    <x v="0"/>
    <n v="58"/>
  </r>
  <r>
    <x v="2"/>
    <x v="1"/>
    <x v="1"/>
    <n v="2357"/>
  </r>
  <r>
    <x v="2"/>
    <x v="1"/>
    <x v="2"/>
    <n v="73067"/>
  </r>
  <r>
    <x v="2"/>
    <x v="1"/>
    <x v="3"/>
    <n v="16880"/>
  </r>
  <r>
    <x v="2"/>
    <x v="1"/>
    <x v="4"/>
    <n v="31346"/>
  </r>
  <r>
    <x v="2"/>
    <x v="1"/>
    <x v="5"/>
    <n v="16204"/>
  </r>
  <r>
    <x v="2"/>
    <x v="2"/>
    <x v="0"/>
    <n v="26"/>
  </r>
  <r>
    <x v="2"/>
    <x v="2"/>
    <x v="1"/>
    <n v="1328"/>
  </r>
  <r>
    <x v="2"/>
    <x v="2"/>
    <x v="2"/>
    <n v="41168"/>
  </r>
  <r>
    <x v="2"/>
    <x v="2"/>
    <x v="3"/>
    <n v="6243"/>
  </r>
  <r>
    <x v="2"/>
    <x v="2"/>
    <x v="4"/>
    <n v="10607"/>
  </r>
  <r>
    <x v="2"/>
    <x v="2"/>
    <x v="5"/>
    <n v="6167"/>
  </r>
  <r>
    <x v="2"/>
    <x v="3"/>
    <x v="0"/>
    <n v="48"/>
  </r>
  <r>
    <x v="2"/>
    <x v="3"/>
    <x v="1"/>
    <n v="2766"/>
  </r>
  <r>
    <x v="2"/>
    <x v="3"/>
    <x v="2"/>
    <n v="85746"/>
  </r>
  <r>
    <x v="2"/>
    <x v="3"/>
    <x v="3"/>
    <n v="12577"/>
  </r>
  <r>
    <x v="2"/>
    <x v="3"/>
    <x v="4"/>
    <n v="24101"/>
  </r>
  <r>
    <x v="2"/>
    <x v="3"/>
    <x v="5"/>
    <n v="13795"/>
  </r>
  <r>
    <x v="2"/>
    <x v="4"/>
    <x v="0"/>
    <n v="23"/>
  </r>
  <r>
    <x v="2"/>
    <x v="4"/>
    <x v="1"/>
    <n v="641"/>
  </r>
  <r>
    <x v="2"/>
    <x v="4"/>
    <x v="2"/>
    <n v="19871"/>
  </r>
  <r>
    <x v="2"/>
    <x v="4"/>
    <x v="3"/>
    <n v="11989"/>
  </r>
  <r>
    <x v="2"/>
    <x v="4"/>
    <x v="4"/>
    <n v="22542"/>
  </r>
  <r>
    <x v="2"/>
    <x v="4"/>
    <x v="5"/>
    <n v="8271"/>
  </r>
  <r>
    <x v="2"/>
    <x v="5"/>
    <x v="0"/>
    <n v="12"/>
  </r>
  <r>
    <x v="2"/>
    <x v="5"/>
    <x v="1"/>
    <n v="486"/>
  </r>
  <r>
    <x v="2"/>
    <x v="5"/>
    <x v="2"/>
    <n v="15066"/>
  </r>
  <r>
    <x v="2"/>
    <x v="5"/>
    <x v="3"/>
    <n v="5272"/>
  </r>
  <r>
    <x v="2"/>
    <x v="5"/>
    <x v="4"/>
    <n v="8197"/>
  </r>
  <r>
    <x v="2"/>
    <x v="5"/>
    <x v="5"/>
    <n v="2637"/>
  </r>
  <r>
    <x v="2"/>
    <x v="6"/>
    <x v="0"/>
    <n v="143"/>
  </r>
  <r>
    <x v="2"/>
    <x v="6"/>
    <x v="1"/>
    <n v="9542"/>
  </r>
  <r>
    <x v="2"/>
    <x v="6"/>
    <x v="2"/>
    <n v="295802"/>
  </r>
  <r>
    <x v="2"/>
    <x v="6"/>
    <x v="3"/>
    <n v="190644"/>
  </r>
  <r>
    <x v="2"/>
    <x v="6"/>
    <x v="4"/>
    <n v="277780"/>
  </r>
  <r>
    <x v="2"/>
    <x v="6"/>
    <x v="5"/>
    <n v="135393"/>
  </r>
  <r>
    <x v="2"/>
    <x v="7"/>
    <x v="0"/>
    <n v="36"/>
  </r>
  <r>
    <x v="2"/>
    <x v="7"/>
    <x v="1"/>
    <n v="1534"/>
  </r>
  <r>
    <x v="2"/>
    <x v="7"/>
    <x v="2"/>
    <n v="47554"/>
  </r>
  <r>
    <x v="2"/>
    <x v="7"/>
    <x v="3"/>
    <n v="26815"/>
  </r>
  <r>
    <x v="2"/>
    <x v="7"/>
    <x v="4"/>
    <n v="46480"/>
  </r>
  <r>
    <x v="2"/>
    <x v="7"/>
    <x v="5"/>
    <n v="26616"/>
  </r>
  <r>
    <x v="2"/>
    <x v="8"/>
    <x v="0"/>
    <n v="10"/>
  </r>
  <r>
    <x v="2"/>
    <x v="8"/>
    <x v="1"/>
    <n v="511"/>
  </r>
  <r>
    <x v="2"/>
    <x v="8"/>
    <x v="2"/>
    <n v="15841"/>
  </r>
  <r>
    <x v="2"/>
    <x v="8"/>
    <x v="3"/>
    <n v="7978"/>
  </r>
  <r>
    <x v="2"/>
    <x v="8"/>
    <x v="4"/>
    <n v="10321"/>
  </r>
  <r>
    <x v="2"/>
    <x v="8"/>
    <x v="5"/>
    <n v="4478"/>
  </r>
  <r>
    <x v="2"/>
    <x v="9"/>
    <x v="0"/>
    <n v="13"/>
  </r>
  <r>
    <x v="2"/>
    <x v="9"/>
    <x v="1"/>
    <n v="497"/>
  </r>
  <r>
    <x v="2"/>
    <x v="9"/>
    <x v="2"/>
    <n v="15407"/>
  </r>
  <r>
    <x v="2"/>
    <x v="9"/>
    <x v="3"/>
    <n v="2454"/>
  </r>
  <r>
    <x v="2"/>
    <x v="9"/>
    <x v="4"/>
    <n v="4779"/>
  </r>
  <r>
    <x v="2"/>
    <x v="9"/>
    <x v="5"/>
    <n v="3223"/>
  </r>
  <r>
    <x v="2"/>
    <x v="10"/>
    <x v="0"/>
    <n v="104"/>
  </r>
  <r>
    <x v="2"/>
    <x v="10"/>
    <x v="1"/>
    <n v="4258"/>
  </r>
  <r>
    <x v="2"/>
    <x v="10"/>
    <x v="2"/>
    <n v="131998"/>
  </r>
  <r>
    <x v="2"/>
    <x v="10"/>
    <x v="3"/>
    <n v="25673"/>
  </r>
  <r>
    <x v="2"/>
    <x v="10"/>
    <x v="4"/>
    <n v="50376"/>
  </r>
  <r>
    <x v="2"/>
    <x v="10"/>
    <x v="5"/>
    <n v="30720"/>
  </r>
  <r>
    <x v="2"/>
    <x v="11"/>
    <x v="0"/>
    <n v="11"/>
  </r>
  <r>
    <x v="2"/>
    <x v="11"/>
    <x v="1"/>
    <n v="287"/>
  </r>
  <r>
    <x v="2"/>
    <x v="11"/>
    <x v="2"/>
    <n v="8897"/>
  </r>
  <r>
    <x v="2"/>
    <x v="11"/>
    <x v="3"/>
    <n v="2425"/>
  </r>
  <r>
    <x v="2"/>
    <x v="11"/>
    <x v="4"/>
    <n v="4789"/>
  </r>
  <r>
    <x v="2"/>
    <x v="11"/>
    <x v="5"/>
    <n v="3169"/>
  </r>
  <r>
    <x v="2"/>
    <x v="12"/>
    <x v="0"/>
    <n v="12"/>
  </r>
  <r>
    <x v="2"/>
    <x v="12"/>
    <x v="1"/>
    <n v="559"/>
  </r>
  <r>
    <x v="2"/>
    <x v="12"/>
    <x v="2"/>
    <n v="17329"/>
  </r>
  <r>
    <x v="2"/>
    <x v="12"/>
    <x v="3"/>
    <n v="3014"/>
  </r>
  <r>
    <x v="2"/>
    <x v="12"/>
    <x v="4"/>
    <n v="5053"/>
  </r>
  <r>
    <x v="2"/>
    <x v="12"/>
    <x v="5"/>
    <n v="3758"/>
  </r>
  <r>
    <x v="2"/>
    <x v="13"/>
    <x v="0"/>
    <n v="17"/>
  </r>
  <r>
    <x v="2"/>
    <x v="13"/>
    <x v="1"/>
    <n v="534"/>
  </r>
  <r>
    <x v="2"/>
    <x v="13"/>
    <x v="2"/>
    <n v="16554"/>
  </r>
  <r>
    <x v="2"/>
    <x v="13"/>
    <x v="3"/>
    <n v="2546"/>
  </r>
  <r>
    <x v="2"/>
    <x v="13"/>
    <x v="4"/>
    <n v="4532"/>
  </r>
  <r>
    <x v="2"/>
    <x v="13"/>
    <x v="5"/>
    <n v="2559"/>
  </r>
  <r>
    <x v="2"/>
    <x v="14"/>
    <x v="0"/>
    <n v="52"/>
  </r>
  <r>
    <x v="2"/>
    <x v="14"/>
    <x v="1"/>
    <n v="1543"/>
  </r>
  <r>
    <x v="2"/>
    <x v="14"/>
    <x v="2"/>
    <n v="47833"/>
  </r>
  <r>
    <x v="2"/>
    <x v="14"/>
    <x v="3"/>
    <n v="23867"/>
  </r>
  <r>
    <x v="2"/>
    <x v="14"/>
    <x v="4"/>
    <n v="38784"/>
  </r>
  <r>
    <x v="2"/>
    <x v="14"/>
    <x v="5"/>
    <n v="21608"/>
  </r>
  <r>
    <x v="2"/>
    <x v="15"/>
    <x v="0"/>
    <n v="25"/>
  </r>
  <r>
    <x v="2"/>
    <x v="15"/>
    <x v="1"/>
    <n v="668"/>
  </r>
  <r>
    <x v="2"/>
    <x v="15"/>
    <x v="2"/>
    <n v="20708"/>
  </r>
  <r>
    <x v="2"/>
    <x v="15"/>
    <x v="3"/>
    <n v="5632"/>
  </r>
  <r>
    <x v="2"/>
    <x v="15"/>
    <x v="4"/>
    <n v="10238"/>
  </r>
  <r>
    <x v="2"/>
    <x v="15"/>
    <x v="5"/>
    <n v="6016"/>
  </r>
  <r>
    <x v="2"/>
    <x v="16"/>
    <x v="0"/>
    <n v="9"/>
  </r>
  <r>
    <x v="2"/>
    <x v="16"/>
    <x v="1"/>
    <n v="226"/>
  </r>
  <r>
    <x v="2"/>
    <x v="16"/>
    <x v="2"/>
    <n v="7006"/>
  </r>
  <r>
    <x v="2"/>
    <x v="16"/>
    <x v="3"/>
    <n v="1321"/>
  </r>
  <r>
    <x v="2"/>
    <x v="16"/>
    <x v="4"/>
    <n v="2428"/>
  </r>
  <r>
    <x v="2"/>
    <x v="16"/>
    <x v="5"/>
    <n v="1689"/>
  </r>
  <r>
    <x v="2"/>
    <x v="17"/>
    <x v="0"/>
    <n v="12"/>
  </r>
  <r>
    <x v="2"/>
    <x v="17"/>
    <x v="1"/>
    <n v="271"/>
  </r>
  <r>
    <x v="2"/>
    <x v="17"/>
    <x v="2"/>
    <n v="8401"/>
  </r>
  <r>
    <x v="2"/>
    <x v="17"/>
    <x v="3"/>
    <n v="2424"/>
  </r>
  <r>
    <x v="2"/>
    <x v="17"/>
    <x v="4"/>
    <n v="4101"/>
  </r>
  <r>
    <x v="2"/>
    <x v="17"/>
    <x v="5"/>
    <n v="2273"/>
  </r>
  <r>
    <x v="2"/>
    <x v="18"/>
    <x v="0"/>
    <n v="15"/>
  </r>
  <r>
    <x v="2"/>
    <x v="18"/>
    <x v="1"/>
    <n v="513"/>
  </r>
  <r>
    <x v="2"/>
    <x v="18"/>
    <x v="2"/>
    <n v="15903"/>
  </r>
  <r>
    <x v="2"/>
    <x v="18"/>
    <x v="3"/>
    <n v="4647"/>
  </r>
  <r>
    <x v="2"/>
    <x v="18"/>
    <x v="4"/>
    <n v="8354"/>
  </r>
  <r>
    <x v="2"/>
    <x v="18"/>
    <x v="5"/>
    <n v="6391"/>
  </r>
  <r>
    <x v="2"/>
    <x v="19"/>
    <x v="0"/>
    <n v="105"/>
  </r>
  <r>
    <x v="2"/>
    <x v="19"/>
    <x v="1"/>
    <n v="3972"/>
  </r>
  <r>
    <x v="2"/>
    <x v="19"/>
    <x v="2"/>
    <n v="123132"/>
  </r>
  <r>
    <x v="2"/>
    <x v="19"/>
    <x v="3"/>
    <n v="48856"/>
  </r>
  <r>
    <x v="2"/>
    <x v="19"/>
    <x v="4"/>
    <n v="89052"/>
  </r>
  <r>
    <x v="2"/>
    <x v="19"/>
    <x v="5"/>
    <n v="53563"/>
  </r>
  <r>
    <x v="2"/>
    <x v="20"/>
    <x v="0"/>
    <n v="20"/>
  </r>
  <r>
    <x v="2"/>
    <x v="20"/>
    <x v="1"/>
    <n v="1506"/>
  </r>
  <r>
    <x v="2"/>
    <x v="20"/>
    <x v="2"/>
    <n v="46686"/>
  </r>
  <r>
    <x v="2"/>
    <x v="20"/>
    <x v="3"/>
    <n v="5683"/>
  </r>
  <r>
    <x v="2"/>
    <x v="20"/>
    <x v="4"/>
    <n v="10870"/>
  </r>
  <r>
    <x v="2"/>
    <x v="20"/>
    <x v="5"/>
    <n v="6001"/>
  </r>
  <r>
    <x v="2"/>
    <x v="21"/>
    <x v="0"/>
    <n v="74"/>
  </r>
  <r>
    <x v="2"/>
    <x v="21"/>
    <x v="1"/>
    <n v="2912"/>
  </r>
  <r>
    <x v="2"/>
    <x v="21"/>
    <x v="2"/>
    <n v="90272"/>
  </r>
  <r>
    <x v="2"/>
    <x v="21"/>
    <x v="3"/>
    <n v="25115"/>
  </r>
  <r>
    <x v="2"/>
    <x v="21"/>
    <x v="4"/>
    <n v="45910"/>
  </r>
  <r>
    <x v="2"/>
    <x v="21"/>
    <x v="5"/>
    <n v="22761"/>
  </r>
  <r>
    <x v="2"/>
    <x v="22"/>
    <x v="0"/>
    <n v="126"/>
  </r>
  <r>
    <x v="2"/>
    <x v="22"/>
    <x v="1"/>
    <n v="5415"/>
  </r>
  <r>
    <x v="2"/>
    <x v="22"/>
    <x v="2"/>
    <n v="167865"/>
  </r>
  <r>
    <x v="2"/>
    <x v="22"/>
    <x v="3"/>
    <n v="80470"/>
  </r>
  <r>
    <x v="2"/>
    <x v="22"/>
    <x v="4"/>
    <n v="147689"/>
  </r>
  <r>
    <x v="2"/>
    <x v="22"/>
    <x v="5"/>
    <n v="84703"/>
  </r>
  <r>
    <x v="2"/>
    <x v="23"/>
    <x v="0"/>
    <n v="31"/>
  </r>
  <r>
    <x v="2"/>
    <x v="23"/>
    <x v="1"/>
    <n v="1153"/>
  </r>
  <r>
    <x v="2"/>
    <x v="23"/>
    <x v="2"/>
    <n v="35743"/>
  </r>
  <r>
    <x v="2"/>
    <x v="23"/>
    <x v="3"/>
    <n v="6914"/>
  </r>
  <r>
    <x v="2"/>
    <x v="23"/>
    <x v="4"/>
    <n v="13412"/>
  </r>
  <r>
    <x v="2"/>
    <x v="23"/>
    <x v="5"/>
    <n v="6540"/>
  </r>
  <r>
    <x v="2"/>
    <x v="24"/>
    <x v="0"/>
    <n v="14"/>
  </r>
  <r>
    <x v="2"/>
    <x v="24"/>
    <x v="1"/>
    <n v="1359"/>
  </r>
  <r>
    <x v="2"/>
    <x v="24"/>
    <x v="2"/>
    <n v="42129"/>
  </r>
  <r>
    <x v="2"/>
    <x v="24"/>
    <x v="3"/>
    <n v="5919"/>
  </r>
  <r>
    <x v="2"/>
    <x v="24"/>
    <x v="4"/>
    <n v="12958"/>
  </r>
  <r>
    <x v="2"/>
    <x v="24"/>
    <x v="5"/>
    <n v="4379"/>
  </r>
  <r>
    <x v="2"/>
    <x v="25"/>
    <x v="0"/>
    <n v="40"/>
  </r>
  <r>
    <x v="2"/>
    <x v="25"/>
    <x v="1"/>
    <n v="1153"/>
  </r>
  <r>
    <x v="2"/>
    <x v="25"/>
    <x v="2"/>
    <n v="35743"/>
  </r>
  <r>
    <x v="2"/>
    <x v="25"/>
    <x v="3"/>
    <n v="10179"/>
  </r>
  <r>
    <x v="2"/>
    <x v="25"/>
    <x v="4"/>
    <n v="16944"/>
  </r>
  <r>
    <x v="2"/>
    <x v="25"/>
    <x v="5"/>
    <n v="9303"/>
  </r>
  <r>
    <x v="2"/>
    <x v="26"/>
    <x v="0"/>
    <n v="12"/>
  </r>
  <r>
    <x v="2"/>
    <x v="26"/>
    <x v="1"/>
    <n v="746"/>
  </r>
  <r>
    <x v="2"/>
    <x v="26"/>
    <x v="2"/>
    <n v="23126"/>
  </r>
  <r>
    <x v="2"/>
    <x v="26"/>
    <x v="3"/>
    <n v="2536"/>
  </r>
  <r>
    <x v="2"/>
    <x v="26"/>
    <x v="4"/>
    <n v="5366"/>
  </r>
  <r>
    <x v="2"/>
    <x v="26"/>
    <x v="5"/>
    <n v="3474"/>
  </r>
  <r>
    <x v="2"/>
    <x v="27"/>
    <x v="0"/>
    <n v="36"/>
  </r>
  <r>
    <x v="2"/>
    <x v="27"/>
    <x v="1"/>
    <n v="1530"/>
  </r>
  <r>
    <x v="2"/>
    <x v="27"/>
    <x v="2"/>
    <n v="47430"/>
  </r>
  <r>
    <x v="2"/>
    <x v="27"/>
    <x v="3"/>
    <n v="12223"/>
  </r>
  <r>
    <x v="2"/>
    <x v="27"/>
    <x v="4"/>
    <n v="24320"/>
  </r>
  <r>
    <x v="2"/>
    <x v="27"/>
    <x v="5"/>
    <n v="13322"/>
  </r>
  <r>
    <x v="2"/>
    <x v="28"/>
    <x v="0"/>
    <n v="47"/>
  </r>
  <r>
    <x v="2"/>
    <x v="28"/>
    <x v="1"/>
    <n v="1607"/>
  </r>
  <r>
    <x v="2"/>
    <x v="28"/>
    <x v="2"/>
    <n v="49817"/>
  </r>
  <r>
    <x v="2"/>
    <x v="28"/>
    <x v="3"/>
    <n v="23242"/>
  </r>
  <r>
    <x v="2"/>
    <x v="28"/>
    <x v="4"/>
    <n v="41188"/>
  </r>
  <r>
    <x v="2"/>
    <x v="28"/>
    <x v="5"/>
    <n v="22046"/>
  </r>
  <r>
    <x v="2"/>
    <x v="29"/>
    <x v="0"/>
    <n v="8"/>
  </r>
  <r>
    <x v="2"/>
    <x v="29"/>
    <x v="1"/>
    <n v="155"/>
  </r>
  <r>
    <x v="2"/>
    <x v="29"/>
    <x v="2"/>
    <n v="4805"/>
  </r>
  <r>
    <x v="2"/>
    <x v="29"/>
    <x v="3"/>
    <n v="610"/>
  </r>
  <r>
    <x v="2"/>
    <x v="29"/>
    <x v="4"/>
    <n v="1121"/>
  </r>
  <r>
    <x v="2"/>
    <x v="29"/>
    <x v="5"/>
    <n v="815"/>
  </r>
  <r>
    <x v="2"/>
    <x v="30"/>
    <x v="0"/>
    <n v="45"/>
  </r>
  <r>
    <x v="2"/>
    <x v="30"/>
    <x v="1"/>
    <n v="1429"/>
  </r>
  <r>
    <x v="2"/>
    <x v="30"/>
    <x v="2"/>
    <n v="44299"/>
  </r>
  <r>
    <x v="2"/>
    <x v="30"/>
    <x v="3"/>
    <n v="16708"/>
  </r>
  <r>
    <x v="2"/>
    <x v="30"/>
    <x v="4"/>
    <n v="28423"/>
  </r>
  <r>
    <x v="2"/>
    <x v="30"/>
    <x v="5"/>
    <n v="13878"/>
  </r>
  <r>
    <x v="2"/>
    <x v="31"/>
    <x v="0"/>
    <n v="9"/>
  </r>
  <r>
    <x v="2"/>
    <x v="31"/>
    <x v="1"/>
    <n v="239"/>
  </r>
  <r>
    <x v="2"/>
    <x v="31"/>
    <x v="2"/>
    <n v="7409"/>
  </r>
  <r>
    <x v="2"/>
    <x v="31"/>
    <x v="3"/>
    <n v="1631"/>
  </r>
  <r>
    <x v="2"/>
    <x v="31"/>
    <x v="4"/>
    <n v="2789"/>
  </r>
  <r>
    <x v="2"/>
    <x v="31"/>
    <x v="5"/>
    <n v="1623"/>
  </r>
  <r>
    <x v="2"/>
    <x v="32"/>
    <x v="0"/>
    <n v="25"/>
  </r>
  <r>
    <x v="2"/>
    <x v="32"/>
    <x v="1"/>
    <n v="543"/>
  </r>
  <r>
    <x v="2"/>
    <x v="32"/>
    <x v="2"/>
    <n v="16833"/>
  </r>
  <r>
    <x v="2"/>
    <x v="32"/>
    <x v="3"/>
    <n v="2472"/>
  </r>
  <r>
    <x v="2"/>
    <x v="32"/>
    <x v="4"/>
    <n v="3942"/>
  </r>
  <r>
    <x v="2"/>
    <x v="32"/>
    <x v="5"/>
    <n v="2242"/>
  </r>
  <r>
    <x v="2"/>
    <x v="33"/>
    <x v="0"/>
    <n v="43"/>
  </r>
  <r>
    <x v="2"/>
    <x v="33"/>
    <x v="1"/>
    <n v="1792"/>
  </r>
  <r>
    <x v="2"/>
    <x v="33"/>
    <x v="2"/>
    <n v="55552"/>
  </r>
  <r>
    <x v="2"/>
    <x v="33"/>
    <x v="3"/>
    <n v="9969"/>
  </r>
  <r>
    <x v="2"/>
    <x v="33"/>
    <x v="4"/>
    <n v="16492"/>
  </r>
  <r>
    <x v="2"/>
    <x v="33"/>
    <x v="5"/>
    <n v="9679"/>
  </r>
  <r>
    <x v="2"/>
    <x v="34"/>
    <x v="0"/>
    <n v="33"/>
  </r>
  <r>
    <x v="2"/>
    <x v="34"/>
    <x v="1"/>
    <n v="950"/>
  </r>
  <r>
    <x v="2"/>
    <x v="34"/>
    <x v="2"/>
    <n v="29450"/>
  </r>
  <r>
    <x v="2"/>
    <x v="34"/>
    <x v="3"/>
    <n v="8061"/>
  </r>
  <r>
    <x v="2"/>
    <x v="34"/>
    <x v="4"/>
    <n v="14730"/>
  </r>
  <r>
    <x v="2"/>
    <x v="34"/>
    <x v="5"/>
    <n v="9920"/>
  </r>
  <r>
    <x v="2"/>
    <x v="35"/>
    <x v="0"/>
    <n v="15"/>
  </r>
  <r>
    <x v="2"/>
    <x v="35"/>
    <x v="1"/>
    <n v="486"/>
  </r>
  <r>
    <x v="2"/>
    <x v="35"/>
    <x v="2"/>
    <n v="15066"/>
  </r>
  <r>
    <x v="2"/>
    <x v="35"/>
    <x v="3"/>
    <n v="2826"/>
  </r>
  <r>
    <x v="2"/>
    <x v="35"/>
    <x v="4"/>
    <n v="4658"/>
  </r>
  <r>
    <x v="2"/>
    <x v="35"/>
    <x v="5"/>
    <n v="3273"/>
  </r>
  <r>
    <x v="2"/>
    <x v="36"/>
    <x v="0"/>
    <n v="11"/>
  </r>
  <r>
    <x v="2"/>
    <x v="36"/>
    <x v="1"/>
    <n v="344"/>
  </r>
  <r>
    <x v="2"/>
    <x v="36"/>
    <x v="2"/>
    <n v="10664"/>
  </r>
  <r>
    <x v="2"/>
    <x v="36"/>
    <x v="3"/>
    <n v="1581"/>
  </r>
  <r>
    <x v="2"/>
    <x v="36"/>
    <x v="4"/>
    <n v="2566"/>
  </r>
  <r>
    <x v="2"/>
    <x v="36"/>
    <x v="5"/>
    <n v="1691"/>
  </r>
  <r>
    <x v="2"/>
    <x v="37"/>
    <x v="0"/>
    <n v="47"/>
  </r>
  <r>
    <x v="2"/>
    <x v="37"/>
    <x v="1"/>
    <n v="1218"/>
  </r>
  <r>
    <x v="2"/>
    <x v="37"/>
    <x v="2"/>
    <n v="37758"/>
  </r>
  <r>
    <x v="2"/>
    <x v="37"/>
    <x v="3"/>
    <n v="19331"/>
  </r>
  <r>
    <x v="2"/>
    <x v="37"/>
    <x v="4"/>
    <n v="32631"/>
  </r>
  <r>
    <x v="2"/>
    <x v="37"/>
    <x v="5"/>
    <n v="19322"/>
  </r>
  <r>
    <x v="2"/>
    <x v="38"/>
    <x v="0"/>
    <n v="17"/>
  </r>
  <r>
    <x v="2"/>
    <x v="38"/>
    <x v="1"/>
    <n v="389"/>
  </r>
  <r>
    <x v="2"/>
    <x v="38"/>
    <x v="2"/>
    <n v="12059"/>
  </r>
  <r>
    <x v="2"/>
    <x v="38"/>
    <x v="3"/>
    <n v="1397"/>
  </r>
  <r>
    <x v="2"/>
    <x v="38"/>
    <x v="4"/>
    <n v="2770"/>
  </r>
  <r>
    <x v="2"/>
    <x v="38"/>
    <x v="5"/>
    <n v="2245"/>
  </r>
  <r>
    <x v="2"/>
    <x v="39"/>
    <x v="0"/>
    <n v="22"/>
  </r>
  <r>
    <x v="2"/>
    <x v="39"/>
    <x v="1"/>
    <n v="855"/>
  </r>
  <r>
    <x v="2"/>
    <x v="39"/>
    <x v="2"/>
    <n v="26505"/>
  </r>
  <r>
    <x v="2"/>
    <x v="39"/>
    <x v="3"/>
    <n v="3355"/>
  </r>
  <r>
    <x v="2"/>
    <x v="39"/>
    <x v="4"/>
    <n v="6660"/>
  </r>
  <r>
    <x v="2"/>
    <x v="39"/>
    <x v="5"/>
    <n v="3672"/>
  </r>
  <r>
    <x v="2"/>
    <x v="40"/>
    <x v="0"/>
    <n v="27"/>
  </r>
  <r>
    <x v="2"/>
    <x v="40"/>
    <x v="1"/>
    <n v="882"/>
  </r>
  <r>
    <x v="2"/>
    <x v="40"/>
    <x v="2"/>
    <n v="27342"/>
  </r>
  <r>
    <x v="2"/>
    <x v="40"/>
    <x v="3"/>
    <n v="7540"/>
  </r>
  <r>
    <x v="2"/>
    <x v="40"/>
    <x v="4"/>
    <n v="11983"/>
  </r>
  <r>
    <x v="2"/>
    <x v="40"/>
    <x v="5"/>
    <n v="6734"/>
  </r>
  <r>
    <x v="2"/>
    <x v="41"/>
    <x v="0"/>
    <n v="7"/>
  </r>
  <r>
    <x v="2"/>
    <x v="41"/>
    <x v="1"/>
    <n v="135"/>
  </r>
  <r>
    <x v="2"/>
    <x v="41"/>
    <x v="2"/>
    <n v="4185"/>
  </r>
  <r>
    <x v="2"/>
    <x v="41"/>
    <x v="3"/>
    <n v="2341"/>
  </r>
  <r>
    <x v="2"/>
    <x v="41"/>
    <x v="4"/>
    <n v="4572"/>
  </r>
  <r>
    <x v="2"/>
    <x v="41"/>
    <x v="5"/>
    <n v="2580"/>
  </r>
  <r>
    <x v="2"/>
    <x v="42"/>
    <x v="0"/>
    <n v="5"/>
  </r>
  <r>
    <x v="2"/>
    <x v="42"/>
    <x v="1"/>
    <n v="125"/>
  </r>
  <r>
    <x v="2"/>
    <x v="42"/>
    <x v="2"/>
    <n v="3875"/>
  </r>
  <r>
    <x v="2"/>
    <x v="42"/>
    <x v="3"/>
    <n v="1430"/>
  </r>
  <r>
    <x v="2"/>
    <x v="42"/>
    <x v="4"/>
    <n v="2671"/>
  </r>
  <r>
    <x v="2"/>
    <x v="42"/>
    <x v="5"/>
    <n v="1397"/>
  </r>
  <r>
    <x v="2"/>
    <x v="43"/>
    <x v="0"/>
    <n v="21"/>
  </r>
  <r>
    <x v="2"/>
    <x v="43"/>
    <x v="1"/>
    <n v="548"/>
  </r>
  <r>
    <x v="2"/>
    <x v="43"/>
    <x v="2"/>
    <n v="16988"/>
  </r>
  <r>
    <x v="2"/>
    <x v="43"/>
    <x v="3"/>
    <n v="12391"/>
  </r>
  <r>
    <x v="2"/>
    <x v="43"/>
    <x v="4"/>
    <n v="19470"/>
  </r>
  <r>
    <x v="2"/>
    <x v="43"/>
    <x v="5"/>
    <n v="9980"/>
  </r>
  <r>
    <x v="2"/>
    <x v="44"/>
    <x v="0"/>
    <n v="49"/>
  </r>
  <r>
    <x v="2"/>
    <x v="44"/>
    <x v="1"/>
    <n v="3128"/>
  </r>
  <r>
    <x v="2"/>
    <x v="44"/>
    <x v="2"/>
    <n v="96968"/>
  </r>
  <r>
    <x v="2"/>
    <x v="44"/>
    <x v="3"/>
    <n v="78923"/>
  </r>
  <r>
    <x v="2"/>
    <x v="44"/>
    <x v="4"/>
    <n v="122902"/>
  </r>
  <r>
    <x v="2"/>
    <x v="44"/>
    <x v="5"/>
    <n v="71560"/>
  </r>
  <r>
    <x v="2"/>
    <x v="45"/>
    <x v="0"/>
    <n v="16"/>
  </r>
  <r>
    <x v="2"/>
    <x v="45"/>
    <x v="1"/>
    <n v="715"/>
  </r>
  <r>
    <x v="2"/>
    <x v="45"/>
    <x v="2"/>
    <n v="22165"/>
  </r>
  <r>
    <x v="2"/>
    <x v="45"/>
    <x v="3"/>
    <n v="6490"/>
  </r>
  <r>
    <x v="2"/>
    <x v="45"/>
    <x v="4"/>
    <n v="14565"/>
  </r>
  <r>
    <x v="2"/>
    <x v="45"/>
    <x v="5"/>
    <n v="6136"/>
  </r>
  <r>
    <x v="2"/>
    <x v="46"/>
    <x v="0"/>
    <n v="16"/>
  </r>
  <r>
    <x v="2"/>
    <x v="46"/>
    <x v="1"/>
    <n v="370"/>
  </r>
  <r>
    <x v="2"/>
    <x v="46"/>
    <x v="2"/>
    <n v="11470"/>
  </r>
  <r>
    <x v="2"/>
    <x v="46"/>
    <x v="3"/>
    <n v="2104"/>
  </r>
  <r>
    <x v="2"/>
    <x v="46"/>
    <x v="4"/>
    <n v="3963"/>
  </r>
  <r>
    <x v="2"/>
    <x v="46"/>
    <x v="5"/>
    <n v="2284"/>
  </r>
  <r>
    <x v="2"/>
    <x v="47"/>
    <x v="0"/>
    <n v="73"/>
  </r>
  <r>
    <x v="2"/>
    <x v="47"/>
    <x v="1"/>
    <n v="3224"/>
  </r>
  <r>
    <x v="2"/>
    <x v="47"/>
    <x v="2"/>
    <n v="99944"/>
  </r>
  <r>
    <x v="2"/>
    <x v="47"/>
    <x v="3"/>
    <n v="26251"/>
  </r>
  <r>
    <x v="2"/>
    <x v="47"/>
    <x v="4"/>
    <n v="51561"/>
  </r>
  <r>
    <x v="2"/>
    <x v="47"/>
    <x v="5"/>
    <n v="24292"/>
  </r>
  <r>
    <x v="2"/>
    <x v="48"/>
    <x v="0"/>
    <n v="58"/>
  </r>
  <r>
    <x v="2"/>
    <x v="48"/>
    <x v="1"/>
    <n v="2411"/>
  </r>
  <r>
    <x v="2"/>
    <x v="48"/>
    <x v="2"/>
    <n v="74741"/>
  </r>
  <r>
    <x v="2"/>
    <x v="48"/>
    <x v="3"/>
    <n v="34365"/>
  </r>
  <r>
    <x v="2"/>
    <x v="48"/>
    <x v="4"/>
    <n v="53333"/>
  </r>
  <r>
    <x v="2"/>
    <x v="48"/>
    <x v="5"/>
    <n v="25924"/>
  </r>
  <r>
    <x v="2"/>
    <x v="49"/>
    <x v="0"/>
    <n v="92"/>
  </r>
  <r>
    <x v="2"/>
    <x v="49"/>
    <x v="1"/>
    <n v="2689"/>
  </r>
  <r>
    <x v="2"/>
    <x v="49"/>
    <x v="2"/>
    <n v="83359"/>
  </r>
  <r>
    <x v="2"/>
    <x v="49"/>
    <x v="3"/>
    <n v="35055"/>
  </r>
  <r>
    <x v="2"/>
    <x v="49"/>
    <x v="4"/>
    <n v="61177"/>
  </r>
  <r>
    <x v="2"/>
    <x v="49"/>
    <x v="5"/>
    <n v="40060"/>
  </r>
  <r>
    <x v="2"/>
    <x v="50"/>
    <x v="0"/>
    <n v="34"/>
  </r>
  <r>
    <x v="2"/>
    <x v="50"/>
    <x v="1"/>
    <n v="1316"/>
  </r>
  <r>
    <x v="2"/>
    <x v="50"/>
    <x v="2"/>
    <n v="40796"/>
  </r>
  <r>
    <x v="2"/>
    <x v="50"/>
    <x v="3"/>
    <n v="12531"/>
  </r>
  <r>
    <x v="2"/>
    <x v="50"/>
    <x v="4"/>
    <n v="19957"/>
  </r>
  <r>
    <x v="2"/>
    <x v="50"/>
    <x v="5"/>
    <n v="14192"/>
  </r>
  <r>
    <x v="2"/>
    <x v="51"/>
    <x v="0"/>
    <n v="47"/>
  </r>
  <r>
    <x v="2"/>
    <x v="51"/>
    <x v="1"/>
    <n v="1021"/>
  </r>
  <r>
    <x v="2"/>
    <x v="51"/>
    <x v="2"/>
    <n v="31651"/>
  </r>
  <r>
    <x v="2"/>
    <x v="51"/>
    <x v="3"/>
    <n v="9613"/>
  </r>
  <r>
    <x v="2"/>
    <x v="51"/>
    <x v="4"/>
    <n v="16610"/>
  </r>
  <r>
    <x v="2"/>
    <x v="51"/>
    <x v="5"/>
    <n v="12544"/>
  </r>
  <r>
    <x v="2"/>
    <x v="52"/>
    <x v="0"/>
    <n v="32"/>
  </r>
  <r>
    <x v="2"/>
    <x v="52"/>
    <x v="1"/>
    <n v="934"/>
  </r>
  <r>
    <x v="2"/>
    <x v="52"/>
    <x v="2"/>
    <n v="28954"/>
  </r>
  <r>
    <x v="2"/>
    <x v="52"/>
    <x v="3"/>
    <n v="13974"/>
  </r>
  <r>
    <x v="2"/>
    <x v="52"/>
    <x v="4"/>
    <n v="23986"/>
  </r>
  <r>
    <x v="2"/>
    <x v="52"/>
    <x v="5"/>
    <n v="17700"/>
  </r>
  <r>
    <x v="2"/>
    <x v="53"/>
    <x v="0"/>
    <n v="61"/>
  </r>
  <r>
    <x v="2"/>
    <x v="53"/>
    <x v="1"/>
    <n v="2096"/>
  </r>
  <r>
    <x v="2"/>
    <x v="53"/>
    <x v="2"/>
    <n v="64976"/>
  </r>
  <r>
    <x v="2"/>
    <x v="53"/>
    <x v="3"/>
    <n v="32275"/>
  </r>
  <r>
    <x v="2"/>
    <x v="53"/>
    <x v="4"/>
    <n v="57543"/>
  </r>
  <r>
    <x v="2"/>
    <x v="53"/>
    <x v="5"/>
    <n v="46483"/>
  </r>
  <r>
    <x v="2"/>
    <x v="54"/>
    <x v="0"/>
    <n v="36"/>
  </r>
  <r>
    <x v="2"/>
    <x v="54"/>
    <x v="1"/>
    <n v="1023"/>
  </r>
  <r>
    <x v="2"/>
    <x v="54"/>
    <x v="2"/>
    <n v="31713"/>
  </r>
  <r>
    <x v="2"/>
    <x v="54"/>
    <x v="3"/>
    <n v="8717"/>
  </r>
  <r>
    <x v="2"/>
    <x v="54"/>
    <x v="4"/>
    <n v="19006"/>
  </r>
  <r>
    <x v="2"/>
    <x v="54"/>
    <x v="5"/>
    <n v="13086"/>
  </r>
  <r>
    <x v="2"/>
    <x v="55"/>
    <x v="0"/>
    <n v="15"/>
  </r>
  <r>
    <x v="2"/>
    <x v="55"/>
    <x v="1"/>
    <n v="1192"/>
  </r>
  <r>
    <x v="2"/>
    <x v="55"/>
    <x v="2"/>
    <n v="36952"/>
  </r>
  <r>
    <x v="2"/>
    <x v="55"/>
    <x v="3"/>
    <n v="2757"/>
  </r>
  <r>
    <x v="2"/>
    <x v="55"/>
    <x v="4"/>
    <n v="5944"/>
  </r>
  <r>
    <x v="2"/>
    <x v="55"/>
    <x v="5"/>
    <n v="3379"/>
  </r>
  <r>
    <x v="2"/>
    <x v="56"/>
    <x v="0"/>
    <n v="177"/>
  </r>
  <r>
    <x v="2"/>
    <x v="56"/>
    <x v="1"/>
    <n v="7774"/>
  </r>
  <r>
    <x v="2"/>
    <x v="56"/>
    <x v="2"/>
    <n v="240994"/>
  </r>
  <r>
    <x v="2"/>
    <x v="56"/>
    <x v="3"/>
    <n v="140777"/>
  </r>
  <r>
    <x v="2"/>
    <x v="56"/>
    <x v="4"/>
    <n v="236418"/>
  </r>
  <r>
    <x v="2"/>
    <x v="56"/>
    <x v="5"/>
    <n v="130744"/>
  </r>
  <r>
    <x v="2"/>
    <x v="57"/>
    <x v="0"/>
    <n v="16"/>
  </r>
  <r>
    <x v="2"/>
    <x v="57"/>
    <x v="1"/>
    <n v="486"/>
  </r>
  <r>
    <x v="2"/>
    <x v="57"/>
    <x v="2"/>
    <n v="15066"/>
  </r>
  <r>
    <x v="2"/>
    <x v="57"/>
    <x v="3"/>
    <n v="2767"/>
  </r>
  <r>
    <x v="2"/>
    <x v="57"/>
    <x v="4"/>
    <n v="4632"/>
  </r>
  <r>
    <x v="2"/>
    <x v="57"/>
    <x v="5"/>
    <n v="2941"/>
  </r>
  <r>
    <x v="2"/>
    <x v="58"/>
    <x v="0"/>
    <n v="30"/>
  </r>
  <r>
    <x v="2"/>
    <x v="58"/>
    <x v="1"/>
    <n v="1080"/>
  </r>
  <r>
    <x v="2"/>
    <x v="58"/>
    <x v="2"/>
    <n v="33480"/>
  </r>
  <r>
    <x v="2"/>
    <x v="58"/>
    <x v="3"/>
    <n v="4015"/>
  </r>
  <r>
    <x v="2"/>
    <x v="58"/>
    <x v="4"/>
    <n v="6924"/>
  </r>
  <r>
    <x v="2"/>
    <x v="58"/>
    <x v="5"/>
    <n v="4214"/>
  </r>
  <r>
    <x v="2"/>
    <x v="59"/>
    <x v="0"/>
    <n v="45"/>
  </r>
  <r>
    <x v="2"/>
    <x v="59"/>
    <x v="1"/>
    <n v="1194"/>
  </r>
  <r>
    <x v="2"/>
    <x v="59"/>
    <x v="2"/>
    <n v="37014"/>
  </r>
  <r>
    <x v="2"/>
    <x v="59"/>
    <x v="3"/>
    <n v="9791"/>
  </r>
  <r>
    <x v="2"/>
    <x v="59"/>
    <x v="4"/>
    <n v="17980"/>
  </r>
  <r>
    <x v="2"/>
    <x v="59"/>
    <x v="5"/>
    <n v="11239"/>
  </r>
  <r>
    <x v="2"/>
    <x v="60"/>
    <x v="0"/>
    <n v="27"/>
  </r>
  <r>
    <x v="2"/>
    <x v="60"/>
    <x v="1"/>
    <n v="1300"/>
  </r>
  <r>
    <x v="2"/>
    <x v="60"/>
    <x v="2"/>
    <n v="40300"/>
  </r>
  <r>
    <x v="2"/>
    <x v="60"/>
    <x v="3"/>
    <n v="18233"/>
  </r>
  <r>
    <x v="2"/>
    <x v="60"/>
    <x v="4"/>
    <n v="33390"/>
  </r>
  <r>
    <x v="2"/>
    <x v="60"/>
    <x v="5"/>
    <n v="25620"/>
  </r>
  <r>
    <x v="2"/>
    <x v="61"/>
    <x v="0"/>
    <n v="11"/>
  </r>
  <r>
    <x v="2"/>
    <x v="61"/>
    <x v="1"/>
    <n v="245"/>
  </r>
  <r>
    <x v="2"/>
    <x v="61"/>
    <x v="2"/>
    <n v="7595"/>
  </r>
  <r>
    <x v="2"/>
    <x v="61"/>
    <x v="3"/>
    <n v="1586"/>
  </r>
  <r>
    <x v="2"/>
    <x v="61"/>
    <x v="4"/>
    <n v="2998"/>
  </r>
  <r>
    <x v="2"/>
    <x v="61"/>
    <x v="5"/>
    <n v="1010"/>
  </r>
  <r>
    <x v="2"/>
    <x v="62"/>
    <x v="0"/>
    <n v="43"/>
  </r>
  <r>
    <x v="2"/>
    <x v="62"/>
    <x v="1"/>
    <n v="4569"/>
  </r>
  <r>
    <x v="2"/>
    <x v="62"/>
    <x v="2"/>
    <n v="141639"/>
  </r>
  <r>
    <x v="2"/>
    <x v="62"/>
    <x v="3"/>
    <n v="15927"/>
  </r>
  <r>
    <x v="2"/>
    <x v="62"/>
    <x v="4"/>
    <n v="29715"/>
  </r>
  <r>
    <x v="2"/>
    <x v="62"/>
    <x v="5"/>
    <n v="20318"/>
  </r>
  <r>
    <x v="2"/>
    <x v="63"/>
    <x v="0"/>
    <n v="50"/>
  </r>
  <r>
    <x v="2"/>
    <x v="63"/>
    <x v="1"/>
    <n v="2781"/>
  </r>
  <r>
    <x v="2"/>
    <x v="63"/>
    <x v="2"/>
    <n v="86211"/>
  </r>
  <r>
    <x v="2"/>
    <x v="63"/>
    <x v="3"/>
    <n v="9895"/>
  </r>
  <r>
    <x v="2"/>
    <x v="63"/>
    <x v="4"/>
    <n v="17804"/>
  </r>
  <r>
    <x v="2"/>
    <x v="63"/>
    <x v="5"/>
    <n v="11666"/>
  </r>
  <r>
    <x v="2"/>
    <x v="64"/>
    <x v="0"/>
    <n v="123"/>
  </r>
  <r>
    <x v="2"/>
    <x v="64"/>
    <x v="1"/>
    <n v="8684"/>
  </r>
  <r>
    <x v="2"/>
    <x v="64"/>
    <x v="2"/>
    <n v="269204"/>
  </r>
  <r>
    <x v="2"/>
    <x v="64"/>
    <x v="3"/>
    <n v="105850"/>
  </r>
  <r>
    <x v="2"/>
    <x v="64"/>
    <x v="4"/>
    <n v="188222"/>
  </r>
  <r>
    <x v="2"/>
    <x v="64"/>
    <x v="5"/>
    <n v="96041"/>
  </r>
  <r>
    <x v="2"/>
    <x v="65"/>
    <x v="0"/>
    <n v="73"/>
  </r>
  <r>
    <x v="2"/>
    <x v="65"/>
    <x v="1"/>
    <n v="2085"/>
  </r>
  <r>
    <x v="2"/>
    <x v="65"/>
    <x v="2"/>
    <n v="64635"/>
  </r>
  <r>
    <x v="2"/>
    <x v="65"/>
    <x v="3"/>
    <n v="39777"/>
  </r>
  <r>
    <x v="2"/>
    <x v="65"/>
    <x v="4"/>
    <n v="65735"/>
  </r>
  <r>
    <x v="2"/>
    <x v="65"/>
    <x v="5"/>
    <n v="39239"/>
  </r>
  <r>
    <x v="2"/>
    <x v="66"/>
    <x v="0"/>
    <n v="25"/>
  </r>
  <r>
    <x v="2"/>
    <x v="66"/>
    <x v="1"/>
    <n v="471"/>
  </r>
  <r>
    <x v="2"/>
    <x v="66"/>
    <x v="2"/>
    <n v="14601"/>
  </r>
  <r>
    <x v="2"/>
    <x v="66"/>
    <x v="3"/>
    <n v="3192"/>
  </r>
  <r>
    <x v="2"/>
    <x v="66"/>
    <x v="4"/>
    <n v="5616"/>
  </r>
  <r>
    <x v="2"/>
    <x v="66"/>
    <x v="5"/>
    <n v="4297"/>
  </r>
  <r>
    <x v="2"/>
    <x v="67"/>
    <x v="0"/>
    <n v="61"/>
  </r>
  <r>
    <x v="2"/>
    <x v="67"/>
    <x v="1"/>
    <n v="2435"/>
  </r>
  <r>
    <x v="2"/>
    <x v="67"/>
    <x v="2"/>
    <n v="75485"/>
  </r>
  <r>
    <x v="2"/>
    <x v="67"/>
    <x v="3"/>
    <n v="31303"/>
  </r>
  <r>
    <x v="2"/>
    <x v="67"/>
    <x v="4"/>
    <n v="53993"/>
  </r>
  <r>
    <x v="2"/>
    <x v="67"/>
    <x v="5"/>
    <n v="32751"/>
  </r>
  <r>
    <x v="2"/>
    <x v="68"/>
    <x v="0"/>
    <n v="10"/>
  </r>
  <r>
    <x v="2"/>
    <x v="68"/>
    <x v="1"/>
    <n v="391"/>
  </r>
  <r>
    <x v="2"/>
    <x v="68"/>
    <x v="2"/>
    <n v="12121"/>
  </r>
  <r>
    <x v="2"/>
    <x v="68"/>
    <x v="3"/>
    <n v="2262"/>
  </r>
  <r>
    <x v="2"/>
    <x v="68"/>
    <x v="4"/>
    <n v="3327"/>
  </r>
  <r>
    <x v="2"/>
    <x v="68"/>
    <x v="5"/>
    <n v="2049"/>
  </r>
  <r>
    <x v="2"/>
    <x v="69"/>
    <x v="0"/>
    <n v="37"/>
  </r>
  <r>
    <x v="2"/>
    <x v="69"/>
    <x v="1"/>
    <n v="779"/>
  </r>
  <r>
    <x v="2"/>
    <x v="69"/>
    <x v="2"/>
    <n v="24149"/>
  </r>
  <r>
    <x v="2"/>
    <x v="69"/>
    <x v="3"/>
    <n v="11458"/>
  </r>
  <r>
    <x v="2"/>
    <x v="69"/>
    <x v="4"/>
    <n v="17165"/>
  </r>
  <r>
    <x v="2"/>
    <x v="69"/>
    <x v="5"/>
    <n v="10090"/>
  </r>
  <r>
    <x v="2"/>
    <x v="70"/>
    <x v="0"/>
    <n v="2886"/>
  </r>
  <r>
    <x v="2"/>
    <x v="70"/>
    <x v="1"/>
    <n v="120707"/>
  </r>
  <r>
    <x v="2"/>
    <x v="70"/>
    <x v="2"/>
    <n v="3741917"/>
  </r>
  <r>
    <x v="2"/>
    <x v="70"/>
    <x v="3"/>
    <n v="1380502"/>
  </r>
  <r>
    <x v="2"/>
    <x v="70"/>
    <x v="4"/>
    <n v="2358404"/>
  </r>
  <r>
    <x v="2"/>
    <x v="70"/>
    <x v="5"/>
    <n v="1326856"/>
  </r>
  <r>
    <x v="3"/>
    <x v="0"/>
    <x v="0"/>
    <n v="164"/>
  </r>
  <r>
    <x v="3"/>
    <x v="0"/>
    <x v="1"/>
    <n v="6351"/>
  </r>
  <r>
    <x v="3"/>
    <x v="0"/>
    <x v="2"/>
    <n v="190530"/>
  </r>
  <r>
    <x v="3"/>
    <x v="0"/>
    <x v="3"/>
    <n v="50702"/>
  </r>
  <r>
    <x v="3"/>
    <x v="0"/>
    <x v="4"/>
    <n v="94399"/>
  </r>
  <r>
    <x v="3"/>
    <x v="0"/>
    <x v="5"/>
    <n v="45689"/>
  </r>
  <r>
    <x v="3"/>
    <x v="1"/>
    <x v="0"/>
    <n v="60"/>
  </r>
  <r>
    <x v="3"/>
    <x v="1"/>
    <x v="1"/>
    <n v="2591"/>
  </r>
  <r>
    <x v="3"/>
    <x v="1"/>
    <x v="2"/>
    <n v="77730"/>
  </r>
  <r>
    <x v="3"/>
    <x v="1"/>
    <x v="3"/>
    <n v="15136"/>
  </r>
  <r>
    <x v="3"/>
    <x v="1"/>
    <x v="4"/>
    <n v="31530"/>
  </r>
  <r>
    <x v="3"/>
    <x v="1"/>
    <x v="5"/>
    <n v="15683"/>
  </r>
  <r>
    <x v="3"/>
    <x v="2"/>
    <x v="0"/>
    <n v="25"/>
  </r>
  <r>
    <x v="3"/>
    <x v="2"/>
    <x v="1"/>
    <n v="1190"/>
  </r>
  <r>
    <x v="3"/>
    <x v="2"/>
    <x v="2"/>
    <n v="35700"/>
  </r>
  <r>
    <x v="3"/>
    <x v="2"/>
    <x v="3"/>
    <n v="5097"/>
  </r>
  <r>
    <x v="3"/>
    <x v="2"/>
    <x v="4"/>
    <n v="9746"/>
  </r>
  <r>
    <x v="3"/>
    <x v="2"/>
    <x v="5"/>
    <n v="5584"/>
  </r>
  <r>
    <x v="3"/>
    <x v="3"/>
    <x v="0"/>
    <n v="48"/>
  </r>
  <r>
    <x v="3"/>
    <x v="3"/>
    <x v="1"/>
    <n v="2766"/>
  </r>
  <r>
    <x v="3"/>
    <x v="3"/>
    <x v="2"/>
    <n v="82980"/>
  </r>
  <r>
    <x v="3"/>
    <x v="3"/>
    <x v="3"/>
    <n v="9810"/>
  </r>
  <r>
    <x v="3"/>
    <x v="3"/>
    <x v="4"/>
    <n v="19856"/>
  </r>
  <r>
    <x v="3"/>
    <x v="3"/>
    <x v="5"/>
    <n v="11690"/>
  </r>
  <r>
    <x v="3"/>
    <x v="4"/>
    <x v="0"/>
    <n v="23"/>
  </r>
  <r>
    <x v="3"/>
    <x v="4"/>
    <x v="1"/>
    <n v="641"/>
  </r>
  <r>
    <x v="3"/>
    <x v="4"/>
    <x v="2"/>
    <n v="19230"/>
  </r>
  <r>
    <x v="3"/>
    <x v="4"/>
    <x v="3"/>
    <n v="10285"/>
  </r>
  <r>
    <x v="3"/>
    <x v="4"/>
    <x v="4"/>
    <n v="20017"/>
  </r>
  <r>
    <x v="3"/>
    <x v="4"/>
    <x v="5"/>
    <n v="7672"/>
  </r>
  <r>
    <x v="3"/>
    <x v="5"/>
    <x v="0"/>
    <n v="12"/>
  </r>
  <r>
    <x v="3"/>
    <x v="5"/>
    <x v="1"/>
    <n v="486"/>
  </r>
  <r>
    <x v="3"/>
    <x v="5"/>
    <x v="2"/>
    <n v="14580"/>
  </r>
  <r>
    <x v="3"/>
    <x v="5"/>
    <x v="3"/>
    <n v="4858"/>
  </r>
  <r>
    <x v="3"/>
    <x v="5"/>
    <x v="4"/>
    <n v="8106"/>
  </r>
  <r>
    <x v="3"/>
    <x v="5"/>
    <x v="5"/>
    <n v="2660"/>
  </r>
  <r>
    <x v="3"/>
    <x v="6"/>
    <x v="0"/>
    <n v="142"/>
  </r>
  <r>
    <x v="3"/>
    <x v="6"/>
    <x v="1"/>
    <n v="9533"/>
  </r>
  <r>
    <x v="3"/>
    <x v="6"/>
    <x v="2"/>
    <n v="285990"/>
  </r>
  <r>
    <x v="3"/>
    <x v="6"/>
    <x v="3"/>
    <n v="163014"/>
  </r>
  <r>
    <x v="3"/>
    <x v="6"/>
    <x v="4"/>
    <n v="248800"/>
  </r>
  <r>
    <x v="3"/>
    <x v="6"/>
    <x v="5"/>
    <n v="119843"/>
  </r>
  <r>
    <x v="3"/>
    <x v="7"/>
    <x v="0"/>
    <n v="37"/>
  </r>
  <r>
    <x v="3"/>
    <x v="7"/>
    <x v="1"/>
    <n v="1589"/>
  </r>
  <r>
    <x v="3"/>
    <x v="7"/>
    <x v="2"/>
    <n v="47670"/>
  </r>
  <r>
    <x v="3"/>
    <x v="7"/>
    <x v="3"/>
    <n v="25931"/>
  </r>
  <r>
    <x v="3"/>
    <x v="7"/>
    <x v="4"/>
    <n v="48058"/>
  </r>
  <r>
    <x v="3"/>
    <x v="7"/>
    <x v="5"/>
    <n v="27016"/>
  </r>
  <r>
    <x v="3"/>
    <x v="8"/>
    <x v="0"/>
    <n v="10"/>
  </r>
  <r>
    <x v="3"/>
    <x v="8"/>
    <x v="1"/>
    <n v="511"/>
  </r>
  <r>
    <x v="3"/>
    <x v="8"/>
    <x v="2"/>
    <n v="15330"/>
  </r>
  <r>
    <x v="3"/>
    <x v="8"/>
    <x v="3"/>
    <n v="4451"/>
  </r>
  <r>
    <x v="3"/>
    <x v="8"/>
    <x v="4"/>
    <n v="7055"/>
  </r>
  <r>
    <x v="3"/>
    <x v="8"/>
    <x v="5"/>
    <n v="2968"/>
  </r>
  <r>
    <x v="3"/>
    <x v="9"/>
    <x v="0"/>
    <n v="13"/>
  </r>
  <r>
    <x v="3"/>
    <x v="9"/>
    <x v="1"/>
    <n v="497"/>
  </r>
  <r>
    <x v="3"/>
    <x v="9"/>
    <x v="2"/>
    <n v="14910"/>
  </r>
  <r>
    <x v="3"/>
    <x v="9"/>
    <x v="3"/>
    <n v="2601"/>
  </r>
  <r>
    <x v="3"/>
    <x v="9"/>
    <x v="4"/>
    <n v="5098"/>
  </r>
  <r>
    <x v="3"/>
    <x v="9"/>
    <x v="5"/>
    <n v="2900"/>
  </r>
  <r>
    <x v="3"/>
    <x v="10"/>
    <x v="0"/>
    <n v="102"/>
  </r>
  <r>
    <x v="3"/>
    <x v="10"/>
    <x v="1"/>
    <n v="4258"/>
  </r>
  <r>
    <x v="3"/>
    <x v="10"/>
    <x v="2"/>
    <n v="127740"/>
  </r>
  <r>
    <x v="3"/>
    <x v="10"/>
    <x v="3"/>
    <n v="22507"/>
  </r>
  <r>
    <x v="3"/>
    <x v="10"/>
    <x v="4"/>
    <n v="48040"/>
  </r>
  <r>
    <x v="3"/>
    <x v="10"/>
    <x v="5"/>
    <n v="27780"/>
  </r>
  <r>
    <x v="3"/>
    <x v="11"/>
    <x v="0"/>
    <n v="11"/>
  </r>
  <r>
    <x v="3"/>
    <x v="11"/>
    <x v="1"/>
    <n v="287"/>
  </r>
  <r>
    <x v="3"/>
    <x v="11"/>
    <x v="2"/>
    <n v="8610"/>
  </r>
  <r>
    <x v="3"/>
    <x v="11"/>
    <x v="3"/>
    <n v="2508"/>
  </r>
  <r>
    <x v="3"/>
    <x v="11"/>
    <x v="4"/>
    <n v="5534"/>
  </r>
  <r>
    <x v="3"/>
    <x v="11"/>
    <x v="5"/>
    <n v="3240"/>
  </r>
  <r>
    <x v="3"/>
    <x v="12"/>
    <x v="0"/>
    <n v="12"/>
  </r>
  <r>
    <x v="3"/>
    <x v="12"/>
    <x v="1"/>
    <n v="559"/>
  </r>
  <r>
    <x v="3"/>
    <x v="12"/>
    <x v="2"/>
    <n v="16770"/>
  </r>
  <r>
    <x v="3"/>
    <x v="12"/>
    <x v="3"/>
    <n v="2964"/>
  </r>
  <r>
    <x v="3"/>
    <x v="12"/>
    <x v="4"/>
    <n v="5282"/>
  </r>
  <r>
    <x v="3"/>
    <x v="12"/>
    <x v="5"/>
    <n v="3530"/>
  </r>
  <r>
    <x v="3"/>
    <x v="13"/>
    <x v="0"/>
    <n v="16"/>
  </r>
  <r>
    <x v="3"/>
    <x v="13"/>
    <x v="1"/>
    <n v="506"/>
  </r>
  <r>
    <x v="3"/>
    <x v="13"/>
    <x v="2"/>
    <n v="15180"/>
  </r>
  <r>
    <x v="3"/>
    <x v="13"/>
    <x v="3"/>
    <n v="2376"/>
  </r>
  <r>
    <x v="3"/>
    <x v="13"/>
    <x v="4"/>
    <n v="4690"/>
  </r>
  <r>
    <x v="3"/>
    <x v="13"/>
    <x v="5"/>
    <n v="2475"/>
  </r>
  <r>
    <x v="3"/>
    <x v="14"/>
    <x v="0"/>
    <n v="51"/>
  </r>
  <r>
    <x v="3"/>
    <x v="14"/>
    <x v="1"/>
    <n v="1517"/>
  </r>
  <r>
    <x v="3"/>
    <x v="14"/>
    <x v="2"/>
    <n v="45510"/>
  </r>
  <r>
    <x v="3"/>
    <x v="14"/>
    <x v="3"/>
    <n v="21358"/>
  </r>
  <r>
    <x v="3"/>
    <x v="14"/>
    <x v="4"/>
    <n v="37707"/>
  </r>
  <r>
    <x v="3"/>
    <x v="14"/>
    <x v="5"/>
    <n v="21794"/>
  </r>
  <r>
    <x v="3"/>
    <x v="15"/>
    <x v="0"/>
    <n v="26"/>
  </r>
  <r>
    <x v="3"/>
    <x v="15"/>
    <x v="1"/>
    <n v="669"/>
  </r>
  <r>
    <x v="3"/>
    <x v="15"/>
    <x v="2"/>
    <n v="20070"/>
  </r>
  <r>
    <x v="3"/>
    <x v="15"/>
    <x v="3"/>
    <n v="5205"/>
  </r>
  <r>
    <x v="3"/>
    <x v="15"/>
    <x v="4"/>
    <n v="9903"/>
  </r>
  <r>
    <x v="3"/>
    <x v="15"/>
    <x v="5"/>
    <n v="6212"/>
  </r>
  <r>
    <x v="3"/>
    <x v="16"/>
    <x v="0"/>
    <n v="9"/>
  </r>
  <r>
    <x v="3"/>
    <x v="16"/>
    <x v="1"/>
    <n v="226"/>
  </r>
  <r>
    <x v="3"/>
    <x v="16"/>
    <x v="2"/>
    <n v="6780"/>
  </r>
  <r>
    <x v="3"/>
    <x v="16"/>
    <x v="3"/>
    <n v="1402"/>
  </r>
  <r>
    <x v="3"/>
    <x v="16"/>
    <x v="4"/>
    <n v="2797"/>
  </r>
  <r>
    <x v="3"/>
    <x v="16"/>
    <x v="5"/>
    <n v="1996"/>
  </r>
  <r>
    <x v="3"/>
    <x v="17"/>
    <x v="0"/>
    <n v="12"/>
  </r>
  <r>
    <x v="3"/>
    <x v="17"/>
    <x v="1"/>
    <n v="271"/>
  </r>
  <r>
    <x v="3"/>
    <x v="17"/>
    <x v="2"/>
    <n v="8130"/>
  </r>
  <r>
    <x v="3"/>
    <x v="17"/>
    <x v="3"/>
    <n v="2526"/>
  </r>
  <r>
    <x v="3"/>
    <x v="17"/>
    <x v="4"/>
    <n v="4519"/>
  </r>
  <r>
    <x v="3"/>
    <x v="17"/>
    <x v="5"/>
    <n v="2653"/>
  </r>
  <r>
    <x v="3"/>
    <x v="18"/>
    <x v="0"/>
    <n v="15"/>
  </r>
  <r>
    <x v="3"/>
    <x v="18"/>
    <x v="1"/>
    <n v="513"/>
  </r>
  <r>
    <x v="3"/>
    <x v="18"/>
    <x v="2"/>
    <n v="15390"/>
  </r>
  <r>
    <x v="3"/>
    <x v="18"/>
    <x v="3"/>
    <n v="4263"/>
  </r>
  <r>
    <x v="3"/>
    <x v="18"/>
    <x v="4"/>
    <n v="7968"/>
  </r>
  <r>
    <x v="3"/>
    <x v="18"/>
    <x v="5"/>
    <n v="6155"/>
  </r>
  <r>
    <x v="3"/>
    <x v="19"/>
    <x v="0"/>
    <n v="105"/>
  </r>
  <r>
    <x v="3"/>
    <x v="19"/>
    <x v="1"/>
    <n v="3971"/>
  </r>
  <r>
    <x v="3"/>
    <x v="19"/>
    <x v="2"/>
    <n v="119130"/>
  </r>
  <r>
    <x v="3"/>
    <x v="19"/>
    <x v="3"/>
    <n v="45229"/>
  </r>
  <r>
    <x v="3"/>
    <x v="19"/>
    <x v="4"/>
    <n v="93819"/>
  </r>
  <r>
    <x v="3"/>
    <x v="19"/>
    <x v="5"/>
    <n v="55861"/>
  </r>
  <r>
    <x v="3"/>
    <x v="20"/>
    <x v="0"/>
    <n v="20"/>
  </r>
  <r>
    <x v="3"/>
    <x v="20"/>
    <x v="1"/>
    <n v="1506"/>
  </r>
  <r>
    <x v="3"/>
    <x v="20"/>
    <x v="2"/>
    <n v="45180"/>
  </r>
  <r>
    <x v="3"/>
    <x v="20"/>
    <x v="3"/>
    <n v="5592"/>
  </r>
  <r>
    <x v="3"/>
    <x v="20"/>
    <x v="4"/>
    <n v="11592"/>
  </r>
  <r>
    <x v="3"/>
    <x v="20"/>
    <x v="5"/>
    <n v="5718"/>
  </r>
  <r>
    <x v="3"/>
    <x v="21"/>
    <x v="0"/>
    <n v="74"/>
  </r>
  <r>
    <x v="3"/>
    <x v="21"/>
    <x v="1"/>
    <n v="2912"/>
  </r>
  <r>
    <x v="3"/>
    <x v="21"/>
    <x v="2"/>
    <n v="87360"/>
  </r>
  <r>
    <x v="3"/>
    <x v="21"/>
    <x v="3"/>
    <n v="26074"/>
  </r>
  <r>
    <x v="3"/>
    <x v="21"/>
    <x v="4"/>
    <n v="53546"/>
  </r>
  <r>
    <x v="3"/>
    <x v="21"/>
    <x v="5"/>
    <n v="23718"/>
  </r>
  <r>
    <x v="3"/>
    <x v="22"/>
    <x v="0"/>
    <n v="125"/>
  </r>
  <r>
    <x v="3"/>
    <x v="22"/>
    <x v="1"/>
    <n v="5279"/>
  </r>
  <r>
    <x v="3"/>
    <x v="22"/>
    <x v="2"/>
    <n v="158370"/>
  </r>
  <r>
    <x v="3"/>
    <x v="22"/>
    <x v="3"/>
    <n v="74177"/>
  </r>
  <r>
    <x v="3"/>
    <x v="22"/>
    <x v="4"/>
    <n v="154680"/>
  </r>
  <r>
    <x v="3"/>
    <x v="22"/>
    <x v="5"/>
    <n v="87245"/>
  </r>
  <r>
    <x v="3"/>
    <x v="23"/>
    <x v="0"/>
    <n v="31"/>
  </r>
  <r>
    <x v="3"/>
    <x v="23"/>
    <x v="1"/>
    <n v="1153"/>
  </r>
  <r>
    <x v="3"/>
    <x v="23"/>
    <x v="2"/>
    <n v="34590"/>
  </r>
  <r>
    <x v="3"/>
    <x v="23"/>
    <x v="3"/>
    <n v="6626"/>
  </r>
  <r>
    <x v="3"/>
    <x v="23"/>
    <x v="4"/>
    <n v="14189"/>
  </r>
  <r>
    <x v="3"/>
    <x v="23"/>
    <x v="5"/>
    <n v="7016"/>
  </r>
  <r>
    <x v="3"/>
    <x v="24"/>
    <x v="0"/>
    <n v="15"/>
  </r>
  <r>
    <x v="3"/>
    <x v="24"/>
    <x v="1"/>
    <n v="1371"/>
  </r>
  <r>
    <x v="3"/>
    <x v="24"/>
    <x v="2"/>
    <n v="41130"/>
  </r>
  <r>
    <x v="3"/>
    <x v="24"/>
    <x v="3"/>
    <n v="5593"/>
  </r>
  <r>
    <x v="3"/>
    <x v="24"/>
    <x v="4"/>
    <n v="13146"/>
  </r>
  <r>
    <x v="3"/>
    <x v="24"/>
    <x v="5"/>
    <n v="4442"/>
  </r>
  <r>
    <x v="3"/>
    <x v="25"/>
    <x v="0"/>
    <n v="40"/>
  </r>
  <r>
    <x v="3"/>
    <x v="25"/>
    <x v="1"/>
    <n v="1153"/>
  </r>
  <r>
    <x v="3"/>
    <x v="25"/>
    <x v="2"/>
    <n v="34590"/>
  </r>
  <r>
    <x v="3"/>
    <x v="25"/>
    <x v="3"/>
    <n v="10292"/>
  </r>
  <r>
    <x v="3"/>
    <x v="25"/>
    <x v="4"/>
    <n v="19188"/>
  </r>
  <r>
    <x v="3"/>
    <x v="25"/>
    <x v="5"/>
    <n v="9974"/>
  </r>
  <r>
    <x v="3"/>
    <x v="26"/>
    <x v="0"/>
    <n v="12"/>
  </r>
  <r>
    <x v="3"/>
    <x v="26"/>
    <x v="1"/>
    <n v="719"/>
  </r>
  <r>
    <x v="3"/>
    <x v="26"/>
    <x v="2"/>
    <n v="21570"/>
  </r>
  <r>
    <x v="3"/>
    <x v="26"/>
    <x v="3"/>
    <n v="2746"/>
  </r>
  <r>
    <x v="3"/>
    <x v="26"/>
    <x v="4"/>
    <n v="6355"/>
  </r>
  <r>
    <x v="3"/>
    <x v="26"/>
    <x v="5"/>
    <n v="3503"/>
  </r>
  <r>
    <x v="3"/>
    <x v="27"/>
    <x v="0"/>
    <n v="36"/>
  </r>
  <r>
    <x v="3"/>
    <x v="27"/>
    <x v="1"/>
    <n v="1530"/>
  </r>
  <r>
    <x v="3"/>
    <x v="27"/>
    <x v="2"/>
    <n v="45900"/>
  </r>
  <r>
    <x v="3"/>
    <x v="27"/>
    <x v="3"/>
    <n v="11746"/>
  </r>
  <r>
    <x v="3"/>
    <x v="27"/>
    <x v="4"/>
    <n v="26303"/>
  </r>
  <r>
    <x v="3"/>
    <x v="27"/>
    <x v="5"/>
    <n v="13540"/>
  </r>
  <r>
    <x v="3"/>
    <x v="28"/>
    <x v="0"/>
    <n v="48"/>
  </r>
  <r>
    <x v="3"/>
    <x v="28"/>
    <x v="1"/>
    <n v="1635"/>
  </r>
  <r>
    <x v="3"/>
    <x v="28"/>
    <x v="2"/>
    <n v="49050"/>
  </r>
  <r>
    <x v="3"/>
    <x v="28"/>
    <x v="3"/>
    <n v="21695"/>
  </r>
  <r>
    <x v="3"/>
    <x v="28"/>
    <x v="4"/>
    <n v="39349"/>
  </r>
  <r>
    <x v="3"/>
    <x v="28"/>
    <x v="5"/>
    <n v="21083"/>
  </r>
  <r>
    <x v="3"/>
    <x v="29"/>
    <x v="0"/>
    <n v="8"/>
  </r>
  <r>
    <x v="3"/>
    <x v="29"/>
    <x v="1"/>
    <n v="155"/>
  </r>
  <r>
    <x v="3"/>
    <x v="29"/>
    <x v="2"/>
    <n v="4650"/>
  </r>
  <r>
    <x v="3"/>
    <x v="29"/>
    <x v="3"/>
    <n v="524"/>
  </r>
  <r>
    <x v="3"/>
    <x v="29"/>
    <x v="4"/>
    <n v="1116"/>
  </r>
  <r>
    <x v="3"/>
    <x v="29"/>
    <x v="5"/>
    <n v="743"/>
  </r>
  <r>
    <x v="3"/>
    <x v="30"/>
    <x v="0"/>
    <n v="44"/>
  </r>
  <r>
    <x v="3"/>
    <x v="30"/>
    <x v="1"/>
    <n v="1382"/>
  </r>
  <r>
    <x v="3"/>
    <x v="30"/>
    <x v="2"/>
    <n v="41460"/>
  </r>
  <r>
    <x v="3"/>
    <x v="30"/>
    <x v="3"/>
    <n v="13337"/>
  </r>
  <r>
    <x v="3"/>
    <x v="30"/>
    <x v="4"/>
    <n v="24615"/>
  </r>
  <r>
    <x v="3"/>
    <x v="30"/>
    <x v="5"/>
    <n v="12200"/>
  </r>
  <r>
    <x v="3"/>
    <x v="31"/>
    <x v="0"/>
    <n v="9"/>
  </r>
  <r>
    <x v="3"/>
    <x v="31"/>
    <x v="1"/>
    <n v="239"/>
  </r>
  <r>
    <x v="3"/>
    <x v="31"/>
    <x v="2"/>
    <n v="7170"/>
  </r>
  <r>
    <x v="3"/>
    <x v="31"/>
    <x v="3"/>
    <n v="1580"/>
  </r>
  <r>
    <x v="3"/>
    <x v="31"/>
    <x v="4"/>
    <n v="2944"/>
  </r>
  <r>
    <x v="3"/>
    <x v="31"/>
    <x v="5"/>
    <n v="1736"/>
  </r>
  <r>
    <x v="3"/>
    <x v="32"/>
    <x v="0"/>
    <n v="25"/>
  </r>
  <r>
    <x v="3"/>
    <x v="32"/>
    <x v="1"/>
    <n v="537"/>
  </r>
  <r>
    <x v="3"/>
    <x v="32"/>
    <x v="2"/>
    <n v="16110"/>
  </r>
  <r>
    <x v="3"/>
    <x v="32"/>
    <x v="3"/>
    <n v="2501"/>
  </r>
  <r>
    <x v="3"/>
    <x v="32"/>
    <x v="4"/>
    <n v="4373"/>
  </r>
  <r>
    <x v="3"/>
    <x v="32"/>
    <x v="5"/>
    <n v="2077"/>
  </r>
  <r>
    <x v="3"/>
    <x v="33"/>
    <x v="0"/>
    <n v="43"/>
  </r>
  <r>
    <x v="3"/>
    <x v="33"/>
    <x v="1"/>
    <n v="1792"/>
  </r>
  <r>
    <x v="3"/>
    <x v="33"/>
    <x v="2"/>
    <n v="53760"/>
  </r>
  <r>
    <x v="3"/>
    <x v="33"/>
    <x v="3"/>
    <n v="11673"/>
  </r>
  <r>
    <x v="3"/>
    <x v="33"/>
    <x v="4"/>
    <n v="17386"/>
  </r>
  <r>
    <x v="3"/>
    <x v="33"/>
    <x v="5"/>
    <n v="8124"/>
  </r>
  <r>
    <x v="3"/>
    <x v="34"/>
    <x v="0"/>
    <n v="33"/>
  </r>
  <r>
    <x v="3"/>
    <x v="34"/>
    <x v="1"/>
    <n v="950"/>
  </r>
  <r>
    <x v="3"/>
    <x v="34"/>
    <x v="2"/>
    <n v="28500"/>
  </r>
  <r>
    <x v="3"/>
    <x v="34"/>
    <x v="3"/>
    <n v="7441"/>
  </r>
  <r>
    <x v="3"/>
    <x v="34"/>
    <x v="4"/>
    <n v="15018"/>
  </r>
  <r>
    <x v="3"/>
    <x v="34"/>
    <x v="5"/>
    <n v="8717"/>
  </r>
  <r>
    <x v="3"/>
    <x v="35"/>
    <x v="0"/>
    <n v="15"/>
  </r>
  <r>
    <x v="3"/>
    <x v="35"/>
    <x v="1"/>
    <n v="473"/>
  </r>
  <r>
    <x v="3"/>
    <x v="35"/>
    <x v="2"/>
    <n v="14190"/>
  </r>
  <r>
    <x v="3"/>
    <x v="35"/>
    <x v="3"/>
    <n v="2278"/>
  </r>
  <r>
    <x v="3"/>
    <x v="35"/>
    <x v="4"/>
    <n v="4233"/>
  </r>
  <r>
    <x v="3"/>
    <x v="35"/>
    <x v="5"/>
    <n v="3113"/>
  </r>
  <r>
    <x v="3"/>
    <x v="36"/>
    <x v="0"/>
    <n v="11"/>
  </r>
  <r>
    <x v="3"/>
    <x v="36"/>
    <x v="1"/>
    <n v="353"/>
  </r>
  <r>
    <x v="3"/>
    <x v="36"/>
    <x v="2"/>
    <n v="10590"/>
  </r>
  <r>
    <x v="3"/>
    <x v="36"/>
    <x v="3"/>
    <n v="1450"/>
  </r>
  <r>
    <x v="3"/>
    <x v="36"/>
    <x v="4"/>
    <n v="2565"/>
  </r>
  <r>
    <x v="3"/>
    <x v="36"/>
    <x v="5"/>
    <n v="1212"/>
  </r>
  <r>
    <x v="3"/>
    <x v="37"/>
    <x v="0"/>
    <n v="48"/>
  </r>
  <r>
    <x v="3"/>
    <x v="37"/>
    <x v="1"/>
    <n v="1241"/>
  </r>
  <r>
    <x v="3"/>
    <x v="37"/>
    <x v="2"/>
    <n v="37230"/>
  </r>
  <r>
    <x v="3"/>
    <x v="37"/>
    <x v="3"/>
    <n v="17449"/>
  </r>
  <r>
    <x v="3"/>
    <x v="37"/>
    <x v="4"/>
    <n v="31372"/>
  </r>
  <r>
    <x v="3"/>
    <x v="37"/>
    <x v="5"/>
    <n v="18012"/>
  </r>
  <r>
    <x v="3"/>
    <x v="38"/>
    <x v="0"/>
    <n v="17"/>
  </r>
  <r>
    <x v="3"/>
    <x v="38"/>
    <x v="1"/>
    <n v="389"/>
  </r>
  <r>
    <x v="3"/>
    <x v="38"/>
    <x v="2"/>
    <n v="11670"/>
  </r>
  <r>
    <x v="3"/>
    <x v="38"/>
    <x v="3"/>
    <n v="1237"/>
  </r>
  <r>
    <x v="3"/>
    <x v="38"/>
    <x v="4"/>
    <n v="2285"/>
  </r>
  <r>
    <x v="3"/>
    <x v="38"/>
    <x v="5"/>
    <n v="1687"/>
  </r>
  <r>
    <x v="3"/>
    <x v="39"/>
    <x v="0"/>
    <n v="22"/>
  </r>
  <r>
    <x v="3"/>
    <x v="39"/>
    <x v="1"/>
    <n v="857"/>
  </r>
  <r>
    <x v="3"/>
    <x v="39"/>
    <x v="2"/>
    <n v="25710"/>
  </r>
  <r>
    <x v="3"/>
    <x v="39"/>
    <x v="3"/>
    <n v="3307"/>
  </r>
  <r>
    <x v="3"/>
    <x v="39"/>
    <x v="4"/>
    <n v="7290"/>
  </r>
  <r>
    <x v="3"/>
    <x v="39"/>
    <x v="5"/>
    <n v="4278"/>
  </r>
  <r>
    <x v="3"/>
    <x v="40"/>
    <x v="0"/>
    <n v="27"/>
  </r>
  <r>
    <x v="3"/>
    <x v="40"/>
    <x v="1"/>
    <n v="882"/>
  </r>
  <r>
    <x v="3"/>
    <x v="40"/>
    <x v="2"/>
    <n v="26460"/>
  </r>
  <r>
    <x v="3"/>
    <x v="40"/>
    <x v="3"/>
    <n v="6115"/>
  </r>
  <r>
    <x v="3"/>
    <x v="40"/>
    <x v="4"/>
    <n v="11269"/>
  </r>
  <r>
    <x v="3"/>
    <x v="40"/>
    <x v="5"/>
    <n v="5944"/>
  </r>
  <r>
    <x v="3"/>
    <x v="41"/>
    <x v="0"/>
    <n v="7"/>
  </r>
  <r>
    <x v="3"/>
    <x v="41"/>
    <x v="1"/>
    <n v="135"/>
  </r>
  <r>
    <x v="3"/>
    <x v="41"/>
    <x v="2"/>
    <n v="4050"/>
  </r>
  <r>
    <x v="3"/>
    <x v="41"/>
    <x v="3"/>
    <n v="2141"/>
  </r>
  <r>
    <x v="3"/>
    <x v="41"/>
    <x v="4"/>
    <n v="4778"/>
  </r>
  <r>
    <x v="3"/>
    <x v="41"/>
    <x v="5"/>
    <n v="2705"/>
  </r>
  <r>
    <x v="3"/>
    <x v="42"/>
    <x v="0"/>
    <n v="5"/>
  </r>
  <r>
    <x v="3"/>
    <x v="42"/>
    <x v="1"/>
    <n v="125"/>
  </r>
  <r>
    <x v="3"/>
    <x v="42"/>
    <x v="2"/>
    <n v="3750"/>
  </r>
  <r>
    <x v="3"/>
    <x v="42"/>
    <x v="3"/>
    <n v="1282"/>
  </r>
  <r>
    <x v="3"/>
    <x v="42"/>
    <x v="4"/>
    <n v="2609"/>
  </r>
  <r>
    <x v="3"/>
    <x v="42"/>
    <x v="5"/>
    <n v="1414"/>
  </r>
  <r>
    <x v="3"/>
    <x v="43"/>
    <x v="0"/>
    <n v="21"/>
  </r>
  <r>
    <x v="3"/>
    <x v="43"/>
    <x v="1"/>
    <n v="548"/>
  </r>
  <r>
    <x v="3"/>
    <x v="43"/>
    <x v="2"/>
    <n v="16440"/>
  </r>
  <r>
    <x v="3"/>
    <x v="43"/>
    <x v="3"/>
    <n v="10055"/>
  </r>
  <r>
    <x v="3"/>
    <x v="43"/>
    <x v="4"/>
    <n v="19313"/>
  </r>
  <r>
    <x v="3"/>
    <x v="43"/>
    <x v="5"/>
    <n v="10568"/>
  </r>
  <r>
    <x v="3"/>
    <x v="44"/>
    <x v="0"/>
    <n v="49"/>
  </r>
  <r>
    <x v="3"/>
    <x v="44"/>
    <x v="1"/>
    <n v="3128"/>
  </r>
  <r>
    <x v="3"/>
    <x v="44"/>
    <x v="2"/>
    <n v="93840"/>
  </r>
  <r>
    <x v="3"/>
    <x v="44"/>
    <x v="3"/>
    <n v="68825"/>
  </r>
  <r>
    <x v="3"/>
    <x v="44"/>
    <x v="4"/>
    <n v="106338"/>
  </r>
  <r>
    <x v="3"/>
    <x v="44"/>
    <x v="5"/>
    <n v="62221"/>
  </r>
  <r>
    <x v="3"/>
    <x v="45"/>
    <x v="0"/>
    <n v="16"/>
  </r>
  <r>
    <x v="3"/>
    <x v="45"/>
    <x v="1"/>
    <n v="715"/>
  </r>
  <r>
    <x v="3"/>
    <x v="45"/>
    <x v="2"/>
    <n v="21450"/>
  </r>
  <r>
    <x v="3"/>
    <x v="45"/>
    <x v="3"/>
    <n v="5489"/>
  </r>
  <r>
    <x v="3"/>
    <x v="45"/>
    <x v="4"/>
    <n v="13618"/>
  </r>
  <r>
    <x v="3"/>
    <x v="45"/>
    <x v="5"/>
    <n v="6717"/>
  </r>
  <r>
    <x v="3"/>
    <x v="46"/>
    <x v="0"/>
    <n v="17"/>
  </r>
  <r>
    <x v="3"/>
    <x v="46"/>
    <x v="1"/>
    <n v="387"/>
  </r>
  <r>
    <x v="3"/>
    <x v="46"/>
    <x v="2"/>
    <n v="11610"/>
  </r>
  <r>
    <x v="3"/>
    <x v="46"/>
    <x v="3"/>
    <n v="1963"/>
  </r>
  <r>
    <x v="3"/>
    <x v="46"/>
    <x v="4"/>
    <n v="4130"/>
  </r>
  <r>
    <x v="3"/>
    <x v="46"/>
    <x v="5"/>
    <n v="2237"/>
  </r>
  <r>
    <x v="3"/>
    <x v="47"/>
    <x v="0"/>
    <n v="70"/>
  </r>
  <r>
    <x v="3"/>
    <x v="47"/>
    <x v="1"/>
    <n v="3200"/>
  </r>
  <r>
    <x v="3"/>
    <x v="47"/>
    <x v="2"/>
    <n v="96000"/>
  </r>
  <r>
    <x v="3"/>
    <x v="47"/>
    <x v="3"/>
    <n v="19882"/>
  </r>
  <r>
    <x v="3"/>
    <x v="47"/>
    <x v="4"/>
    <n v="41770"/>
  </r>
  <r>
    <x v="3"/>
    <x v="47"/>
    <x v="5"/>
    <n v="19611"/>
  </r>
  <r>
    <x v="3"/>
    <x v="48"/>
    <x v="0"/>
    <n v="58"/>
  </r>
  <r>
    <x v="3"/>
    <x v="48"/>
    <x v="1"/>
    <n v="2411"/>
  </r>
  <r>
    <x v="3"/>
    <x v="48"/>
    <x v="2"/>
    <n v="72330"/>
  </r>
  <r>
    <x v="3"/>
    <x v="48"/>
    <x v="3"/>
    <n v="27359"/>
  </r>
  <r>
    <x v="3"/>
    <x v="48"/>
    <x v="4"/>
    <n v="45563"/>
  </r>
  <r>
    <x v="3"/>
    <x v="48"/>
    <x v="5"/>
    <n v="22818"/>
  </r>
  <r>
    <x v="3"/>
    <x v="49"/>
    <x v="0"/>
    <n v="91"/>
  </r>
  <r>
    <x v="3"/>
    <x v="49"/>
    <x v="1"/>
    <n v="2677"/>
  </r>
  <r>
    <x v="3"/>
    <x v="49"/>
    <x v="2"/>
    <n v="80310"/>
  </r>
  <r>
    <x v="3"/>
    <x v="49"/>
    <x v="3"/>
    <n v="30563"/>
  </r>
  <r>
    <x v="3"/>
    <x v="49"/>
    <x v="4"/>
    <n v="57179"/>
  </r>
  <r>
    <x v="3"/>
    <x v="49"/>
    <x v="5"/>
    <n v="37650"/>
  </r>
  <r>
    <x v="3"/>
    <x v="50"/>
    <x v="0"/>
    <n v="34"/>
  </r>
  <r>
    <x v="3"/>
    <x v="50"/>
    <x v="1"/>
    <n v="1316"/>
  </r>
  <r>
    <x v="3"/>
    <x v="50"/>
    <x v="2"/>
    <n v="39480"/>
  </r>
  <r>
    <x v="3"/>
    <x v="50"/>
    <x v="3"/>
    <n v="11315"/>
  </r>
  <r>
    <x v="3"/>
    <x v="50"/>
    <x v="4"/>
    <n v="20669"/>
  </r>
  <r>
    <x v="3"/>
    <x v="50"/>
    <x v="5"/>
    <n v="13191"/>
  </r>
  <r>
    <x v="3"/>
    <x v="51"/>
    <x v="0"/>
    <n v="48"/>
  </r>
  <r>
    <x v="3"/>
    <x v="51"/>
    <x v="1"/>
    <n v="979"/>
  </r>
  <r>
    <x v="3"/>
    <x v="51"/>
    <x v="2"/>
    <n v="29370"/>
  </r>
  <r>
    <x v="3"/>
    <x v="51"/>
    <x v="3"/>
    <n v="9069"/>
  </r>
  <r>
    <x v="3"/>
    <x v="51"/>
    <x v="4"/>
    <n v="17137"/>
  </r>
  <r>
    <x v="3"/>
    <x v="51"/>
    <x v="5"/>
    <n v="11854"/>
  </r>
  <r>
    <x v="3"/>
    <x v="52"/>
    <x v="0"/>
    <n v="32"/>
  </r>
  <r>
    <x v="3"/>
    <x v="52"/>
    <x v="1"/>
    <n v="934"/>
  </r>
  <r>
    <x v="3"/>
    <x v="52"/>
    <x v="2"/>
    <n v="28020"/>
  </r>
  <r>
    <x v="3"/>
    <x v="52"/>
    <x v="3"/>
    <n v="11787"/>
  </r>
  <r>
    <x v="3"/>
    <x v="52"/>
    <x v="4"/>
    <n v="22633"/>
  </r>
  <r>
    <x v="3"/>
    <x v="52"/>
    <x v="5"/>
    <n v="16364"/>
  </r>
  <r>
    <x v="3"/>
    <x v="53"/>
    <x v="0"/>
    <n v="60"/>
  </r>
  <r>
    <x v="3"/>
    <x v="53"/>
    <x v="1"/>
    <n v="2049"/>
  </r>
  <r>
    <x v="3"/>
    <x v="53"/>
    <x v="2"/>
    <n v="61470"/>
  </r>
  <r>
    <x v="3"/>
    <x v="53"/>
    <x v="3"/>
    <n v="26406"/>
  </r>
  <r>
    <x v="3"/>
    <x v="53"/>
    <x v="4"/>
    <n v="49157"/>
  </r>
  <r>
    <x v="3"/>
    <x v="53"/>
    <x v="5"/>
    <n v="37138"/>
  </r>
  <r>
    <x v="3"/>
    <x v="54"/>
    <x v="0"/>
    <n v="36"/>
  </r>
  <r>
    <x v="3"/>
    <x v="54"/>
    <x v="1"/>
    <n v="1028"/>
  </r>
  <r>
    <x v="3"/>
    <x v="54"/>
    <x v="2"/>
    <n v="30840"/>
  </r>
  <r>
    <x v="3"/>
    <x v="54"/>
    <x v="3"/>
    <n v="9598"/>
  </r>
  <r>
    <x v="3"/>
    <x v="54"/>
    <x v="4"/>
    <n v="23049"/>
  </r>
  <r>
    <x v="3"/>
    <x v="54"/>
    <x v="5"/>
    <n v="14078"/>
  </r>
  <r>
    <x v="3"/>
    <x v="55"/>
    <x v="0"/>
    <n v="15"/>
  </r>
  <r>
    <x v="3"/>
    <x v="55"/>
    <x v="1"/>
    <n v="1192"/>
  </r>
  <r>
    <x v="3"/>
    <x v="55"/>
    <x v="2"/>
    <n v="35760"/>
  </r>
  <r>
    <x v="3"/>
    <x v="55"/>
    <x v="3"/>
    <n v="2838"/>
  </r>
  <r>
    <x v="3"/>
    <x v="55"/>
    <x v="4"/>
    <n v="6171"/>
  </r>
  <r>
    <x v="3"/>
    <x v="55"/>
    <x v="5"/>
    <n v="3088"/>
  </r>
  <r>
    <x v="3"/>
    <x v="56"/>
    <x v="0"/>
    <n v="175"/>
  </r>
  <r>
    <x v="3"/>
    <x v="56"/>
    <x v="1"/>
    <n v="7764"/>
  </r>
  <r>
    <x v="3"/>
    <x v="56"/>
    <x v="2"/>
    <n v="232920"/>
  </r>
  <r>
    <x v="3"/>
    <x v="56"/>
    <x v="3"/>
    <n v="124654"/>
  </r>
  <r>
    <x v="3"/>
    <x v="56"/>
    <x v="4"/>
    <n v="229871"/>
  </r>
  <r>
    <x v="3"/>
    <x v="56"/>
    <x v="5"/>
    <n v="126453"/>
  </r>
  <r>
    <x v="3"/>
    <x v="57"/>
    <x v="0"/>
    <n v="16"/>
  </r>
  <r>
    <x v="3"/>
    <x v="57"/>
    <x v="1"/>
    <n v="486"/>
  </r>
  <r>
    <x v="3"/>
    <x v="57"/>
    <x v="2"/>
    <n v="14580"/>
  </r>
  <r>
    <x v="3"/>
    <x v="57"/>
    <x v="3"/>
    <n v="2112"/>
  </r>
  <r>
    <x v="3"/>
    <x v="57"/>
    <x v="4"/>
    <n v="3881"/>
  </r>
  <r>
    <x v="3"/>
    <x v="57"/>
    <x v="5"/>
    <n v="2488"/>
  </r>
  <r>
    <x v="3"/>
    <x v="58"/>
    <x v="0"/>
    <n v="30"/>
  </r>
  <r>
    <x v="3"/>
    <x v="58"/>
    <x v="1"/>
    <n v="1080"/>
  </r>
  <r>
    <x v="3"/>
    <x v="58"/>
    <x v="2"/>
    <n v="32400"/>
  </r>
  <r>
    <x v="3"/>
    <x v="58"/>
    <x v="3"/>
    <n v="4001"/>
  </r>
  <r>
    <x v="3"/>
    <x v="58"/>
    <x v="4"/>
    <n v="7794"/>
  </r>
  <r>
    <x v="3"/>
    <x v="58"/>
    <x v="5"/>
    <n v="4297"/>
  </r>
  <r>
    <x v="3"/>
    <x v="59"/>
    <x v="0"/>
    <n v="44"/>
  </r>
  <r>
    <x v="3"/>
    <x v="59"/>
    <x v="1"/>
    <n v="1151"/>
  </r>
  <r>
    <x v="3"/>
    <x v="59"/>
    <x v="2"/>
    <n v="34530"/>
  </r>
  <r>
    <x v="3"/>
    <x v="59"/>
    <x v="3"/>
    <n v="8387"/>
  </r>
  <r>
    <x v="3"/>
    <x v="59"/>
    <x v="4"/>
    <n v="16189"/>
  </r>
  <r>
    <x v="3"/>
    <x v="59"/>
    <x v="5"/>
    <n v="10450"/>
  </r>
  <r>
    <x v="3"/>
    <x v="60"/>
    <x v="0"/>
    <n v="26"/>
  </r>
  <r>
    <x v="3"/>
    <x v="60"/>
    <x v="1"/>
    <n v="1286"/>
  </r>
  <r>
    <x v="3"/>
    <x v="60"/>
    <x v="2"/>
    <n v="38580"/>
  </r>
  <r>
    <x v="3"/>
    <x v="60"/>
    <x v="3"/>
    <n v="15360"/>
  </r>
  <r>
    <x v="3"/>
    <x v="60"/>
    <x v="4"/>
    <n v="29527"/>
  </r>
  <r>
    <x v="3"/>
    <x v="60"/>
    <x v="5"/>
    <n v="23615"/>
  </r>
  <r>
    <x v="3"/>
    <x v="61"/>
    <x v="0"/>
    <n v="11"/>
  </r>
  <r>
    <x v="3"/>
    <x v="61"/>
    <x v="1"/>
    <n v="245"/>
  </r>
  <r>
    <x v="3"/>
    <x v="61"/>
    <x v="2"/>
    <n v="7350"/>
  </r>
  <r>
    <x v="3"/>
    <x v="61"/>
    <x v="3"/>
    <n v="1531"/>
  </r>
  <r>
    <x v="3"/>
    <x v="61"/>
    <x v="4"/>
    <n v="2525"/>
  </r>
  <r>
    <x v="3"/>
    <x v="61"/>
    <x v="5"/>
    <n v="1178"/>
  </r>
  <r>
    <x v="3"/>
    <x v="62"/>
    <x v="0"/>
    <n v="43"/>
  </r>
  <r>
    <x v="3"/>
    <x v="62"/>
    <x v="1"/>
    <n v="4569"/>
  </r>
  <r>
    <x v="3"/>
    <x v="62"/>
    <x v="2"/>
    <n v="137070"/>
  </r>
  <r>
    <x v="3"/>
    <x v="62"/>
    <x v="3"/>
    <n v="15770"/>
  </r>
  <r>
    <x v="3"/>
    <x v="62"/>
    <x v="4"/>
    <n v="32246"/>
  </r>
  <r>
    <x v="3"/>
    <x v="62"/>
    <x v="5"/>
    <n v="20842"/>
  </r>
  <r>
    <x v="3"/>
    <x v="63"/>
    <x v="0"/>
    <n v="50"/>
  </r>
  <r>
    <x v="3"/>
    <x v="63"/>
    <x v="1"/>
    <n v="2781"/>
  </r>
  <r>
    <x v="3"/>
    <x v="63"/>
    <x v="2"/>
    <n v="83430"/>
  </r>
  <r>
    <x v="3"/>
    <x v="63"/>
    <x v="3"/>
    <n v="12025"/>
  </r>
  <r>
    <x v="3"/>
    <x v="63"/>
    <x v="4"/>
    <n v="25484"/>
  </r>
  <r>
    <x v="3"/>
    <x v="63"/>
    <x v="5"/>
    <n v="13240"/>
  </r>
  <r>
    <x v="3"/>
    <x v="64"/>
    <x v="0"/>
    <n v="120"/>
  </r>
  <r>
    <x v="3"/>
    <x v="64"/>
    <x v="1"/>
    <n v="8200"/>
  </r>
  <r>
    <x v="3"/>
    <x v="64"/>
    <x v="2"/>
    <n v="246000"/>
  </r>
  <r>
    <x v="3"/>
    <x v="64"/>
    <x v="3"/>
    <n v="102828"/>
  </r>
  <r>
    <x v="3"/>
    <x v="64"/>
    <x v="4"/>
    <n v="192891"/>
  </r>
  <r>
    <x v="3"/>
    <x v="64"/>
    <x v="5"/>
    <n v="90032"/>
  </r>
  <r>
    <x v="3"/>
    <x v="65"/>
    <x v="0"/>
    <n v="73"/>
  </r>
  <r>
    <x v="3"/>
    <x v="65"/>
    <x v="1"/>
    <n v="2085"/>
  </r>
  <r>
    <x v="3"/>
    <x v="65"/>
    <x v="2"/>
    <n v="62550"/>
  </r>
  <r>
    <x v="3"/>
    <x v="65"/>
    <x v="3"/>
    <n v="33968"/>
  </r>
  <r>
    <x v="3"/>
    <x v="65"/>
    <x v="4"/>
    <n v="63394"/>
  </r>
  <r>
    <x v="3"/>
    <x v="65"/>
    <x v="5"/>
    <n v="37023"/>
  </r>
  <r>
    <x v="3"/>
    <x v="66"/>
    <x v="0"/>
    <n v="24"/>
  </r>
  <r>
    <x v="3"/>
    <x v="66"/>
    <x v="1"/>
    <n v="469"/>
  </r>
  <r>
    <x v="3"/>
    <x v="66"/>
    <x v="2"/>
    <n v="14070"/>
  </r>
  <r>
    <x v="3"/>
    <x v="66"/>
    <x v="3"/>
    <n v="2938"/>
  </r>
  <r>
    <x v="3"/>
    <x v="66"/>
    <x v="4"/>
    <n v="5556"/>
  </r>
  <r>
    <x v="3"/>
    <x v="66"/>
    <x v="5"/>
    <n v="4083"/>
  </r>
  <r>
    <x v="3"/>
    <x v="67"/>
    <x v="0"/>
    <n v="58"/>
  </r>
  <r>
    <x v="3"/>
    <x v="67"/>
    <x v="1"/>
    <n v="2320"/>
  </r>
  <r>
    <x v="3"/>
    <x v="67"/>
    <x v="2"/>
    <n v="69600"/>
  </r>
  <r>
    <x v="3"/>
    <x v="67"/>
    <x v="3"/>
    <n v="24277"/>
  </r>
  <r>
    <x v="3"/>
    <x v="67"/>
    <x v="4"/>
    <n v="46290"/>
  </r>
  <r>
    <x v="3"/>
    <x v="67"/>
    <x v="5"/>
    <n v="28634"/>
  </r>
  <r>
    <x v="3"/>
    <x v="68"/>
    <x v="0"/>
    <n v="10"/>
  </r>
  <r>
    <x v="3"/>
    <x v="68"/>
    <x v="1"/>
    <n v="391"/>
  </r>
  <r>
    <x v="3"/>
    <x v="68"/>
    <x v="2"/>
    <n v="11730"/>
  </r>
  <r>
    <x v="3"/>
    <x v="68"/>
    <x v="3"/>
    <n v="1579"/>
  </r>
  <r>
    <x v="3"/>
    <x v="68"/>
    <x v="4"/>
    <n v="2675"/>
  </r>
  <r>
    <x v="3"/>
    <x v="68"/>
    <x v="5"/>
    <n v="1646"/>
  </r>
  <r>
    <x v="3"/>
    <x v="69"/>
    <x v="0"/>
    <n v="37"/>
  </r>
  <r>
    <x v="3"/>
    <x v="69"/>
    <x v="1"/>
    <n v="779"/>
  </r>
  <r>
    <x v="3"/>
    <x v="69"/>
    <x v="2"/>
    <n v="23370"/>
  </r>
  <r>
    <x v="3"/>
    <x v="69"/>
    <x v="3"/>
    <n v="9946"/>
  </r>
  <r>
    <x v="3"/>
    <x v="69"/>
    <x v="4"/>
    <n v="16082"/>
  </r>
  <r>
    <x v="3"/>
    <x v="69"/>
    <x v="5"/>
    <n v="9447"/>
  </r>
  <r>
    <x v="3"/>
    <x v="70"/>
    <x v="0"/>
    <n v="2872"/>
  </r>
  <r>
    <x v="3"/>
    <x v="70"/>
    <x v="1"/>
    <n v="119870"/>
  </r>
  <r>
    <x v="3"/>
    <x v="70"/>
    <x v="2"/>
    <n v="3596100"/>
  </r>
  <r>
    <x v="3"/>
    <x v="70"/>
    <x v="3"/>
    <n v="1233602"/>
  </r>
  <r>
    <x v="3"/>
    <x v="70"/>
    <x v="4"/>
    <n v="2284254"/>
  </r>
  <r>
    <x v="3"/>
    <x v="70"/>
    <x v="5"/>
    <n v="1252565"/>
  </r>
  <r>
    <x v="4"/>
    <x v="0"/>
    <x v="0"/>
    <n v="159"/>
  </r>
  <r>
    <x v="4"/>
    <x v="0"/>
    <x v="1"/>
    <n v="6216"/>
  </r>
  <r>
    <x v="4"/>
    <x v="0"/>
    <x v="2"/>
    <n v="192696"/>
  </r>
  <r>
    <x v="4"/>
    <x v="0"/>
    <x v="3"/>
    <n v="29435"/>
  </r>
  <r>
    <x v="4"/>
    <x v="0"/>
    <x v="4"/>
    <n v="45600"/>
  </r>
  <r>
    <x v="4"/>
    <x v="0"/>
    <x v="5"/>
    <n v="22737"/>
  </r>
  <r>
    <x v="4"/>
    <x v="1"/>
    <x v="0"/>
    <n v="58"/>
  </r>
  <r>
    <x v="4"/>
    <x v="1"/>
    <x v="1"/>
    <n v="2451"/>
  </r>
  <r>
    <x v="4"/>
    <x v="1"/>
    <x v="2"/>
    <n v="75981"/>
  </r>
  <r>
    <x v="4"/>
    <x v="1"/>
    <x v="3"/>
    <n v="10353"/>
  </r>
  <r>
    <x v="4"/>
    <x v="1"/>
    <x v="4"/>
    <n v="16630"/>
  </r>
  <r>
    <x v="4"/>
    <x v="1"/>
    <x v="5"/>
    <n v="9177"/>
  </r>
  <r>
    <x v="4"/>
    <x v="2"/>
    <x v="0"/>
    <n v="24"/>
  </r>
  <r>
    <x v="4"/>
    <x v="2"/>
    <x v="1"/>
    <n v="1182"/>
  </r>
  <r>
    <x v="4"/>
    <x v="2"/>
    <x v="2"/>
    <n v="36642"/>
  </r>
  <r>
    <x v="4"/>
    <x v="2"/>
    <x v="3"/>
    <n v="2825"/>
  </r>
  <r>
    <x v="4"/>
    <x v="2"/>
    <x v="4"/>
    <n v="4574"/>
  </r>
  <r>
    <x v="4"/>
    <x v="2"/>
    <x v="5"/>
    <n v="2670"/>
  </r>
  <r>
    <x v="4"/>
    <x v="3"/>
    <x v="0"/>
    <n v="47"/>
  </r>
  <r>
    <x v="4"/>
    <x v="3"/>
    <x v="1"/>
    <n v="2741"/>
  </r>
  <r>
    <x v="4"/>
    <x v="3"/>
    <x v="2"/>
    <n v="84971"/>
  </r>
  <r>
    <x v="4"/>
    <x v="3"/>
    <x v="3"/>
    <n v="7663"/>
  </r>
  <r>
    <x v="4"/>
    <x v="3"/>
    <x v="4"/>
    <n v="12811"/>
  </r>
  <r>
    <x v="4"/>
    <x v="3"/>
    <x v="5"/>
    <n v="7280"/>
  </r>
  <r>
    <x v="4"/>
    <x v="4"/>
    <x v="0"/>
    <n v="22"/>
  </r>
  <r>
    <x v="4"/>
    <x v="4"/>
    <x v="1"/>
    <n v="628"/>
  </r>
  <r>
    <x v="4"/>
    <x v="4"/>
    <x v="2"/>
    <n v="19468"/>
  </r>
  <r>
    <x v="4"/>
    <x v="4"/>
    <x v="3"/>
    <n v="7753"/>
  </r>
  <r>
    <x v="4"/>
    <x v="4"/>
    <x v="4"/>
    <n v="13713"/>
  </r>
  <r>
    <x v="4"/>
    <x v="4"/>
    <x v="5"/>
    <n v="5724"/>
  </r>
  <r>
    <x v="4"/>
    <x v="5"/>
    <x v="0"/>
    <n v="12"/>
  </r>
  <r>
    <x v="4"/>
    <x v="5"/>
    <x v="1"/>
    <n v="486"/>
  </r>
  <r>
    <x v="4"/>
    <x v="5"/>
    <x v="2"/>
    <n v="15066"/>
  </r>
  <r>
    <x v="4"/>
    <x v="5"/>
    <x v="3"/>
    <n v="4312"/>
  </r>
  <r>
    <x v="4"/>
    <x v="5"/>
    <x v="4"/>
    <n v="5698"/>
  </r>
  <r>
    <x v="4"/>
    <x v="5"/>
    <x v="5"/>
    <n v="2311"/>
  </r>
  <r>
    <x v="4"/>
    <x v="6"/>
    <x v="0"/>
    <n v="140"/>
  </r>
  <r>
    <x v="4"/>
    <x v="6"/>
    <x v="1"/>
    <n v="9467"/>
  </r>
  <r>
    <x v="4"/>
    <x v="6"/>
    <x v="2"/>
    <n v="293477"/>
  </r>
  <r>
    <x v="4"/>
    <x v="6"/>
    <x v="3"/>
    <n v="151824"/>
  </r>
  <r>
    <x v="4"/>
    <x v="6"/>
    <x v="4"/>
    <n v="209994"/>
  </r>
  <r>
    <x v="4"/>
    <x v="6"/>
    <x v="5"/>
    <n v="103344"/>
  </r>
  <r>
    <x v="4"/>
    <x v="7"/>
    <x v="0"/>
    <n v="38"/>
  </r>
  <r>
    <x v="4"/>
    <x v="7"/>
    <x v="1"/>
    <n v="1595"/>
  </r>
  <r>
    <x v="4"/>
    <x v="7"/>
    <x v="2"/>
    <n v="49445"/>
  </r>
  <r>
    <x v="4"/>
    <x v="7"/>
    <x v="3"/>
    <n v="24010"/>
  </r>
  <r>
    <x v="4"/>
    <x v="7"/>
    <x v="4"/>
    <n v="38294"/>
  </r>
  <r>
    <x v="4"/>
    <x v="7"/>
    <x v="5"/>
    <n v="23745"/>
  </r>
  <r>
    <x v="4"/>
    <x v="8"/>
    <x v="0"/>
    <n v="10"/>
  </r>
  <r>
    <x v="4"/>
    <x v="8"/>
    <x v="1"/>
    <n v="511"/>
  </r>
  <r>
    <x v="4"/>
    <x v="8"/>
    <x v="2"/>
    <n v="15841"/>
  </r>
  <r>
    <x v="4"/>
    <x v="8"/>
    <x v="3"/>
    <n v="6127"/>
  </r>
  <r>
    <x v="4"/>
    <x v="8"/>
    <x v="4"/>
    <n v="8073"/>
  </r>
  <r>
    <x v="4"/>
    <x v="8"/>
    <x v="5"/>
    <n v="3351"/>
  </r>
  <r>
    <x v="4"/>
    <x v="9"/>
    <x v="0"/>
    <n v="13"/>
  </r>
  <r>
    <x v="4"/>
    <x v="9"/>
    <x v="1"/>
    <n v="497"/>
  </r>
  <r>
    <x v="4"/>
    <x v="9"/>
    <x v="2"/>
    <n v="15407"/>
  </r>
  <r>
    <x v="4"/>
    <x v="9"/>
    <x v="3"/>
    <n v="2296"/>
  </r>
  <r>
    <x v="4"/>
    <x v="9"/>
    <x v="4"/>
    <n v="4011"/>
  </r>
  <r>
    <x v="4"/>
    <x v="9"/>
    <x v="5"/>
    <n v="2330"/>
  </r>
  <r>
    <x v="4"/>
    <x v="10"/>
    <x v="0"/>
    <n v="100"/>
  </r>
  <r>
    <x v="4"/>
    <x v="10"/>
    <x v="1"/>
    <n v="4178"/>
  </r>
  <r>
    <x v="4"/>
    <x v="10"/>
    <x v="2"/>
    <n v="129518"/>
  </r>
  <r>
    <x v="4"/>
    <x v="10"/>
    <x v="3"/>
    <n v="10513"/>
  </r>
  <r>
    <x v="4"/>
    <x v="10"/>
    <x v="4"/>
    <n v="18147"/>
  </r>
  <r>
    <x v="4"/>
    <x v="10"/>
    <x v="5"/>
    <n v="10833"/>
  </r>
  <r>
    <x v="4"/>
    <x v="11"/>
    <x v="0"/>
    <n v="11"/>
  </r>
  <r>
    <x v="4"/>
    <x v="11"/>
    <x v="1"/>
    <n v="287"/>
  </r>
  <r>
    <x v="4"/>
    <x v="11"/>
    <x v="2"/>
    <n v="8897"/>
  </r>
  <r>
    <x v="4"/>
    <x v="11"/>
    <x v="3"/>
    <n v="1976"/>
  </r>
  <r>
    <x v="4"/>
    <x v="11"/>
    <x v="4"/>
    <n v="3462"/>
  </r>
  <r>
    <x v="4"/>
    <x v="11"/>
    <x v="5"/>
    <n v="1944"/>
  </r>
  <r>
    <x v="4"/>
    <x v="12"/>
    <x v="0"/>
    <n v="12"/>
  </r>
  <r>
    <x v="4"/>
    <x v="12"/>
    <x v="1"/>
    <n v="618"/>
  </r>
  <r>
    <x v="4"/>
    <x v="12"/>
    <x v="2"/>
    <n v="19158"/>
  </r>
  <r>
    <x v="4"/>
    <x v="12"/>
    <x v="3"/>
    <n v="1787"/>
  </r>
  <r>
    <x v="4"/>
    <x v="12"/>
    <x v="4"/>
    <n v="2929"/>
  </r>
  <r>
    <x v="4"/>
    <x v="12"/>
    <x v="5"/>
    <n v="1835"/>
  </r>
  <r>
    <x v="4"/>
    <x v="13"/>
    <x v="0"/>
    <n v="16"/>
  </r>
  <r>
    <x v="4"/>
    <x v="13"/>
    <x v="1"/>
    <n v="506"/>
  </r>
  <r>
    <x v="4"/>
    <x v="13"/>
    <x v="2"/>
    <n v="15686"/>
  </r>
  <r>
    <x v="4"/>
    <x v="13"/>
    <x v="3"/>
    <n v="2149"/>
  </r>
  <r>
    <x v="4"/>
    <x v="13"/>
    <x v="4"/>
    <n v="3259"/>
  </r>
  <r>
    <x v="4"/>
    <x v="13"/>
    <x v="5"/>
    <n v="1776"/>
  </r>
  <r>
    <x v="4"/>
    <x v="14"/>
    <x v="0"/>
    <n v="51"/>
  </r>
  <r>
    <x v="4"/>
    <x v="14"/>
    <x v="1"/>
    <n v="1517"/>
  </r>
  <r>
    <x v="4"/>
    <x v="14"/>
    <x v="2"/>
    <n v="47027"/>
  </r>
  <r>
    <x v="4"/>
    <x v="14"/>
    <x v="3"/>
    <n v="18900"/>
  </r>
  <r>
    <x v="4"/>
    <x v="14"/>
    <x v="4"/>
    <n v="28410"/>
  </r>
  <r>
    <x v="4"/>
    <x v="14"/>
    <x v="5"/>
    <n v="16351"/>
  </r>
  <r>
    <x v="4"/>
    <x v="15"/>
    <x v="0"/>
    <n v="26"/>
  </r>
  <r>
    <x v="4"/>
    <x v="15"/>
    <x v="1"/>
    <n v="669"/>
  </r>
  <r>
    <x v="4"/>
    <x v="15"/>
    <x v="2"/>
    <n v="20739"/>
  </r>
  <r>
    <x v="4"/>
    <x v="15"/>
    <x v="3"/>
    <n v="3954"/>
  </r>
  <r>
    <x v="4"/>
    <x v="15"/>
    <x v="4"/>
    <n v="6129"/>
  </r>
  <r>
    <x v="4"/>
    <x v="15"/>
    <x v="5"/>
    <n v="3912"/>
  </r>
  <r>
    <x v="4"/>
    <x v="16"/>
    <x v="0"/>
    <n v="8"/>
  </r>
  <r>
    <x v="4"/>
    <x v="16"/>
    <x v="1"/>
    <n v="219"/>
  </r>
  <r>
    <x v="4"/>
    <x v="16"/>
    <x v="2"/>
    <n v="6789"/>
  </r>
  <r>
    <x v="4"/>
    <x v="16"/>
    <x v="3"/>
    <n v="809"/>
  </r>
  <r>
    <x v="4"/>
    <x v="16"/>
    <x v="4"/>
    <n v="1267"/>
  </r>
  <r>
    <x v="4"/>
    <x v="16"/>
    <x v="5"/>
    <n v="918"/>
  </r>
  <r>
    <x v="4"/>
    <x v="17"/>
    <x v="0"/>
    <n v="12"/>
  </r>
  <r>
    <x v="4"/>
    <x v="17"/>
    <x v="1"/>
    <n v="271"/>
  </r>
  <r>
    <x v="4"/>
    <x v="17"/>
    <x v="2"/>
    <n v="8401"/>
  </r>
  <r>
    <x v="4"/>
    <x v="17"/>
    <x v="3"/>
    <n v="2198"/>
  </r>
  <r>
    <x v="4"/>
    <x v="17"/>
    <x v="4"/>
    <n v="3387"/>
  </r>
  <r>
    <x v="4"/>
    <x v="17"/>
    <x v="5"/>
    <n v="1788"/>
  </r>
  <r>
    <x v="4"/>
    <x v="18"/>
    <x v="0"/>
    <n v="15"/>
  </r>
  <r>
    <x v="4"/>
    <x v="18"/>
    <x v="1"/>
    <n v="513"/>
  </r>
  <r>
    <x v="4"/>
    <x v="18"/>
    <x v="2"/>
    <n v="15903"/>
  </r>
  <r>
    <x v="4"/>
    <x v="18"/>
    <x v="3"/>
    <n v="2855"/>
  </r>
  <r>
    <x v="4"/>
    <x v="18"/>
    <x v="4"/>
    <n v="4489"/>
  </r>
  <r>
    <x v="4"/>
    <x v="18"/>
    <x v="5"/>
    <n v="3425"/>
  </r>
  <r>
    <x v="4"/>
    <x v="19"/>
    <x v="0"/>
    <n v="106"/>
  </r>
  <r>
    <x v="4"/>
    <x v="19"/>
    <x v="1"/>
    <n v="3973"/>
  </r>
  <r>
    <x v="4"/>
    <x v="19"/>
    <x v="2"/>
    <n v="123163"/>
  </r>
  <r>
    <x v="4"/>
    <x v="19"/>
    <x v="3"/>
    <n v="30133"/>
  </r>
  <r>
    <x v="4"/>
    <x v="19"/>
    <x v="4"/>
    <n v="50795"/>
  </r>
  <r>
    <x v="4"/>
    <x v="19"/>
    <x v="5"/>
    <n v="31990"/>
  </r>
  <r>
    <x v="4"/>
    <x v="20"/>
    <x v="0"/>
    <n v="20"/>
  </r>
  <r>
    <x v="4"/>
    <x v="20"/>
    <x v="1"/>
    <n v="1512"/>
  </r>
  <r>
    <x v="4"/>
    <x v="20"/>
    <x v="2"/>
    <n v="46872"/>
  </r>
  <r>
    <x v="4"/>
    <x v="20"/>
    <x v="3"/>
    <n v="4028"/>
  </r>
  <r>
    <x v="4"/>
    <x v="20"/>
    <x v="4"/>
    <n v="7345"/>
  </r>
  <r>
    <x v="4"/>
    <x v="20"/>
    <x v="5"/>
    <n v="2728"/>
  </r>
  <r>
    <x v="4"/>
    <x v="21"/>
    <x v="0"/>
    <n v="73"/>
  </r>
  <r>
    <x v="4"/>
    <x v="21"/>
    <x v="1"/>
    <n v="2905"/>
  </r>
  <r>
    <x v="4"/>
    <x v="21"/>
    <x v="2"/>
    <n v="90055"/>
  </r>
  <r>
    <x v="4"/>
    <x v="21"/>
    <x v="3"/>
    <n v="19663"/>
  </r>
  <r>
    <x v="4"/>
    <x v="21"/>
    <x v="4"/>
    <n v="31821"/>
  </r>
  <r>
    <x v="4"/>
    <x v="21"/>
    <x v="5"/>
    <n v="14927"/>
  </r>
  <r>
    <x v="4"/>
    <x v="22"/>
    <x v="0"/>
    <n v="124"/>
  </r>
  <r>
    <x v="4"/>
    <x v="22"/>
    <x v="1"/>
    <n v="5175"/>
  </r>
  <r>
    <x v="4"/>
    <x v="22"/>
    <x v="2"/>
    <n v="160425"/>
  </r>
  <r>
    <x v="4"/>
    <x v="22"/>
    <x v="3"/>
    <n v="52127"/>
  </r>
  <r>
    <x v="4"/>
    <x v="22"/>
    <x v="4"/>
    <n v="93439"/>
  </r>
  <r>
    <x v="4"/>
    <x v="22"/>
    <x v="5"/>
    <n v="55558"/>
  </r>
  <r>
    <x v="4"/>
    <x v="23"/>
    <x v="0"/>
    <n v="30"/>
  </r>
  <r>
    <x v="4"/>
    <x v="23"/>
    <x v="1"/>
    <n v="1133"/>
  </r>
  <r>
    <x v="4"/>
    <x v="23"/>
    <x v="2"/>
    <n v="35123"/>
  </r>
  <r>
    <x v="4"/>
    <x v="23"/>
    <x v="3"/>
    <n v="5258"/>
  </r>
  <r>
    <x v="4"/>
    <x v="23"/>
    <x v="4"/>
    <n v="8241"/>
  </r>
  <r>
    <x v="4"/>
    <x v="23"/>
    <x v="5"/>
    <n v="4349"/>
  </r>
  <r>
    <x v="4"/>
    <x v="24"/>
    <x v="0"/>
    <n v="14"/>
  </r>
  <r>
    <x v="4"/>
    <x v="24"/>
    <x v="1"/>
    <n v="1281"/>
  </r>
  <r>
    <x v="4"/>
    <x v="24"/>
    <x v="2"/>
    <n v="39711"/>
  </r>
  <r>
    <x v="4"/>
    <x v="24"/>
    <x v="3"/>
    <n v="2926"/>
  </r>
  <r>
    <x v="4"/>
    <x v="24"/>
    <x v="4"/>
    <n v="5449"/>
  </r>
  <r>
    <x v="4"/>
    <x v="24"/>
    <x v="5"/>
    <n v="1769"/>
  </r>
  <r>
    <x v="4"/>
    <x v="25"/>
    <x v="0"/>
    <n v="40"/>
  </r>
  <r>
    <x v="4"/>
    <x v="25"/>
    <x v="1"/>
    <n v="1154"/>
  </r>
  <r>
    <x v="4"/>
    <x v="25"/>
    <x v="2"/>
    <n v="35774"/>
  </r>
  <r>
    <x v="4"/>
    <x v="25"/>
    <x v="3"/>
    <n v="7995"/>
  </r>
  <r>
    <x v="4"/>
    <x v="25"/>
    <x v="4"/>
    <n v="12194"/>
  </r>
  <r>
    <x v="4"/>
    <x v="25"/>
    <x v="5"/>
    <n v="6691"/>
  </r>
  <r>
    <x v="4"/>
    <x v="26"/>
    <x v="0"/>
    <n v="11"/>
  </r>
  <r>
    <x v="4"/>
    <x v="26"/>
    <x v="1"/>
    <n v="690"/>
  </r>
  <r>
    <x v="4"/>
    <x v="26"/>
    <x v="2"/>
    <n v="21390"/>
  </r>
  <r>
    <x v="4"/>
    <x v="26"/>
    <x v="3"/>
    <n v="1441"/>
  </r>
  <r>
    <x v="4"/>
    <x v="26"/>
    <x v="4"/>
    <n v="2448"/>
  </r>
  <r>
    <x v="4"/>
    <x v="26"/>
    <x v="5"/>
    <n v="1371"/>
  </r>
  <r>
    <x v="4"/>
    <x v="27"/>
    <x v="0"/>
    <n v="35"/>
  </r>
  <r>
    <x v="4"/>
    <x v="27"/>
    <x v="1"/>
    <n v="1512"/>
  </r>
  <r>
    <x v="4"/>
    <x v="27"/>
    <x v="2"/>
    <n v="46872"/>
  </r>
  <r>
    <x v="4"/>
    <x v="27"/>
    <x v="3"/>
    <n v="7214"/>
  </r>
  <r>
    <x v="4"/>
    <x v="27"/>
    <x v="4"/>
    <n v="11116"/>
  </r>
  <r>
    <x v="4"/>
    <x v="27"/>
    <x v="5"/>
    <n v="6015"/>
  </r>
  <r>
    <x v="4"/>
    <x v="28"/>
    <x v="0"/>
    <n v="48"/>
  </r>
  <r>
    <x v="4"/>
    <x v="28"/>
    <x v="1"/>
    <n v="1635"/>
  </r>
  <r>
    <x v="4"/>
    <x v="28"/>
    <x v="2"/>
    <n v="50685"/>
  </r>
  <r>
    <x v="4"/>
    <x v="28"/>
    <x v="3"/>
    <n v="14287"/>
  </r>
  <r>
    <x v="4"/>
    <x v="28"/>
    <x v="4"/>
    <n v="21003"/>
  </r>
  <r>
    <x v="4"/>
    <x v="28"/>
    <x v="5"/>
    <n v="12296"/>
  </r>
  <r>
    <x v="4"/>
    <x v="29"/>
    <x v="0"/>
    <n v="8"/>
  </r>
  <r>
    <x v="4"/>
    <x v="29"/>
    <x v="1"/>
    <n v="155"/>
  </r>
  <r>
    <x v="4"/>
    <x v="29"/>
    <x v="2"/>
    <n v="4805"/>
  </r>
  <r>
    <x v="4"/>
    <x v="29"/>
    <x v="3"/>
    <n v="462"/>
  </r>
  <r>
    <x v="4"/>
    <x v="29"/>
    <x v="4"/>
    <n v="743"/>
  </r>
  <r>
    <x v="4"/>
    <x v="29"/>
    <x v="5"/>
    <m/>
  </r>
  <r>
    <x v="4"/>
    <x v="30"/>
    <x v="0"/>
    <n v="44"/>
  </r>
  <r>
    <x v="4"/>
    <x v="30"/>
    <x v="1"/>
    <n v="1407"/>
  </r>
  <r>
    <x v="4"/>
    <x v="30"/>
    <x v="2"/>
    <n v="43617"/>
  </r>
  <r>
    <x v="4"/>
    <x v="30"/>
    <x v="3"/>
    <n v="11363"/>
  </r>
  <r>
    <x v="4"/>
    <x v="30"/>
    <x v="4"/>
    <n v="16250"/>
  </r>
  <r>
    <x v="4"/>
    <x v="30"/>
    <x v="5"/>
    <n v="9179"/>
  </r>
  <r>
    <x v="4"/>
    <x v="31"/>
    <x v="0"/>
    <n v="9"/>
  </r>
  <r>
    <x v="4"/>
    <x v="31"/>
    <x v="1"/>
    <n v="239"/>
  </r>
  <r>
    <x v="4"/>
    <x v="31"/>
    <x v="2"/>
    <n v="7409"/>
  </r>
  <r>
    <x v="4"/>
    <x v="31"/>
    <x v="3"/>
    <n v="1244"/>
  </r>
  <r>
    <x v="4"/>
    <x v="31"/>
    <x v="4"/>
    <n v="1957"/>
  </r>
  <r>
    <x v="4"/>
    <x v="31"/>
    <x v="5"/>
    <n v="1080"/>
  </r>
  <r>
    <x v="4"/>
    <x v="32"/>
    <x v="0"/>
    <n v="24"/>
  </r>
  <r>
    <x v="4"/>
    <x v="32"/>
    <x v="1"/>
    <n v="505"/>
  </r>
  <r>
    <x v="4"/>
    <x v="32"/>
    <x v="2"/>
    <n v="15655"/>
  </r>
  <r>
    <x v="4"/>
    <x v="32"/>
    <x v="3"/>
    <n v="2130"/>
  </r>
  <r>
    <x v="4"/>
    <x v="32"/>
    <x v="4"/>
    <n v="3047"/>
  </r>
  <r>
    <x v="4"/>
    <x v="32"/>
    <x v="5"/>
    <n v="1621"/>
  </r>
  <r>
    <x v="4"/>
    <x v="33"/>
    <x v="0"/>
    <n v="42"/>
  </r>
  <r>
    <x v="4"/>
    <x v="33"/>
    <x v="1"/>
    <n v="1661"/>
  </r>
  <r>
    <x v="4"/>
    <x v="33"/>
    <x v="2"/>
    <n v="51491"/>
  </r>
  <r>
    <x v="4"/>
    <x v="33"/>
    <x v="3"/>
    <n v="7055"/>
  </r>
  <r>
    <x v="4"/>
    <x v="33"/>
    <x v="4"/>
    <n v="9999"/>
  </r>
  <r>
    <x v="4"/>
    <x v="33"/>
    <x v="5"/>
    <n v="4397"/>
  </r>
  <r>
    <x v="4"/>
    <x v="34"/>
    <x v="0"/>
    <n v="34"/>
  </r>
  <r>
    <x v="4"/>
    <x v="34"/>
    <x v="1"/>
    <n v="956"/>
  </r>
  <r>
    <x v="4"/>
    <x v="34"/>
    <x v="2"/>
    <n v="29636"/>
  </r>
  <r>
    <x v="4"/>
    <x v="34"/>
    <x v="3"/>
    <n v="6203"/>
  </r>
  <r>
    <x v="4"/>
    <x v="34"/>
    <x v="4"/>
    <n v="10199"/>
  </r>
  <r>
    <x v="4"/>
    <x v="34"/>
    <x v="5"/>
    <n v="6702"/>
  </r>
  <r>
    <x v="4"/>
    <x v="35"/>
    <x v="0"/>
    <n v="15"/>
  </r>
  <r>
    <x v="4"/>
    <x v="35"/>
    <x v="1"/>
    <n v="473"/>
  </r>
  <r>
    <x v="4"/>
    <x v="35"/>
    <x v="2"/>
    <n v="14663"/>
  </r>
  <r>
    <x v="4"/>
    <x v="35"/>
    <x v="3"/>
    <n v="1471"/>
  </r>
  <r>
    <x v="4"/>
    <x v="35"/>
    <x v="4"/>
    <n v="2392"/>
  </r>
  <r>
    <x v="4"/>
    <x v="35"/>
    <x v="5"/>
    <n v="1807"/>
  </r>
  <r>
    <x v="4"/>
    <x v="36"/>
    <x v="0"/>
    <n v="11"/>
  </r>
  <r>
    <x v="4"/>
    <x v="36"/>
    <x v="1"/>
    <n v="353"/>
  </r>
  <r>
    <x v="4"/>
    <x v="36"/>
    <x v="2"/>
    <n v="10943"/>
  </r>
  <r>
    <x v="4"/>
    <x v="36"/>
    <x v="3"/>
    <n v="1398"/>
  </r>
  <r>
    <x v="4"/>
    <x v="36"/>
    <x v="4"/>
    <n v="2128"/>
  </r>
  <r>
    <x v="4"/>
    <x v="36"/>
    <x v="5"/>
    <n v="1300"/>
  </r>
  <r>
    <x v="4"/>
    <x v="37"/>
    <x v="0"/>
    <n v="48"/>
  </r>
  <r>
    <x v="4"/>
    <x v="37"/>
    <x v="1"/>
    <n v="1241"/>
  </r>
  <r>
    <x v="4"/>
    <x v="37"/>
    <x v="2"/>
    <n v="38471"/>
  </r>
  <r>
    <x v="4"/>
    <x v="37"/>
    <x v="3"/>
    <n v="18088"/>
  </r>
  <r>
    <x v="4"/>
    <x v="37"/>
    <x v="4"/>
    <n v="29560"/>
  </r>
  <r>
    <x v="4"/>
    <x v="37"/>
    <x v="5"/>
    <n v="16616"/>
  </r>
  <r>
    <x v="4"/>
    <x v="38"/>
    <x v="0"/>
    <n v="17"/>
  </r>
  <r>
    <x v="4"/>
    <x v="38"/>
    <x v="1"/>
    <n v="389"/>
  </r>
  <r>
    <x v="4"/>
    <x v="38"/>
    <x v="2"/>
    <n v="12059"/>
  </r>
  <r>
    <x v="4"/>
    <x v="38"/>
    <x v="3"/>
    <n v="1032"/>
  </r>
  <r>
    <x v="4"/>
    <x v="38"/>
    <x v="4"/>
    <n v="1736"/>
  </r>
  <r>
    <x v="4"/>
    <x v="38"/>
    <x v="5"/>
    <n v="1134"/>
  </r>
  <r>
    <x v="4"/>
    <x v="39"/>
    <x v="0"/>
    <n v="22"/>
  </r>
  <r>
    <x v="4"/>
    <x v="39"/>
    <x v="1"/>
    <n v="857"/>
  </r>
  <r>
    <x v="4"/>
    <x v="39"/>
    <x v="2"/>
    <n v="26567"/>
  </r>
  <r>
    <x v="4"/>
    <x v="39"/>
    <x v="3"/>
    <n v="1993"/>
  </r>
  <r>
    <x v="4"/>
    <x v="39"/>
    <x v="4"/>
    <n v="3476"/>
  </r>
  <r>
    <x v="4"/>
    <x v="39"/>
    <x v="5"/>
    <n v="2427"/>
  </r>
  <r>
    <x v="4"/>
    <x v="40"/>
    <x v="0"/>
    <n v="26"/>
  </r>
  <r>
    <x v="4"/>
    <x v="40"/>
    <x v="1"/>
    <n v="757"/>
  </r>
  <r>
    <x v="4"/>
    <x v="40"/>
    <x v="2"/>
    <n v="23467"/>
  </r>
  <r>
    <x v="4"/>
    <x v="40"/>
    <x v="3"/>
    <n v="3620"/>
  </r>
  <r>
    <x v="4"/>
    <x v="40"/>
    <x v="4"/>
    <n v="5751"/>
  </r>
  <r>
    <x v="4"/>
    <x v="40"/>
    <x v="5"/>
    <n v="3007"/>
  </r>
  <r>
    <x v="4"/>
    <x v="41"/>
    <x v="0"/>
    <n v="7"/>
  </r>
  <r>
    <x v="4"/>
    <x v="41"/>
    <x v="1"/>
    <n v="135"/>
  </r>
  <r>
    <x v="4"/>
    <x v="41"/>
    <x v="2"/>
    <n v="4185"/>
  </r>
  <r>
    <x v="4"/>
    <x v="41"/>
    <x v="3"/>
    <n v="1501"/>
  </r>
  <r>
    <x v="4"/>
    <x v="41"/>
    <x v="4"/>
    <n v="2686"/>
  </r>
  <r>
    <x v="4"/>
    <x v="41"/>
    <x v="5"/>
    <n v="1372"/>
  </r>
  <r>
    <x v="4"/>
    <x v="42"/>
    <x v="0"/>
    <n v="5"/>
  </r>
  <r>
    <x v="4"/>
    <x v="42"/>
    <x v="1"/>
    <n v="125"/>
  </r>
  <r>
    <x v="4"/>
    <x v="42"/>
    <x v="2"/>
    <n v="3875"/>
  </r>
  <r>
    <x v="4"/>
    <x v="42"/>
    <x v="3"/>
    <n v="919"/>
  </r>
  <r>
    <x v="4"/>
    <x v="42"/>
    <x v="4"/>
    <n v="1571"/>
  </r>
  <r>
    <x v="4"/>
    <x v="42"/>
    <x v="5"/>
    <n v="786"/>
  </r>
  <r>
    <x v="4"/>
    <x v="43"/>
    <x v="0"/>
    <n v="21"/>
  </r>
  <r>
    <x v="4"/>
    <x v="43"/>
    <x v="1"/>
    <n v="548"/>
  </r>
  <r>
    <x v="4"/>
    <x v="43"/>
    <x v="2"/>
    <n v="16988"/>
  </r>
  <r>
    <x v="4"/>
    <x v="43"/>
    <x v="3"/>
    <n v="8012"/>
  </r>
  <r>
    <x v="4"/>
    <x v="43"/>
    <x v="4"/>
    <n v="12861"/>
  </r>
  <r>
    <x v="4"/>
    <x v="43"/>
    <x v="5"/>
    <n v="6205"/>
  </r>
  <r>
    <x v="4"/>
    <x v="44"/>
    <x v="0"/>
    <n v="49"/>
  </r>
  <r>
    <x v="4"/>
    <x v="44"/>
    <x v="1"/>
    <n v="3128"/>
  </r>
  <r>
    <x v="4"/>
    <x v="44"/>
    <x v="2"/>
    <n v="96968"/>
  </r>
  <r>
    <x v="4"/>
    <x v="44"/>
    <x v="3"/>
    <n v="58451"/>
  </r>
  <r>
    <x v="4"/>
    <x v="44"/>
    <x v="4"/>
    <n v="79593"/>
  </r>
  <r>
    <x v="4"/>
    <x v="44"/>
    <x v="5"/>
    <n v="48215"/>
  </r>
  <r>
    <x v="4"/>
    <x v="45"/>
    <x v="0"/>
    <n v="15"/>
  </r>
  <r>
    <x v="4"/>
    <x v="45"/>
    <x v="1"/>
    <n v="615"/>
  </r>
  <r>
    <x v="4"/>
    <x v="45"/>
    <x v="2"/>
    <n v="19065"/>
  </r>
  <r>
    <x v="4"/>
    <x v="45"/>
    <x v="3"/>
    <n v="3502"/>
  </r>
  <r>
    <x v="4"/>
    <x v="45"/>
    <x v="4"/>
    <n v="6113"/>
  </r>
  <r>
    <x v="4"/>
    <x v="45"/>
    <x v="5"/>
    <n v="3214"/>
  </r>
  <r>
    <x v="4"/>
    <x v="46"/>
    <x v="0"/>
    <n v="18"/>
  </r>
  <r>
    <x v="4"/>
    <x v="46"/>
    <x v="1"/>
    <n v="371"/>
  </r>
  <r>
    <x v="4"/>
    <x v="46"/>
    <x v="2"/>
    <n v="11501"/>
  </r>
  <r>
    <x v="4"/>
    <x v="46"/>
    <x v="3"/>
    <n v="1132"/>
  </r>
  <r>
    <x v="4"/>
    <x v="46"/>
    <x v="4"/>
    <n v="2018"/>
  </r>
  <r>
    <x v="4"/>
    <x v="46"/>
    <x v="5"/>
    <n v="1191"/>
  </r>
  <r>
    <x v="4"/>
    <x v="47"/>
    <x v="0"/>
    <n v="67"/>
  </r>
  <r>
    <x v="4"/>
    <x v="47"/>
    <x v="1"/>
    <n v="2912"/>
  </r>
  <r>
    <x v="4"/>
    <x v="47"/>
    <x v="2"/>
    <n v="90272"/>
  </r>
  <r>
    <x v="4"/>
    <x v="47"/>
    <x v="3"/>
    <n v="9326"/>
  </r>
  <r>
    <x v="4"/>
    <x v="47"/>
    <x v="4"/>
    <n v="16479"/>
  </r>
  <r>
    <x v="4"/>
    <x v="47"/>
    <x v="5"/>
    <n v="7888"/>
  </r>
  <r>
    <x v="4"/>
    <x v="48"/>
    <x v="0"/>
    <n v="57"/>
  </r>
  <r>
    <x v="4"/>
    <x v="48"/>
    <x v="1"/>
    <n v="2401"/>
  </r>
  <r>
    <x v="4"/>
    <x v="48"/>
    <x v="2"/>
    <n v="74431"/>
  </r>
  <r>
    <x v="4"/>
    <x v="48"/>
    <x v="3"/>
    <n v="20527"/>
  </r>
  <r>
    <x v="4"/>
    <x v="48"/>
    <x v="4"/>
    <n v="29403"/>
  </r>
  <r>
    <x v="4"/>
    <x v="48"/>
    <x v="5"/>
    <n v="13456"/>
  </r>
  <r>
    <x v="4"/>
    <x v="49"/>
    <x v="0"/>
    <n v="89"/>
  </r>
  <r>
    <x v="4"/>
    <x v="49"/>
    <x v="1"/>
    <n v="2623"/>
  </r>
  <r>
    <x v="4"/>
    <x v="49"/>
    <x v="2"/>
    <n v="81313"/>
  </r>
  <r>
    <x v="4"/>
    <x v="49"/>
    <x v="3"/>
    <n v="17855"/>
  </r>
  <r>
    <x v="4"/>
    <x v="49"/>
    <x v="4"/>
    <n v="28770"/>
  </r>
  <r>
    <x v="4"/>
    <x v="49"/>
    <x v="5"/>
    <n v="18394"/>
  </r>
  <r>
    <x v="4"/>
    <x v="50"/>
    <x v="0"/>
    <n v="34"/>
  </r>
  <r>
    <x v="4"/>
    <x v="50"/>
    <x v="1"/>
    <n v="1315"/>
  </r>
  <r>
    <x v="4"/>
    <x v="50"/>
    <x v="2"/>
    <n v="40765"/>
  </r>
  <r>
    <x v="4"/>
    <x v="50"/>
    <x v="3"/>
    <n v="6447"/>
  </r>
  <r>
    <x v="4"/>
    <x v="50"/>
    <x v="4"/>
    <n v="9734"/>
  </r>
  <r>
    <x v="4"/>
    <x v="50"/>
    <x v="5"/>
    <n v="6973"/>
  </r>
  <r>
    <x v="4"/>
    <x v="51"/>
    <x v="0"/>
    <n v="47"/>
  </r>
  <r>
    <x v="4"/>
    <x v="51"/>
    <x v="1"/>
    <n v="975"/>
  </r>
  <r>
    <x v="4"/>
    <x v="51"/>
    <x v="2"/>
    <n v="30225"/>
  </r>
  <r>
    <x v="4"/>
    <x v="51"/>
    <x v="3"/>
    <n v="5185"/>
  </r>
  <r>
    <x v="4"/>
    <x v="51"/>
    <x v="4"/>
    <n v="8265"/>
  </r>
  <r>
    <x v="4"/>
    <x v="51"/>
    <x v="5"/>
    <n v="5767"/>
  </r>
  <r>
    <x v="4"/>
    <x v="52"/>
    <x v="0"/>
    <n v="31"/>
  </r>
  <r>
    <x v="4"/>
    <x v="52"/>
    <x v="1"/>
    <n v="886"/>
  </r>
  <r>
    <x v="4"/>
    <x v="52"/>
    <x v="2"/>
    <n v="27466"/>
  </r>
  <r>
    <x v="4"/>
    <x v="52"/>
    <x v="3"/>
    <n v="5855"/>
  </r>
  <r>
    <x v="4"/>
    <x v="52"/>
    <x v="4"/>
    <n v="9549"/>
  </r>
  <r>
    <x v="4"/>
    <x v="52"/>
    <x v="5"/>
    <n v="6582"/>
  </r>
  <r>
    <x v="4"/>
    <x v="53"/>
    <x v="0"/>
    <n v="57"/>
  </r>
  <r>
    <x v="4"/>
    <x v="53"/>
    <x v="1"/>
    <n v="1958"/>
  </r>
  <r>
    <x v="4"/>
    <x v="53"/>
    <x v="2"/>
    <n v="60698"/>
  </r>
  <r>
    <x v="4"/>
    <x v="53"/>
    <x v="3"/>
    <n v="13520"/>
  </r>
  <r>
    <x v="4"/>
    <x v="53"/>
    <x v="4"/>
    <n v="21150"/>
  </r>
  <r>
    <x v="4"/>
    <x v="53"/>
    <x v="5"/>
    <n v="16098"/>
  </r>
  <r>
    <x v="4"/>
    <x v="54"/>
    <x v="0"/>
    <n v="37"/>
  </r>
  <r>
    <x v="4"/>
    <x v="54"/>
    <x v="1"/>
    <n v="1041"/>
  </r>
  <r>
    <x v="4"/>
    <x v="54"/>
    <x v="2"/>
    <n v="32271"/>
  </r>
  <r>
    <x v="4"/>
    <x v="54"/>
    <x v="3"/>
    <n v="5815"/>
  </r>
  <r>
    <x v="4"/>
    <x v="54"/>
    <x v="4"/>
    <n v="11856"/>
  </r>
  <r>
    <x v="4"/>
    <x v="54"/>
    <x v="5"/>
    <n v="7998"/>
  </r>
  <r>
    <x v="4"/>
    <x v="55"/>
    <x v="0"/>
    <n v="13"/>
  </r>
  <r>
    <x v="4"/>
    <x v="55"/>
    <x v="1"/>
    <n v="948"/>
  </r>
  <r>
    <x v="4"/>
    <x v="55"/>
    <x v="2"/>
    <n v="29388"/>
  </r>
  <r>
    <x v="4"/>
    <x v="55"/>
    <x v="3"/>
    <n v="2029"/>
  </r>
  <r>
    <x v="4"/>
    <x v="55"/>
    <x v="4"/>
    <n v="3805"/>
  </r>
  <r>
    <x v="4"/>
    <x v="55"/>
    <x v="5"/>
    <n v="1573"/>
  </r>
  <r>
    <x v="4"/>
    <x v="56"/>
    <x v="0"/>
    <n v="174"/>
  </r>
  <r>
    <x v="4"/>
    <x v="56"/>
    <x v="1"/>
    <n v="7707"/>
  </r>
  <r>
    <x v="4"/>
    <x v="56"/>
    <x v="2"/>
    <n v="238917"/>
  </r>
  <r>
    <x v="4"/>
    <x v="56"/>
    <x v="3"/>
    <n v="95899"/>
  </r>
  <r>
    <x v="4"/>
    <x v="56"/>
    <x v="4"/>
    <n v="154874"/>
  </r>
  <r>
    <x v="4"/>
    <x v="56"/>
    <x v="5"/>
    <n v="85505"/>
  </r>
  <r>
    <x v="4"/>
    <x v="57"/>
    <x v="0"/>
    <n v="14"/>
  </r>
  <r>
    <x v="4"/>
    <x v="57"/>
    <x v="1"/>
    <n v="455"/>
  </r>
  <r>
    <x v="4"/>
    <x v="57"/>
    <x v="2"/>
    <n v="14105"/>
  </r>
  <r>
    <x v="4"/>
    <x v="57"/>
    <x v="3"/>
    <n v="1017"/>
  </r>
  <r>
    <x v="4"/>
    <x v="57"/>
    <x v="4"/>
    <n v="1318"/>
  </r>
  <r>
    <x v="4"/>
    <x v="57"/>
    <x v="5"/>
    <n v="431"/>
  </r>
  <r>
    <x v="4"/>
    <x v="58"/>
    <x v="0"/>
    <n v="30"/>
  </r>
  <r>
    <x v="4"/>
    <x v="58"/>
    <x v="1"/>
    <n v="1088"/>
  </r>
  <r>
    <x v="4"/>
    <x v="58"/>
    <x v="2"/>
    <n v="33728"/>
  </r>
  <r>
    <x v="4"/>
    <x v="58"/>
    <x v="3"/>
    <n v="3652"/>
  </r>
  <r>
    <x v="4"/>
    <x v="58"/>
    <x v="4"/>
    <n v="6264"/>
  </r>
  <r>
    <x v="4"/>
    <x v="58"/>
    <x v="5"/>
    <n v="3179"/>
  </r>
  <r>
    <x v="4"/>
    <x v="59"/>
    <x v="0"/>
    <n v="44"/>
  </r>
  <r>
    <x v="4"/>
    <x v="59"/>
    <x v="1"/>
    <n v="1157"/>
  </r>
  <r>
    <x v="4"/>
    <x v="59"/>
    <x v="2"/>
    <n v="35867"/>
  </r>
  <r>
    <x v="4"/>
    <x v="59"/>
    <x v="3"/>
    <n v="5981"/>
  </r>
  <r>
    <x v="4"/>
    <x v="59"/>
    <x v="4"/>
    <n v="9753"/>
  </r>
  <r>
    <x v="4"/>
    <x v="59"/>
    <x v="5"/>
    <n v="6268"/>
  </r>
  <r>
    <x v="4"/>
    <x v="60"/>
    <x v="0"/>
    <n v="26"/>
  </r>
  <r>
    <x v="4"/>
    <x v="60"/>
    <x v="1"/>
    <n v="1286"/>
  </r>
  <r>
    <x v="4"/>
    <x v="60"/>
    <x v="2"/>
    <n v="39866"/>
  </r>
  <r>
    <x v="4"/>
    <x v="60"/>
    <x v="3"/>
    <n v="7811"/>
  </r>
  <r>
    <x v="4"/>
    <x v="60"/>
    <x v="4"/>
    <n v="13111"/>
  </r>
  <r>
    <x v="4"/>
    <x v="60"/>
    <x v="5"/>
    <n v="10954"/>
  </r>
  <r>
    <x v="4"/>
    <x v="61"/>
    <x v="0"/>
    <n v="10"/>
  </r>
  <r>
    <x v="4"/>
    <x v="61"/>
    <x v="1"/>
    <n v="206"/>
  </r>
  <r>
    <x v="4"/>
    <x v="61"/>
    <x v="2"/>
    <n v="6386"/>
  </r>
  <r>
    <x v="4"/>
    <x v="61"/>
    <x v="3"/>
    <n v="645"/>
  </r>
  <r>
    <x v="4"/>
    <x v="61"/>
    <x v="4"/>
    <n v="924"/>
  </r>
  <r>
    <x v="4"/>
    <x v="61"/>
    <x v="5"/>
    <n v="367"/>
  </r>
  <r>
    <x v="4"/>
    <x v="62"/>
    <x v="0"/>
    <n v="43"/>
  </r>
  <r>
    <x v="4"/>
    <x v="62"/>
    <x v="1"/>
    <n v="1629"/>
  </r>
  <r>
    <x v="4"/>
    <x v="62"/>
    <x v="2"/>
    <n v="50499"/>
  </r>
  <r>
    <x v="4"/>
    <x v="62"/>
    <x v="3"/>
    <n v="6953"/>
  </r>
  <r>
    <x v="4"/>
    <x v="62"/>
    <x v="4"/>
    <n v="12687"/>
  </r>
  <r>
    <x v="4"/>
    <x v="62"/>
    <x v="5"/>
    <n v="10007"/>
  </r>
  <r>
    <x v="4"/>
    <x v="63"/>
    <x v="0"/>
    <n v="49"/>
  </r>
  <r>
    <x v="4"/>
    <x v="63"/>
    <x v="1"/>
    <n v="2677"/>
  </r>
  <r>
    <x v="4"/>
    <x v="63"/>
    <x v="2"/>
    <n v="82987"/>
  </r>
  <r>
    <x v="4"/>
    <x v="63"/>
    <x v="3"/>
    <n v="4441"/>
  </r>
  <r>
    <x v="4"/>
    <x v="63"/>
    <x v="4"/>
    <n v="7082"/>
  </r>
  <r>
    <x v="4"/>
    <x v="63"/>
    <x v="5"/>
    <n v="4140"/>
  </r>
  <r>
    <x v="4"/>
    <x v="64"/>
    <x v="0"/>
    <n v="121"/>
  </r>
  <r>
    <x v="4"/>
    <x v="64"/>
    <x v="1"/>
    <n v="8088"/>
  </r>
  <r>
    <x v="4"/>
    <x v="64"/>
    <x v="2"/>
    <n v="250728"/>
  </r>
  <r>
    <x v="4"/>
    <x v="64"/>
    <x v="3"/>
    <n v="60547"/>
  </r>
  <r>
    <x v="4"/>
    <x v="64"/>
    <x v="4"/>
    <n v="101533"/>
  </r>
  <r>
    <x v="4"/>
    <x v="64"/>
    <x v="5"/>
    <n v="50273"/>
  </r>
  <r>
    <x v="4"/>
    <x v="65"/>
    <x v="0"/>
    <n v="72"/>
  </r>
  <r>
    <x v="4"/>
    <x v="65"/>
    <x v="1"/>
    <n v="2059"/>
  </r>
  <r>
    <x v="4"/>
    <x v="65"/>
    <x v="2"/>
    <n v="63829"/>
  </r>
  <r>
    <x v="4"/>
    <x v="65"/>
    <x v="3"/>
    <n v="26109"/>
  </r>
  <r>
    <x v="4"/>
    <x v="65"/>
    <x v="4"/>
    <n v="42411"/>
  </r>
  <r>
    <x v="4"/>
    <x v="65"/>
    <x v="5"/>
    <n v="25203"/>
  </r>
  <r>
    <x v="4"/>
    <x v="66"/>
    <x v="0"/>
    <n v="24"/>
  </r>
  <r>
    <x v="4"/>
    <x v="66"/>
    <x v="1"/>
    <n v="469"/>
  </r>
  <r>
    <x v="4"/>
    <x v="66"/>
    <x v="2"/>
    <n v="14539"/>
  </r>
  <r>
    <x v="4"/>
    <x v="66"/>
    <x v="3"/>
    <n v="2028"/>
  </r>
  <r>
    <x v="4"/>
    <x v="66"/>
    <x v="4"/>
    <n v="3200"/>
  </r>
  <r>
    <x v="4"/>
    <x v="66"/>
    <x v="5"/>
    <n v="2248"/>
  </r>
  <r>
    <x v="4"/>
    <x v="67"/>
    <x v="0"/>
    <n v="55"/>
  </r>
  <r>
    <x v="4"/>
    <x v="67"/>
    <x v="1"/>
    <n v="2166"/>
  </r>
  <r>
    <x v="4"/>
    <x v="67"/>
    <x v="2"/>
    <n v="67146"/>
  </r>
  <r>
    <x v="4"/>
    <x v="67"/>
    <x v="3"/>
    <n v="12253"/>
  </r>
  <r>
    <x v="4"/>
    <x v="67"/>
    <x v="4"/>
    <n v="20487"/>
  </r>
  <r>
    <x v="4"/>
    <x v="67"/>
    <x v="5"/>
    <n v="13009"/>
  </r>
  <r>
    <x v="4"/>
    <x v="68"/>
    <x v="0"/>
    <n v="9"/>
  </r>
  <r>
    <x v="4"/>
    <x v="68"/>
    <x v="1"/>
    <n v="378"/>
  </r>
  <r>
    <x v="4"/>
    <x v="68"/>
    <x v="2"/>
    <n v="11718"/>
  </r>
  <r>
    <x v="4"/>
    <x v="68"/>
    <x v="3"/>
    <n v="1364"/>
  </r>
  <r>
    <x v="4"/>
    <x v="68"/>
    <x v="4"/>
    <n v="1969"/>
  </r>
  <r>
    <x v="4"/>
    <x v="68"/>
    <x v="5"/>
    <n v="1170"/>
  </r>
  <r>
    <x v="4"/>
    <x v="69"/>
    <x v="0"/>
    <n v="37"/>
  </r>
  <r>
    <x v="4"/>
    <x v="69"/>
    <x v="1"/>
    <n v="779"/>
  </r>
  <r>
    <x v="4"/>
    <x v="69"/>
    <x v="2"/>
    <n v="24149"/>
  </r>
  <r>
    <x v="4"/>
    <x v="69"/>
    <x v="3"/>
    <n v="8728"/>
  </r>
  <r>
    <x v="4"/>
    <x v="69"/>
    <x v="4"/>
    <n v="12813"/>
  </r>
  <r>
    <x v="4"/>
    <x v="69"/>
    <x v="5"/>
    <n v="7662"/>
  </r>
  <r>
    <x v="4"/>
    <x v="70"/>
    <x v="0"/>
    <n v="2830"/>
  </r>
  <r>
    <x v="4"/>
    <x v="70"/>
    <x v="1"/>
    <n v="114640"/>
  </r>
  <r>
    <x v="4"/>
    <x v="70"/>
    <x v="2"/>
    <n v="3553840"/>
  </r>
  <r>
    <x v="4"/>
    <x v="70"/>
    <x v="3"/>
    <n v="890373"/>
  </r>
  <r>
    <x v="4"/>
    <x v="70"/>
    <x v="4"/>
    <n v="1394242"/>
  </r>
  <r>
    <x v="4"/>
    <x v="70"/>
    <x v="5"/>
    <n v="779058"/>
  </r>
  <r>
    <x v="5"/>
    <x v="0"/>
    <x v="0"/>
    <n v="154"/>
  </r>
  <r>
    <x v="5"/>
    <x v="0"/>
    <x v="1"/>
    <n v="6332"/>
  </r>
  <r>
    <x v="5"/>
    <x v="0"/>
    <x v="2"/>
    <n v="189960"/>
  </r>
  <r>
    <x v="5"/>
    <x v="0"/>
    <x v="3"/>
    <n v="22232"/>
  </r>
  <r>
    <x v="5"/>
    <x v="0"/>
    <x v="4"/>
    <n v="36491"/>
  </r>
  <r>
    <x v="5"/>
    <x v="0"/>
    <x v="5"/>
    <n v="18462"/>
  </r>
  <r>
    <x v="5"/>
    <x v="1"/>
    <x v="0"/>
    <n v="58"/>
  </r>
  <r>
    <x v="5"/>
    <x v="1"/>
    <x v="1"/>
    <n v="2451"/>
  </r>
  <r>
    <x v="5"/>
    <x v="1"/>
    <x v="2"/>
    <n v="73530"/>
  </r>
  <r>
    <x v="5"/>
    <x v="1"/>
    <x v="3"/>
    <n v="9140"/>
  </r>
  <r>
    <x v="5"/>
    <x v="1"/>
    <x v="4"/>
    <n v="15433"/>
  </r>
  <r>
    <x v="5"/>
    <x v="1"/>
    <x v="5"/>
    <n v="8457"/>
  </r>
  <r>
    <x v="5"/>
    <x v="2"/>
    <x v="0"/>
    <n v="25"/>
  </r>
  <r>
    <x v="5"/>
    <x v="2"/>
    <x v="1"/>
    <n v="1200"/>
  </r>
  <r>
    <x v="5"/>
    <x v="2"/>
    <x v="2"/>
    <n v="36000"/>
  </r>
  <r>
    <x v="5"/>
    <x v="2"/>
    <x v="3"/>
    <n v="2814"/>
  </r>
  <r>
    <x v="5"/>
    <x v="2"/>
    <x v="4"/>
    <n v="4262"/>
  </r>
  <r>
    <x v="5"/>
    <x v="2"/>
    <x v="5"/>
    <n v="2440"/>
  </r>
  <r>
    <x v="5"/>
    <x v="3"/>
    <x v="0"/>
    <n v="46"/>
  </r>
  <r>
    <x v="5"/>
    <x v="3"/>
    <x v="1"/>
    <n v="2675"/>
  </r>
  <r>
    <x v="5"/>
    <x v="3"/>
    <x v="2"/>
    <n v="80250"/>
  </r>
  <r>
    <x v="5"/>
    <x v="3"/>
    <x v="3"/>
    <n v="5627"/>
  </r>
  <r>
    <x v="5"/>
    <x v="3"/>
    <x v="4"/>
    <n v="10830"/>
  </r>
  <r>
    <x v="5"/>
    <x v="3"/>
    <x v="5"/>
    <n v="6591"/>
  </r>
  <r>
    <x v="5"/>
    <x v="4"/>
    <x v="0"/>
    <n v="22"/>
  </r>
  <r>
    <x v="5"/>
    <x v="4"/>
    <x v="1"/>
    <n v="628"/>
  </r>
  <r>
    <x v="5"/>
    <x v="4"/>
    <x v="2"/>
    <n v="18840"/>
  </r>
  <r>
    <x v="5"/>
    <x v="4"/>
    <x v="3"/>
    <n v="7181"/>
  </r>
  <r>
    <x v="5"/>
    <x v="4"/>
    <x v="4"/>
    <n v="13452"/>
  </r>
  <r>
    <x v="5"/>
    <x v="4"/>
    <x v="5"/>
    <n v="4984"/>
  </r>
  <r>
    <x v="5"/>
    <x v="5"/>
    <x v="0"/>
    <n v="12"/>
  </r>
  <r>
    <x v="5"/>
    <x v="5"/>
    <x v="1"/>
    <n v="486"/>
  </r>
  <r>
    <x v="5"/>
    <x v="5"/>
    <x v="2"/>
    <n v="14580"/>
  </r>
  <r>
    <x v="5"/>
    <x v="5"/>
    <x v="3"/>
    <n v="3927"/>
  </r>
  <r>
    <x v="5"/>
    <x v="5"/>
    <x v="4"/>
    <n v="6181"/>
  </r>
  <r>
    <x v="5"/>
    <x v="5"/>
    <x v="5"/>
    <n v="2124"/>
  </r>
  <r>
    <x v="5"/>
    <x v="6"/>
    <x v="0"/>
    <n v="140"/>
  </r>
  <r>
    <x v="5"/>
    <x v="6"/>
    <x v="1"/>
    <n v="9468"/>
  </r>
  <r>
    <x v="5"/>
    <x v="6"/>
    <x v="2"/>
    <n v="284040"/>
  </r>
  <r>
    <x v="5"/>
    <x v="6"/>
    <x v="3"/>
    <n v="142514"/>
  </r>
  <r>
    <x v="5"/>
    <x v="6"/>
    <x v="4"/>
    <n v="204395"/>
  </r>
  <r>
    <x v="5"/>
    <x v="6"/>
    <x v="5"/>
    <n v="94951"/>
  </r>
  <r>
    <x v="5"/>
    <x v="7"/>
    <x v="0"/>
    <n v="38"/>
  </r>
  <r>
    <x v="5"/>
    <x v="7"/>
    <x v="1"/>
    <n v="1595"/>
  </r>
  <r>
    <x v="5"/>
    <x v="7"/>
    <x v="2"/>
    <n v="47850"/>
  </r>
  <r>
    <x v="5"/>
    <x v="7"/>
    <x v="3"/>
    <n v="21550"/>
  </r>
  <r>
    <x v="5"/>
    <x v="7"/>
    <x v="4"/>
    <n v="37967"/>
  </r>
  <r>
    <x v="5"/>
    <x v="7"/>
    <x v="5"/>
    <n v="23565"/>
  </r>
  <r>
    <x v="5"/>
    <x v="8"/>
    <x v="0"/>
    <n v="10"/>
  </r>
  <r>
    <x v="5"/>
    <x v="8"/>
    <x v="1"/>
    <n v="511"/>
  </r>
  <r>
    <x v="5"/>
    <x v="8"/>
    <x v="2"/>
    <n v="15330"/>
  </r>
  <r>
    <x v="5"/>
    <x v="8"/>
    <x v="3"/>
    <n v="3901"/>
  </r>
  <r>
    <x v="5"/>
    <x v="8"/>
    <x v="4"/>
    <n v="5659"/>
  </r>
  <r>
    <x v="5"/>
    <x v="8"/>
    <x v="5"/>
    <n v="2854"/>
  </r>
  <r>
    <x v="5"/>
    <x v="9"/>
    <x v="0"/>
    <n v="13"/>
  </r>
  <r>
    <x v="5"/>
    <x v="9"/>
    <x v="1"/>
    <n v="497"/>
  </r>
  <r>
    <x v="5"/>
    <x v="9"/>
    <x v="2"/>
    <n v="14910"/>
  </r>
  <r>
    <x v="5"/>
    <x v="9"/>
    <x v="3"/>
    <n v="1936"/>
  </r>
  <r>
    <x v="5"/>
    <x v="9"/>
    <x v="4"/>
    <n v="3382"/>
  </r>
  <r>
    <x v="5"/>
    <x v="9"/>
    <x v="5"/>
    <n v="1969"/>
  </r>
  <r>
    <x v="5"/>
    <x v="10"/>
    <x v="0"/>
    <n v="98"/>
  </r>
  <r>
    <x v="5"/>
    <x v="10"/>
    <x v="1"/>
    <n v="3942"/>
  </r>
  <r>
    <x v="5"/>
    <x v="10"/>
    <x v="2"/>
    <n v="118260"/>
  </r>
  <r>
    <x v="5"/>
    <x v="10"/>
    <x v="3"/>
    <n v="8762"/>
  </r>
  <r>
    <x v="5"/>
    <x v="10"/>
    <x v="4"/>
    <n v="15304"/>
  </r>
  <r>
    <x v="5"/>
    <x v="10"/>
    <x v="5"/>
    <n v="9452"/>
  </r>
  <r>
    <x v="5"/>
    <x v="11"/>
    <x v="0"/>
    <n v="11"/>
  </r>
  <r>
    <x v="5"/>
    <x v="11"/>
    <x v="1"/>
    <n v="287"/>
  </r>
  <r>
    <x v="5"/>
    <x v="11"/>
    <x v="2"/>
    <n v="8610"/>
  </r>
  <r>
    <x v="5"/>
    <x v="11"/>
    <x v="3"/>
    <n v="1530"/>
  </r>
  <r>
    <x v="5"/>
    <x v="11"/>
    <x v="4"/>
    <n v="2741"/>
  </r>
  <r>
    <x v="5"/>
    <x v="11"/>
    <x v="5"/>
    <n v="1534"/>
  </r>
  <r>
    <x v="5"/>
    <x v="12"/>
    <x v="0"/>
    <n v="12"/>
  </r>
  <r>
    <x v="5"/>
    <x v="12"/>
    <x v="1"/>
    <n v="618"/>
  </r>
  <r>
    <x v="5"/>
    <x v="12"/>
    <x v="2"/>
    <n v="18540"/>
  </r>
  <r>
    <x v="5"/>
    <x v="12"/>
    <x v="3"/>
    <n v="1560"/>
  </r>
  <r>
    <x v="5"/>
    <x v="12"/>
    <x v="4"/>
    <n v="2294"/>
  </r>
  <r>
    <x v="5"/>
    <x v="12"/>
    <x v="5"/>
    <n v="1320"/>
  </r>
  <r>
    <x v="5"/>
    <x v="13"/>
    <x v="0"/>
    <n v="16"/>
  </r>
  <r>
    <x v="5"/>
    <x v="13"/>
    <x v="1"/>
    <n v="506"/>
  </r>
  <r>
    <x v="5"/>
    <x v="13"/>
    <x v="2"/>
    <n v="15180"/>
  </r>
  <r>
    <x v="5"/>
    <x v="13"/>
    <x v="3"/>
    <n v="2595"/>
  </r>
  <r>
    <x v="5"/>
    <x v="13"/>
    <x v="4"/>
    <n v="4125"/>
  </r>
  <r>
    <x v="5"/>
    <x v="13"/>
    <x v="5"/>
    <n v="1962"/>
  </r>
  <r>
    <x v="5"/>
    <x v="14"/>
    <x v="0"/>
    <n v="51"/>
  </r>
  <r>
    <x v="5"/>
    <x v="14"/>
    <x v="1"/>
    <n v="1517"/>
  </r>
  <r>
    <x v="5"/>
    <x v="14"/>
    <x v="2"/>
    <n v="45510"/>
  </r>
  <r>
    <x v="5"/>
    <x v="14"/>
    <x v="3"/>
    <n v="21288"/>
  </r>
  <r>
    <x v="5"/>
    <x v="14"/>
    <x v="4"/>
    <n v="35265"/>
  </r>
  <r>
    <x v="5"/>
    <x v="14"/>
    <x v="5"/>
    <n v="18411"/>
  </r>
  <r>
    <x v="5"/>
    <x v="15"/>
    <x v="0"/>
    <n v="26"/>
  </r>
  <r>
    <x v="5"/>
    <x v="15"/>
    <x v="1"/>
    <n v="669"/>
  </r>
  <r>
    <x v="5"/>
    <x v="15"/>
    <x v="2"/>
    <n v="20070"/>
  </r>
  <r>
    <x v="5"/>
    <x v="15"/>
    <x v="3"/>
    <n v="4799"/>
  </r>
  <r>
    <x v="5"/>
    <x v="15"/>
    <x v="4"/>
    <n v="7827"/>
  </r>
  <r>
    <x v="5"/>
    <x v="15"/>
    <x v="5"/>
    <n v="4632"/>
  </r>
  <r>
    <x v="5"/>
    <x v="16"/>
    <x v="0"/>
    <n v="8"/>
  </r>
  <r>
    <x v="5"/>
    <x v="16"/>
    <x v="1"/>
    <n v="219"/>
  </r>
  <r>
    <x v="5"/>
    <x v="16"/>
    <x v="2"/>
    <n v="6570"/>
  </r>
  <r>
    <x v="5"/>
    <x v="16"/>
    <x v="3"/>
    <n v="817"/>
  </r>
  <r>
    <x v="5"/>
    <x v="16"/>
    <x v="4"/>
    <n v="1397"/>
  </r>
  <r>
    <x v="5"/>
    <x v="16"/>
    <x v="5"/>
    <n v="773"/>
  </r>
  <r>
    <x v="5"/>
    <x v="17"/>
    <x v="0"/>
    <n v="12"/>
  </r>
  <r>
    <x v="5"/>
    <x v="17"/>
    <x v="1"/>
    <n v="271"/>
  </r>
  <r>
    <x v="5"/>
    <x v="17"/>
    <x v="2"/>
    <n v="8130"/>
  </r>
  <r>
    <x v="5"/>
    <x v="17"/>
    <x v="3"/>
    <n v="2386"/>
  </r>
  <r>
    <x v="5"/>
    <x v="17"/>
    <x v="4"/>
    <n v="3963"/>
  </r>
  <r>
    <x v="5"/>
    <x v="17"/>
    <x v="5"/>
    <n v="2138"/>
  </r>
  <r>
    <x v="5"/>
    <x v="18"/>
    <x v="0"/>
    <n v="15"/>
  </r>
  <r>
    <x v="5"/>
    <x v="18"/>
    <x v="1"/>
    <n v="513"/>
  </r>
  <r>
    <x v="5"/>
    <x v="18"/>
    <x v="2"/>
    <n v="15390"/>
  </r>
  <r>
    <x v="5"/>
    <x v="18"/>
    <x v="3"/>
    <n v="2739"/>
  </r>
  <r>
    <x v="5"/>
    <x v="18"/>
    <x v="4"/>
    <n v="4410"/>
  </r>
  <r>
    <x v="5"/>
    <x v="18"/>
    <x v="5"/>
    <n v="3400"/>
  </r>
  <r>
    <x v="5"/>
    <x v="19"/>
    <x v="0"/>
    <n v="103"/>
  </r>
  <r>
    <x v="5"/>
    <x v="19"/>
    <x v="1"/>
    <n v="4014"/>
  </r>
  <r>
    <x v="5"/>
    <x v="19"/>
    <x v="2"/>
    <n v="120420"/>
  </r>
  <r>
    <x v="5"/>
    <x v="19"/>
    <x v="3"/>
    <n v="29888"/>
  </r>
  <r>
    <x v="5"/>
    <x v="19"/>
    <x v="4"/>
    <n v="55410"/>
  </r>
  <r>
    <x v="5"/>
    <x v="19"/>
    <x v="5"/>
    <n v="35173"/>
  </r>
  <r>
    <x v="5"/>
    <x v="20"/>
    <x v="0"/>
    <n v="20"/>
  </r>
  <r>
    <x v="5"/>
    <x v="20"/>
    <x v="1"/>
    <n v="1512"/>
  </r>
  <r>
    <x v="5"/>
    <x v="20"/>
    <x v="2"/>
    <n v="45360"/>
  </r>
  <r>
    <x v="5"/>
    <x v="20"/>
    <x v="3"/>
    <n v="3509"/>
  </r>
  <r>
    <x v="5"/>
    <x v="20"/>
    <x v="4"/>
    <n v="6334"/>
  </r>
  <r>
    <x v="5"/>
    <x v="20"/>
    <x v="5"/>
    <n v="2383"/>
  </r>
  <r>
    <x v="5"/>
    <x v="21"/>
    <x v="0"/>
    <n v="73"/>
  </r>
  <r>
    <x v="5"/>
    <x v="21"/>
    <x v="1"/>
    <n v="2905"/>
  </r>
  <r>
    <x v="5"/>
    <x v="21"/>
    <x v="2"/>
    <n v="87150"/>
  </r>
  <r>
    <x v="5"/>
    <x v="21"/>
    <x v="3"/>
    <n v="18871"/>
  </r>
  <r>
    <x v="5"/>
    <x v="21"/>
    <x v="4"/>
    <n v="32412"/>
  </r>
  <r>
    <x v="5"/>
    <x v="21"/>
    <x v="5"/>
    <n v="15026"/>
  </r>
  <r>
    <x v="5"/>
    <x v="22"/>
    <x v="0"/>
    <n v="123"/>
  </r>
  <r>
    <x v="5"/>
    <x v="22"/>
    <x v="1"/>
    <n v="5155"/>
  </r>
  <r>
    <x v="5"/>
    <x v="22"/>
    <x v="2"/>
    <n v="154650"/>
  </r>
  <r>
    <x v="5"/>
    <x v="22"/>
    <x v="3"/>
    <n v="49671"/>
  </r>
  <r>
    <x v="5"/>
    <x v="22"/>
    <x v="4"/>
    <n v="93553"/>
  </r>
  <r>
    <x v="5"/>
    <x v="22"/>
    <x v="5"/>
    <n v="55768"/>
  </r>
  <r>
    <x v="5"/>
    <x v="23"/>
    <x v="0"/>
    <n v="29"/>
  </r>
  <r>
    <x v="5"/>
    <x v="23"/>
    <x v="1"/>
    <n v="1114"/>
  </r>
  <r>
    <x v="5"/>
    <x v="23"/>
    <x v="2"/>
    <n v="33420"/>
  </r>
  <r>
    <x v="5"/>
    <x v="23"/>
    <x v="3"/>
    <n v="4729"/>
  </r>
  <r>
    <x v="5"/>
    <x v="23"/>
    <x v="4"/>
    <n v="8155"/>
  </r>
  <r>
    <x v="5"/>
    <x v="23"/>
    <x v="5"/>
    <n v="4343"/>
  </r>
  <r>
    <x v="5"/>
    <x v="24"/>
    <x v="0"/>
    <n v="14"/>
  </r>
  <r>
    <x v="5"/>
    <x v="24"/>
    <x v="1"/>
    <n v="1281"/>
  </r>
  <r>
    <x v="5"/>
    <x v="24"/>
    <x v="2"/>
    <n v="38430"/>
  </r>
  <r>
    <x v="5"/>
    <x v="24"/>
    <x v="3"/>
    <n v="2800"/>
  </r>
  <r>
    <x v="5"/>
    <x v="24"/>
    <x v="4"/>
    <n v="5256"/>
  </r>
  <r>
    <x v="5"/>
    <x v="24"/>
    <x v="5"/>
    <n v="1997"/>
  </r>
  <r>
    <x v="5"/>
    <x v="25"/>
    <x v="0"/>
    <n v="40"/>
  </r>
  <r>
    <x v="5"/>
    <x v="25"/>
    <x v="1"/>
    <n v="1154"/>
  </r>
  <r>
    <x v="5"/>
    <x v="25"/>
    <x v="2"/>
    <n v="34620"/>
  </r>
  <r>
    <x v="5"/>
    <x v="25"/>
    <x v="3"/>
    <n v="7395"/>
  </r>
  <r>
    <x v="5"/>
    <x v="25"/>
    <x v="4"/>
    <n v="11622"/>
  </r>
  <r>
    <x v="5"/>
    <x v="25"/>
    <x v="5"/>
    <n v="6144"/>
  </r>
  <r>
    <x v="5"/>
    <x v="26"/>
    <x v="0"/>
    <n v="10"/>
  </r>
  <r>
    <x v="5"/>
    <x v="26"/>
    <x v="1"/>
    <n v="684"/>
  </r>
  <r>
    <x v="5"/>
    <x v="26"/>
    <x v="2"/>
    <n v="20520"/>
  </r>
  <r>
    <x v="5"/>
    <x v="26"/>
    <x v="3"/>
    <n v="1027"/>
  </r>
  <r>
    <x v="5"/>
    <x v="26"/>
    <x v="4"/>
    <n v="1798"/>
  </r>
  <r>
    <x v="5"/>
    <x v="26"/>
    <x v="5"/>
    <n v="1083"/>
  </r>
  <r>
    <x v="5"/>
    <x v="27"/>
    <x v="0"/>
    <n v="35"/>
  </r>
  <r>
    <x v="5"/>
    <x v="27"/>
    <x v="1"/>
    <n v="1512"/>
  </r>
  <r>
    <x v="5"/>
    <x v="27"/>
    <x v="2"/>
    <n v="45360"/>
  </r>
  <r>
    <x v="5"/>
    <x v="27"/>
    <x v="3"/>
    <n v="7175"/>
  </r>
  <r>
    <x v="5"/>
    <x v="27"/>
    <x v="4"/>
    <n v="11702"/>
  </r>
  <r>
    <x v="5"/>
    <x v="27"/>
    <x v="5"/>
    <n v="6748"/>
  </r>
  <r>
    <x v="5"/>
    <x v="28"/>
    <x v="0"/>
    <n v="47"/>
  </r>
  <r>
    <x v="5"/>
    <x v="28"/>
    <x v="1"/>
    <n v="1624"/>
  </r>
  <r>
    <x v="5"/>
    <x v="28"/>
    <x v="2"/>
    <n v="48720"/>
  </r>
  <r>
    <x v="5"/>
    <x v="28"/>
    <x v="3"/>
    <n v="13845"/>
  </r>
  <r>
    <x v="5"/>
    <x v="28"/>
    <x v="4"/>
    <n v="23416"/>
  </r>
  <r>
    <x v="5"/>
    <x v="28"/>
    <x v="5"/>
    <n v="12851"/>
  </r>
  <r>
    <x v="5"/>
    <x v="29"/>
    <x v="0"/>
    <n v="8"/>
  </r>
  <r>
    <x v="5"/>
    <x v="29"/>
    <x v="1"/>
    <n v="155"/>
  </r>
  <r>
    <x v="5"/>
    <x v="29"/>
    <x v="2"/>
    <n v="4650"/>
  </r>
  <r>
    <x v="5"/>
    <x v="29"/>
    <x v="3"/>
    <n v="446"/>
  </r>
  <r>
    <x v="5"/>
    <x v="29"/>
    <x v="4"/>
    <n v="649"/>
  </r>
  <r>
    <x v="5"/>
    <x v="29"/>
    <x v="5"/>
    <n v="394"/>
  </r>
  <r>
    <x v="5"/>
    <x v="30"/>
    <x v="0"/>
    <n v="45"/>
  </r>
  <r>
    <x v="5"/>
    <x v="30"/>
    <x v="1"/>
    <n v="1413"/>
  </r>
  <r>
    <x v="5"/>
    <x v="30"/>
    <x v="2"/>
    <n v="42390"/>
  </r>
  <r>
    <x v="5"/>
    <x v="30"/>
    <x v="3"/>
    <n v="12145"/>
  </r>
  <r>
    <x v="5"/>
    <x v="30"/>
    <x v="4"/>
    <n v="18924"/>
  </r>
  <r>
    <x v="5"/>
    <x v="30"/>
    <x v="5"/>
    <n v="10454"/>
  </r>
  <r>
    <x v="5"/>
    <x v="31"/>
    <x v="0"/>
    <n v="9"/>
  </r>
  <r>
    <x v="5"/>
    <x v="31"/>
    <x v="1"/>
    <n v="239"/>
  </r>
  <r>
    <x v="5"/>
    <x v="31"/>
    <x v="2"/>
    <n v="7170"/>
  </r>
  <r>
    <x v="5"/>
    <x v="31"/>
    <x v="3"/>
    <n v="1139"/>
  </r>
  <r>
    <x v="5"/>
    <x v="31"/>
    <x v="4"/>
    <n v="1791"/>
  </r>
  <r>
    <x v="5"/>
    <x v="31"/>
    <x v="5"/>
    <n v="1047"/>
  </r>
  <r>
    <x v="5"/>
    <x v="32"/>
    <x v="0"/>
    <n v="23"/>
  </r>
  <r>
    <x v="5"/>
    <x v="32"/>
    <x v="1"/>
    <n v="499"/>
  </r>
  <r>
    <x v="5"/>
    <x v="32"/>
    <x v="2"/>
    <n v="14970"/>
  </r>
  <r>
    <x v="5"/>
    <x v="32"/>
    <x v="3"/>
    <n v="2122"/>
  </r>
  <r>
    <x v="5"/>
    <x v="32"/>
    <x v="4"/>
    <n v="2976"/>
  </r>
  <r>
    <x v="5"/>
    <x v="32"/>
    <x v="5"/>
    <n v="1621"/>
  </r>
  <r>
    <x v="5"/>
    <x v="33"/>
    <x v="0"/>
    <n v="42"/>
  </r>
  <r>
    <x v="5"/>
    <x v="33"/>
    <x v="1"/>
    <n v="1706"/>
  </r>
  <r>
    <x v="5"/>
    <x v="33"/>
    <x v="2"/>
    <n v="51180"/>
  </r>
  <r>
    <x v="5"/>
    <x v="33"/>
    <x v="3"/>
    <n v="7235"/>
  </r>
  <r>
    <x v="5"/>
    <x v="33"/>
    <x v="4"/>
    <n v="12173"/>
  </r>
  <r>
    <x v="5"/>
    <x v="33"/>
    <x v="5"/>
    <n v="7388"/>
  </r>
  <r>
    <x v="5"/>
    <x v="34"/>
    <x v="0"/>
    <n v="33"/>
  </r>
  <r>
    <x v="5"/>
    <x v="34"/>
    <x v="1"/>
    <n v="872"/>
  </r>
  <r>
    <x v="5"/>
    <x v="34"/>
    <x v="2"/>
    <n v="26160"/>
  </r>
  <r>
    <x v="5"/>
    <x v="34"/>
    <x v="3"/>
    <n v="5413"/>
  </r>
  <r>
    <x v="5"/>
    <x v="34"/>
    <x v="4"/>
    <n v="9519"/>
  </r>
  <r>
    <x v="5"/>
    <x v="34"/>
    <x v="5"/>
    <n v="6157"/>
  </r>
  <r>
    <x v="5"/>
    <x v="35"/>
    <x v="0"/>
    <n v="15"/>
  </r>
  <r>
    <x v="5"/>
    <x v="35"/>
    <x v="1"/>
    <n v="473"/>
  </r>
  <r>
    <x v="5"/>
    <x v="35"/>
    <x v="2"/>
    <n v="14190"/>
  </r>
  <r>
    <x v="5"/>
    <x v="35"/>
    <x v="3"/>
    <n v="1760"/>
  </r>
  <r>
    <x v="5"/>
    <x v="35"/>
    <x v="4"/>
    <n v="2990"/>
  </r>
  <r>
    <x v="5"/>
    <x v="35"/>
    <x v="5"/>
    <n v="2041"/>
  </r>
  <r>
    <x v="5"/>
    <x v="36"/>
    <x v="0"/>
    <n v="10"/>
  </r>
  <r>
    <x v="5"/>
    <x v="36"/>
    <x v="1"/>
    <n v="311"/>
  </r>
  <r>
    <x v="5"/>
    <x v="36"/>
    <x v="2"/>
    <n v="9330"/>
  </r>
  <r>
    <x v="5"/>
    <x v="36"/>
    <x v="3"/>
    <n v="1164"/>
  </r>
  <r>
    <x v="5"/>
    <x v="36"/>
    <x v="4"/>
    <n v="1910"/>
  </r>
  <r>
    <x v="5"/>
    <x v="36"/>
    <x v="5"/>
    <n v="1120"/>
  </r>
  <r>
    <x v="5"/>
    <x v="37"/>
    <x v="0"/>
    <n v="48"/>
  </r>
  <r>
    <x v="5"/>
    <x v="37"/>
    <x v="1"/>
    <n v="1241"/>
  </r>
  <r>
    <x v="5"/>
    <x v="37"/>
    <x v="2"/>
    <n v="37230"/>
  </r>
  <r>
    <x v="5"/>
    <x v="37"/>
    <x v="3"/>
    <n v="15906"/>
  </r>
  <r>
    <x v="5"/>
    <x v="37"/>
    <x v="4"/>
    <n v="25075"/>
  </r>
  <r>
    <x v="5"/>
    <x v="37"/>
    <x v="5"/>
    <n v="14324"/>
  </r>
  <r>
    <x v="5"/>
    <x v="38"/>
    <x v="0"/>
    <n v="16"/>
  </r>
  <r>
    <x v="5"/>
    <x v="38"/>
    <x v="1"/>
    <n v="287"/>
  </r>
  <r>
    <x v="5"/>
    <x v="38"/>
    <x v="2"/>
    <n v="8610"/>
  </r>
  <r>
    <x v="5"/>
    <x v="38"/>
    <x v="3"/>
    <n v="761"/>
  </r>
  <r>
    <x v="5"/>
    <x v="38"/>
    <x v="4"/>
    <n v="1275"/>
  </r>
  <r>
    <x v="5"/>
    <x v="38"/>
    <x v="5"/>
    <n v="812"/>
  </r>
  <r>
    <x v="5"/>
    <x v="39"/>
    <x v="0"/>
    <n v="22"/>
  </r>
  <r>
    <x v="5"/>
    <x v="39"/>
    <x v="1"/>
    <n v="857"/>
  </r>
  <r>
    <x v="5"/>
    <x v="39"/>
    <x v="2"/>
    <n v="25710"/>
  </r>
  <r>
    <x v="5"/>
    <x v="39"/>
    <x v="3"/>
    <n v="1855"/>
  </r>
  <r>
    <x v="5"/>
    <x v="39"/>
    <x v="4"/>
    <n v="3450"/>
  </r>
  <r>
    <x v="5"/>
    <x v="39"/>
    <x v="5"/>
    <n v="2132"/>
  </r>
  <r>
    <x v="5"/>
    <x v="40"/>
    <x v="0"/>
    <n v="28"/>
  </r>
  <r>
    <x v="5"/>
    <x v="40"/>
    <x v="1"/>
    <n v="890"/>
  </r>
  <r>
    <x v="5"/>
    <x v="40"/>
    <x v="2"/>
    <n v="26700"/>
  </r>
  <r>
    <x v="5"/>
    <x v="40"/>
    <x v="3"/>
    <n v="3772"/>
  </r>
  <r>
    <x v="5"/>
    <x v="40"/>
    <x v="4"/>
    <n v="6387"/>
  </r>
  <r>
    <x v="5"/>
    <x v="40"/>
    <x v="5"/>
    <n v="3348"/>
  </r>
  <r>
    <x v="5"/>
    <x v="41"/>
    <x v="0"/>
    <n v="6"/>
  </r>
  <r>
    <x v="5"/>
    <x v="41"/>
    <x v="1"/>
    <n v="132"/>
  </r>
  <r>
    <x v="5"/>
    <x v="41"/>
    <x v="2"/>
    <n v="3960"/>
  </r>
  <r>
    <x v="5"/>
    <x v="41"/>
    <x v="3"/>
    <n v="1571"/>
  </r>
  <r>
    <x v="5"/>
    <x v="41"/>
    <x v="4"/>
    <n v="3075"/>
  </r>
  <r>
    <x v="5"/>
    <x v="41"/>
    <x v="5"/>
    <n v="1669"/>
  </r>
  <r>
    <x v="5"/>
    <x v="42"/>
    <x v="0"/>
    <n v="5"/>
  </r>
  <r>
    <x v="5"/>
    <x v="42"/>
    <x v="1"/>
    <n v="125"/>
  </r>
  <r>
    <x v="5"/>
    <x v="42"/>
    <x v="2"/>
    <n v="3750"/>
  </r>
  <r>
    <x v="5"/>
    <x v="42"/>
    <x v="3"/>
    <n v="891"/>
  </r>
  <r>
    <x v="5"/>
    <x v="42"/>
    <x v="4"/>
    <n v="1548"/>
  </r>
  <r>
    <x v="5"/>
    <x v="42"/>
    <x v="5"/>
    <n v="769"/>
  </r>
  <r>
    <x v="5"/>
    <x v="43"/>
    <x v="0"/>
    <n v="21"/>
  </r>
  <r>
    <x v="5"/>
    <x v="43"/>
    <x v="1"/>
    <n v="548"/>
  </r>
  <r>
    <x v="5"/>
    <x v="43"/>
    <x v="2"/>
    <n v="16440"/>
  </r>
  <r>
    <x v="5"/>
    <x v="43"/>
    <x v="3"/>
    <n v="6890"/>
  </r>
  <r>
    <x v="5"/>
    <x v="43"/>
    <x v="4"/>
    <n v="11192"/>
  </r>
  <r>
    <x v="5"/>
    <x v="43"/>
    <x v="5"/>
    <n v="5860"/>
  </r>
  <r>
    <x v="5"/>
    <x v="44"/>
    <x v="0"/>
    <n v="48"/>
  </r>
  <r>
    <x v="5"/>
    <x v="44"/>
    <x v="1"/>
    <n v="3111"/>
  </r>
  <r>
    <x v="5"/>
    <x v="44"/>
    <x v="2"/>
    <n v="93330"/>
  </r>
  <r>
    <x v="5"/>
    <x v="44"/>
    <x v="3"/>
    <n v="54763"/>
  </r>
  <r>
    <x v="5"/>
    <x v="44"/>
    <x v="4"/>
    <n v="79432"/>
  </r>
  <r>
    <x v="5"/>
    <x v="44"/>
    <x v="5"/>
    <n v="44692"/>
  </r>
  <r>
    <x v="5"/>
    <x v="45"/>
    <x v="0"/>
    <n v="15"/>
  </r>
  <r>
    <x v="5"/>
    <x v="45"/>
    <x v="1"/>
    <n v="615"/>
  </r>
  <r>
    <x v="5"/>
    <x v="45"/>
    <x v="2"/>
    <n v="18450"/>
  </r>
  <r>
    <x v="5"/>
    <x v="45"/>
    <x v="3"/>
    <n v="3067"/>
  </r>
  <r>
    <x v="5"/>
    <x v="45"/>
    <x v="4"/>
    <n v="5721"/>
  </r>
  <r>
    <x v="5"/>
    <x v="45"/>
    <x v="5"/>
    <n v="3035"/>
  </r>
  <r>
    <x v="5"/>
    <x v="46"/>
    <x v="0"/>
    <n v="18"/>
  </r>
  <r>
    <x v="5"/>
    <x v="46"/>
    <x v="1"/>
    <n v="371"/>
  </r>
  <r>
    <x v="5"/>
    <x v="46"/>
    <x v="2"/>
    <n v="11130"/>
  </r>
  <r>
    <x v="5"/>
    <x v="46"/>
    <x v="3"/>
    <n v="1208"/>
  </r>
  <r>
    <x v="5"/>
    <x v="46"/>
    <x v="4"/>
    <n v="2241"/>
  </r>
  <r>
    <x v="5"/>
    <x v="46"/>
    <x v="5"/>
    <n v="1120"/>
  </r>
  <r>
    <x v="5"/>
    <x v="47"/>
    <x v="0"/>
    <n v="62"/>
  </r>
  <r>
    <x v="5"/>
    <x v="47"/>
    <x v="1"/>
    <n v="2812"/>
  </r>
  <r>
    <x v="5"/>
    <x v="47"/>
    <x v="2"/>
    <n v="84360"/>
  </r>
  <r>
    <x v="5"/>
    <x v="47"/>
    <x v="3"/>
    <n v="8067"/>
  </r>
  <r>
    <x v="5"/>
    <x v="47"/>
    <x v="4"/>
    <n v="13246"/>
  </r>
  <r>
    <x v="5"/>
    <x v="47"/>
    <x v="5"/>
    <n v="6486"/>
  </r>
  <r>
    <x v="5"/>
    <x v="48"/>
    <x v="0"/>
    <n v="57"/>
  </r>
  <r>
    <x v="5"/>
    <x v="48"/>
    <x v="1"/>
    <n v="2401"/>
  </r>
  <r>
    <x v="5"/>
    <x v="48"/>
    <x v="2"/>
    <n v="72030"/>
  </r>
  <r>
    <x v="5"/>
    <x v="48"/>
    <x v="3"/>
    <n v="18041"/>
  </r>
  <r>
    <x v="5"/>
    <x v="48"/>
    <x v="4"/>
    <n v="26188"/>
  </r>
  <r>
    <x v="5"/>
    <x v="48"/>
    <x v="5"/>
    <n v="11504"/>
  </r>
  <r>
    <x v="5"/>
    <x v="49"/>
    <x v="0"/>
    <n v="88"/>
  </r>
  <r>
    <x v="5"/>
    <x v="49"/>
    <x v="1"/>
    <n v="2598"/>
  </r>
  <r>
    <x v="5"/>
    <x v="49"/>
    <x v="2"/>
    <n v="77940"/>
  </r>
  <r>
    <x v="5"/>
    <x v="49"/>
    <x v="3"/>
    <n v="16050"/>
  </r>
  <r>
    <x v="5"/>
    <x v="49"/>
    <x v="4"/>
    <n v="27198"/>
  </r>
  <r>
    <x v="5"/>
    <x v="49"/>
    <x v="5"/>
    <n v="16080"/>
  </r>
  <r>
    <x v="5"/>
    <x v="50"/>
    <x v="0"/>
    <n v="33"/>
  </r>
  <r>
    <x v="5"/>
    <x v="50"/>
    <x v="1"/>
    <n v="1303"/>
  </r>
  <r>
    <x v="5"/>
    <x v="50"/>
    <x v="2"/>
    <n v="39090"/>
  </r>
  <r>
    <x v="5"/>
    <x v="50"/>
    <x v="3"/>
    <n v="5313"/>
  </r>
  <r>
    <x v="5"/>
    <x v="50"/>
    <x v="4"/>
    <n v="8624"/>
  </r>
  <r>
    <x v="5"/>
    <x v="50"/>
    <x v="5"/>
    <n v="5715"/>
  </r>
  <r>
    <x v="5"/>
    <x v="51"/>
    <x v="0"/>
    <n v="46"/>
  </r>
  <r>
    <x v="5"/>
    <x v="51"/>
    <x v="1"/>
    <n v="967"/>
  </r>
  <r>
    <x v="5"/>
    <x v="51"/>
    <x v="2"/>
    <n v="29010"/>
  </r>
  <r>
    <x v="5"/>
    <x v="51"/>
    <x v="3"/>
    <n v="4376"/>
  </r>
  <r>
    <x v="5"/>
    <x v="51"/>
    <x v="4"/>
    <n v="7169"/>
  </r>
  <r>
    <x v="5"/>
    <x v="51"/>
    <x v="5"/>
    <n v="4623"/>
  </r>
  <r>
    <x v="5"/>
    <x v="52"/>
    <x v="0"/>
    <n v="32"/>
  </r>
  <r>
    <x v="5"/>
    <x v="52"/>
    <x v="1"/>
    <n v="934"/>
  </r>
  <r>
    <x v="5"/>
    <x v="52"/>
    <x v="2"/>
    <n v="28020"/>
  </r>
  <r>
    <x v="5"/>
    <x v="52"/>
    <x v="3"/>
    <n v="6129"/>
  </r>
  <r>
    <x v="5"/>
    <x v="52"/>
    <x v="4"/>
    <n v="9607"/>
  </r>
  <r>
    <x v="5"/>
    <x v="52"/>
    <x v="5"/>
    <n v="6730"/>
  </r>
  <r>
    <x v="5"/>
    <x v="53"/>
    <x v="0"/>
    <n v="57"/>
  </r>
  <r>
    <x v="5"/>
    <x v="53"/>
    <x v="1"/>
    <n v="1963"/>
  </r>
  <r>
    <x v="5"/>
    <x v="53"/>
    <x v="2"/>
    <n v="58890"/>
  </r>
  <r>
    <x v="5"/>
    <x v="53"/>
    <x v="3"/>
    <n v="10092"/>
  </r>
  <r>
    <x v="5"/>
    <x v="53"/>
    <x v="4"/>
    <n v="15224"/>
  </r>
  <r>
    <x v="5"/>
    <x v="53"/>
    <x v="5"/>
    <n v="10899"/>
  </r>
  <r>
    <x v="5"/>
    <x v="54"/>
    <x v="0"/>
    <n v="36"/>
  </r>
  <r>
    <x v="5"/>
    <x v="54"/>
    <x v="1"/>
    <n v="1038"/>
  </r>
  <r>
    <x v="5"/>
    <x v="54"/>
    <x v="2"/>
    <n v="31140"/>
  </r>
  <r>
    <x v="5"/>
    <x v="54"/>
    <x v="3"/>
    <n v="5181"/>
  </r>
  <r>
    <x v="5"/>
    <x v="54"/>
    <x v="4"/>
    <n v="10969"/>
  </r>
  <r>
    <x v="5"/>
    <x v="54"/>
    <x v="5"/>
    <n v="6758"/>
  </r>
  <r>
    <x v="5"/>
    <x v="55"/>
    <x v="0"/>
    <n v="13"/>
  </r>
  <r>
    <x v="5"/>
    <x v="55"/>
    <x v="1"/>
    <n v="948"/>
  </r>
  <r>
    <x v="5"/>
    <x v="55"/>
    <x v="2"/>
    <n v="28440"/>
  </r>
  <r>
    <x v="5"/>
    <x v="55"/>
    <x v="3"/>
    <n v="1492"/>
  </r>
  <r>
    <x v="5"/>
    <x v="55"/>
    <x v="4"/>
    <n v="3111"/>
  </r>
  <r>
    <x v="5"/>
    <x v="55"/>
    <x v="5"/>
    <n v="1504"/>
  </r>
  <r>
    <x v="5"/>
    <x v="56"/>
    <x v="0"/>
    <n v="173"/>
  </r>
  <r>
    <x v="5"/>
    <x v="56"/>
    <x v="1"/>
    <n v="7689"/>
  </r>
  <r>
    <x v="5"/>
    <x v="56"/>
    <x v="2"/>
    <n v="230670"/>
  </r>
  <r>
    <x v="5"/>
    <x v="56"/>
    <x v="3"/>
    <n v="83989"/>
  </r>
  <r>
    <x v="5"/>
    <x v="56"/>
    <x v="4"/>
    <n v="142060"/>
  </r>
  <r>
    <x v="5"/>
    <x v="56"/>
    <x v="5"/>
    <n v="72234"/>
  </r>
  <r>
    <x v="5"/>
    <x v="57"/>
    <x v="0"/>
    <n v="16"/>
  </r>
  <r>
    <x v="5"/>
    <x v="57"/>
    <x v="1"/>
    <n v="469"/>
  </r>
  <r>
    <x v="5"/>
    <x v="57"/>
    <x v="2"/>
    <n v="14070"/>
  </r>
  <r>
    <x v="5"/>
    <x v="57"/>
    <x v="3"/>
    <n v="1022"/>
  </r>
  <r>
    <x v="5"/>
    <x v="57"/>
    <x v="4"/>
    <n v="1494"/>
  </r>
  <r>
    <x v="5"/>
    <x v="57"/>
    <x v="5"/>
    <n v="741"/>
  </r>
  <r>
    <x v="5"/>
    <x v="58"/>
    <x v="0"/>
    <n v="36"/>
  </r>
  <r>
    <x v="5"/>
    <x v="58"/>
    <x v="1"/>
    <n v="1239"/>
  </r>
  <r>
    <x v="5"/>
    <x v="58"/>
    <x v="2"/>
    <n v="37170"/>
  </r>
  <r>
    <x v="5"/>
    <x v="58"/>
    <x v="3"/>
    <n v="4761"/>
  </r>
  <r>
    <x v="5"/>
    <x v="58"/>
    <x v="4"/>
    <n v="7183"/>
  </r>
  <r>
    <x v="5"/>
    <x v="58"/>
    <x v="5"/>
    <n v="3448"/>
  </r>
  <r>
    <x v="5"/>
    <x v="59"/>
    <x v="0"/>
    <n v="43"/>
  </r>
  <r>
    <x v="5"/>
    <x v="59"/>
    <x v="1"/>
    <n v="1137"/>
  </r>
  <r>
    <x v="5"/>
    <x v="59"/>
    <x v="2"/>
    <n v="34110"/>
  </r>
  <r>
    <x v="5"/>
    <x v="59"/>
    <x v="3"/>
    <n v="5058"/>
  </r>
  <r>
    <x v="5"/>
    <x v="59"/>
    <x v="4"/>
    <n v="8586"/>
  </r>
  <r>
    <x v="5"/>
    <x v="59"/>
    <x v="5"/>
    <n v="5540"/>
  </r>
  <r>
    <x v="5"/>
    <x v="60"/>
    <x v="0"/>
    <n v="26"/>
  </r>
  <r>
    <x v="5"/>
    <x v="60"/>
    <x v="1"/>
    <n v="1247"/>
  </r>
  <r>
    <x v="5"/>
    <x v="60"/>
    <x v="2"/>
    <n v="37410"/>
  </r>
  <r>
    <x v="5"/>
    <x v="60"/>
    <x v="3"/>
    <n v="5080"/>
  </r>
  <r>
    <x v="5"/>
    <x v="60"/>
    <x v="4"/>
    <n v="8879"/>
  </r>
  <r>
    <x v="5"/>
    <x v="60"/>
    <x v="5"/>
    <n v="6882"/>
  </r>
  <r>
    <x v="5"/>
    <x v="61"/>
    <x v="0"/>
    <n v="10"/>
  </r>
  <r>
    <x v="5"/>
    <x v="61"/>
    <x v="1"/>
    <n v="206"/>
  </r>
  <r>
    <x v="5"/>
    <x v="61"/>
    <x v="2"/>
    <n v="6180"/>
  </r>
  <r>
    <x v="5"/>
    <x v="61"/>
    <x v="3"/>
    <n v="554"/>
  </r>
  <r>
    <x v="5"/>
    <x v="61"/>
    <x v="4"/>
    <n v="916"/>
  </r>
  <r>
    <x v="5"/>
    <x v="61"/>
    <x v="5"/>
    <n v="308"/>
  </r>
  <r>
    <x v="5"/>
    <x v="62"/>
    <x v="0"/>
    <n v="42"/>
  </r>
  <r>
    <x v="5"/>
    <x v="62"/>
    <x v="1"/>
    <n v="1609"/>
  </r>
  <r>
    <x v="5"/>
    <x v="62"/>
    <x v="2"/>
    <n v="48270"/>
  </r>
  <r>
    <x v="5"/>
    <x v="62"/>
    <x v="3"/>
    <n v="5041"/>
  </r>
  <r>
    <x v="5"/>
    <x v="62"/>
    <x v="4"/>
    <n v="9451"/>
  </r>
  <r>
    <x v="5"/>
    <x v="62"/>
    <x v="5"/>
    <n v="6900"/>
  </r>
  <r>
    <x v="5"/>
    <x v="63"/>
    <x v="0"/>
    <n v="48"/>
  </r>
  <r>
    <x v="5"/>
    <x v="63"/>
    <x v="1"/>
    <n v="2488"/>
  </r>
  <r>
    <x v="5"/>
    <x v="63"/>
    <x v="2"/>
    <n v="74640"/>
  </r>
  <r>
    <x v="5"/>
    <x v="63"/>
    <x v="3"/>
    <n v="3435"/>
  </r>
  <r>
    <x v="5"/>
    <x v="63"/>
    <x v="4"/>
    <n v="5756"/>
  </r>
  <r>
    <x v="5"/>
    <x v="63"/>
    <x v="5"/>
    <n v="3364"/>
  </r>
  <r>
    <x v="5"/>
    <x v="64"/>
    <x v="0"/>
    <n v="125"/>
  </r>
  <r>
    <x v="5"/>
    <x v="64"/>
    <x v="1"/>
    <n v="8607"/>
  </r>
  <r>
    <x v="5"/>
    <x v="64"/>
    <x v="2"/>
    <n v="258210"/>
  </r>
  <r>
    <x v="5"/>
    <x v="64"/>
    <x v="3"/>
    <n v="54365"/>
  </r>
  <r>
    <x v="5"/>
    <x v="64"/>
    <x v="4"/>
    <n v="89494"/>
  </r>
  <r>
    <x v="5"/>
    <x v="64"/>
    <x v="5"/>
    <n v="37862"/>
  </r>
  <r>
    <x v="5"/>
    <x v="65"/>
    <x v="0"/>
    <n v="73"/>
  </r>
  <r>
    <x v="5"/>
    <x v="65"/>
    <x v="1"/>
    <n v="2099"/>
  </r>
  <r>
    <x v="5"/>
    <x v="65"/>
    <x v="2"/>
    <n v="62970"/>
  </r>
  <r>
    <x v="5"/>
    <x v="65"/>
    <x v="3"/>
    <n v="22867"/>
  </r>
  <r>
    <x v="5"/>
    <x v="65"/>
    <x v="4"/>
    <n v="36491"/>
  </r>
  <r>
    <x v="5"/>
    <x v="65"/>
    <x v="5"/>
    <n v="21240"/>
  </r>
  <r>
    <x v="5"/>
    <x v="66"/>
    <x v="0"/>
    <n v="24"/>
  </r>
  <r>
    <x v="5"/>
    <x v="66"/>
    <x v="1"/>
    <n v="469"/>
  </r>
  <r>
    <x v="5"/>
    <x v="66"/>
    <x v="2"/>
    <n v="14070"/>
  </r>
  <r>
    <x v="5"/>
    <x v="66"/>
    <x v="3"/>
    <n v="1567"/>
  </r>
  <r>
    <x v="5"/>
    <x v="66"/>
    <x v="4"/>
    <n v="2506"/>
  </r>
  <r>
    <x v="5"/>
    <x v="66"/>
    <x v="5"/>
    <n v="1629"/>
  </r>
  <r>
    <x v="5"/>
    <x v="67"/>
    <x v="0"/>
    <n v="54"/>
  </r>
  <r>
    <x v="5"/>
    <x v="67"/>
    <x v="1"/>
    <n v="2135"/>
  </r>
  <r>
    <x v="5"/>
    <x v="67"/>
    <x v="2"/>
    <n v="64050"/>
  </r>
  <r>
    <x v="5"/>
    <x v="67"/>
    <x v="3"/>
    <n v="6614"/>
  </r>
  <r>
    <x v="5"/>
    <x v="67"/>
    <x v="4"/>
    <n v="11217"/>
  </r>
  <r>
    <x v="5"/>
    <x v="67"/>
    <x v="5"/>
    <n v="7221"/>
  </r>
  <r>
    <x v="5"/>
    <x v="68"/>
    <x v="0"/>
    <n v="9"/>
  </r>
  <r>
    <x v="5"/>
    <x v="68"/>
    <x v="1"/>
    <n v="378"/>
  </r>
  <r>
    <x v="5"/>
    <x v="68"/>
    <x v="2"/>
    <n v="11340"/>
  </r>
  <r>
    <x v="5"/>
    <x v="68"/>
    <x v="3"/>
    <n v="1761"/>
  </r>
  <r>
    <x v="5"/>
    <x v="68"/>
    <x v="4"/>
    <n v="2717"/>
  </r>
  <r>
    <x v="5"/>
    <x v="68"/>
    <x v="5"/>
    <n v="1101"/>
  </r>
  <r>
    <x v="5"/>
    <x v="69"/>
    <x v="0"/>
    <n v="37"/>
  </r>
  <r>
    <x v="5"/>
    <x v="69"/>
    <x v="1"/>
    <n v="779"/>
  </r>
  <r>
    <x v="5"/>
    <x v="69"/>
    <x v="2"/>
    <n v="23370"/>
  </r>
  <r>
    <x v="5"/>
    <x v="69"/>
    <x v="3"/>
    <n v="8116"/>
  </r>
  <r>
    <x v="5"/>
    <x v="69"/>
    <x v="4"/>
    <n v="12298"/>
  </r>
  <r>
    <x v="5"/>
    <x v="69"/>
    <x v="5"/>
    <n v="6606"/>
  </r>
  <r>
    <x v="5"/>
    <x v="70"/>
    <x v="0"/>
    <n v="2813"/>
  </r>
  <r>
    <x v="5"/>
    <x v="70"/>
    <x v="1"/>
    <n v="114700"/>
  </r>
  <r>
    <x v="5"/>
    <x v="70"/>
    <x v="2"/>
    <n v="3441000"/>
  </r>
  <r>
    <x v="5"/>
    <x v="70"/>
    <x v="3"/>
    <n v="807282"/>
  </r>
  <r>
    <x v="5"/>
    <x v="70"/>
    <x v="4"/>
    <n v="1315749"/>
  </r>
  <r>
    <x v="5"/>
    <x v="70"/>
    <x v="5"/>
    <n v="704894"/>
  </r>
  <r>
    <x v="6"/>
    <x v="0"/>
    <x v="0"/>
    <n v="151"/>
  </r>
  <r>
    <x v="6"/>
    <x v="0"/>
    <x v="1"/>
    <n v="6352"/>
  </r>
  <r>
    <x v="6"/>
    <x v="0"/>
    <x v="2"/>
    <n v="196912"/>
  </r>
  <r>
    <x v="6"/>
    <x v="0"/>
    <x v="3"/>
    <n v="21972"/>
  </r>
  <r>
    <x v="6"/>
    <x v="0"/>
    <x v="4"/>
    <n v="40895"/>
  </r>
  <r>
    <x v="6"/>
    <x v="0"/>
    <x v="5"/>
    <n v="19624"/>
  </r>
  <r>
    <x v="6"/>
    <x v="1"/>
    <x v="0"/>
    <n v="57"/>
  </r>
  <r>
    <x v="6"/>
    <x v="1"/>
    <x v="1"/>
    <n v="2443"/>
  </r>
  <r>
    <x v="6"/>
    <x v="1"/>
    <x v="2"/>
    <n v="75733"/>
  </r>
  <r>
    <x v="6"/>
    <x v="1"/>
    <x v="3"/>
    <n v="8916"/>
  </r>
  <r>
    <x v="6"/>
    <x v="1"/>
    <x v="4"/>
    <n v="15798"/>
  </r>
  <r>
    <x v="6"/>
    <x v="1"/>
    <x v="5"/>
    <n v="8685"/>
  </r>
  <r>
    <x v="6"/>
    <x v="2"/>
    <x v="0"/>
    <n v="25"/>
  </r>
  <r>
    <x v="6"/>
    <x v="2"/>
    <x v="1"/>
    <n v="1200"/>
  </r>
  <r>
    <x v="6"/>
    <x v="2"/>
    <x v="2"/>
    <n v="37200"/>
  </r>
  <r>
    <x v="6"/>
    <x v="2"/>
    <x v="3"/>
    <n v="2042"/>
  </r>
  <r>
    <x v="6"/>
    <x v="2"/>
    <x v="4"/>
    <n v="3698"/>
  </r>
  <r>
    <x v="6"/>
    <x v="2"/>
    <x v="5"/>
    <n v="2541"/>
  </r>
  <r>
    <x v="6"/>
    <x v="3"/>
    <x v="0"/>
    <n v="47"/>
  </r>
  <r>
    <x v="6"/>
    <x v="3"/>
    <x v="1"/>
    <n v="2689"/>
  </r>
  <r>
    <x v="6"/>
    <x v="3"/>
    <x v="2"/>
    <n v="83359"/>
  </r>
  <r>
    <x v="6"/>
    <x v="3"/>
    <x v="3"/>
    <n v="6214"/>
  </r>
  <r>
    <x v="6"/>
    <x v="3"/>
    <x v="4"/>
    <n v="12888"/>
  </r>
  <r>
    <x v="6"/>
    <x v="3"/>
    <x v="5"/>
    <n v="7621"/>
  </r>
  <r>
    <x v="6"/>
    <x v="4"/>
    <x v="0"/>
    <n v="23"/>
  </r>
  <r>
    <x v="6"/>
    <x v="4"/>
    <x v="1"/>
    <n v="649"/>
  </r>
  <r>
    <x v="6"/>
    <x v="4"/>
    <x v="2"/>
    <n v="20119"/>
  </r>
  <r>
    <x v="6"/>
    <x v="4"/>
    <x v="3"/>
    <n v="7894"/>
  </r>
  <r>
    <x v="6"/>
    <x v="4"/>
    <x v="4"/>
    <n v="15628"/>
  </r>
  <r>
    <x v="6"/>
    <x v="4"/>
    <x v="5"/>
    <n v="5873"/>
  </r>
  <r>
    <x v="6"/>
    <x v="5"/>
    <x v="0"/>
    <n v="12"/>
  </r>
  <r>
    <x v="6"/>
    <x v="5"/>
    <x v="1"/>
    <n v="486"/>
  </r>
  <r>
    <x v="6"/>
    <x v="5"/>
    <x v="2"/>
    <n v="15066"/>
  </r>
  <r>
    <x v="6"/>
    <x v="5"/>
    <x v="3"/>
    <n v="4235"/>
  </r>
  <r>
    <x v="6"/>
    <x v="5"/>
    <x v="4"/>
    <n v="7521"/>
  </r>
  <r>
    <x v="6"/>
    <x v="5"/>
    <x v="5"/>
    <n v="2546"/>
  </r>
  <r>
    <x v="6"/>
    <x v="6"/>
    <x v="0"/>
    <n v="140"/>
  </r>
  <r>
    <x v="6"/>
    <x v="6"/>
    <x v="1"/>
    <n v="9468"/>
  </r>
  <r>
    <x v="6"/>
    <x v="6"/>
    <x v="2"/>
    <n v="293508"/>
  </r>
  <r>
    <x v="6"/>
    <x v="6"/>
    <x v="3"/>
    <n v="158128"/>
  </r>
  <r>
    <x v="6"/>
    <x v="6"/>
    <x v="4"/>
    <n v="232344"/>
  </r>
  <r>
    <x v="6"/>
    <x v="6"/>
    <x v="5"/>
    <n v="104720"/>
  </r>
  <r>
    <x v="6"/>
    <x v="7"/>
    <x v="0"/>
    <n v="38"/>
  </r>
  <r>
    <x v="6"/>
    <x v="7"/>
    <x v="1"/>
    <n v="1590"/>
  </r>
  <r>
    <x v="6"/>
    <x v="7"/>
    <x v="2"/>
    <n v="49290"/>
  </r>
  <r>
    <x v="6"/>
    <x v="7"/>
    <x v="3"/>
    <n v="22748"/>
  </r>
  <r>
    <x v="6"/>
    <x v="7"/>
    <x v="4"/>
    <n v="40744"/>
  </r>
  <r>
    <x v="6"/>
    <x v="7"/>
    <x v="5"/>
    <n v="23722"/>
  </r>
  <r>
    <x v="6"/>
    <x v="8"/>
    <x v="0"/>
    <n v="10"/>
  </r>
  <r>
    <x v="6"/>
    <x v="8"/>
    <x v="1"/>
    <n v="511"/>
  </r>
  <r>
    <x v="6"/>
    <x v="8"/>
    <x v="2"/>
    <n v="15841"/>
  </r>
  <r>
    <x v="6"/>
    <x v="8"/>
    <x v="3"/>
    <n v="3266"/>
  </r>
  <r>
    <x v="6"/>
    <x v="8"/>
    <x v="4"/>
    <n v="5542"/>
  </r>
  <r>
    <x v="6"/>
    <x v="8"/>
    <x v="5"/>
    <n v="2611"/>
  </r>
  <r>
    <x v="6"/>
    <x v="9"/>
    <x v="0"/>
    <n v="13"/>
  </r>
  <r>
    <x v="6"/>
    <x v="9"/>
    <x v="1"/>
    <n v="497"/>
  </r>
  <r>
    <x v="6"/>
    <x v="9"/>
    <x v="2"/>
    <n v="15407"/>
  </r>
  <r>
    <x v="6"/>
    <x v="9"/>
    <x v="3"/>
    <n v="2071"/>
  </r>
  <r>
    <x v="6"/>
    <x v="9"/>
    <x v="4"/>
    <n v="3747"/>
  </r>
  <r>
    <x v="6"/>
    <x v="9"/>
    <x v="5"/>
    <n v="2222"/>
  </r>
  <r>
    <x v="6"/>
    <x v="10"/>
    <x v="0"/>
    <n v="98"/>
  </r>
  <r>
    <x v="6"/>
    <x v="10"/>
    <x v="1"/>
    <n v="3887"/>
  </r>
  <r>
    <x v="6"/>
    <x v="10"/>
    <x v="2"/>
    <n v="120497"/>
  </r>
  <r>
    <x v="6"/>
    <x v="10"/>
    <x v="3"/>
    <n v="8696"/>
  </r>
  <r>
    <x v="6"/>
    <x v="10"/>
    <x v="4"/>
    <n v="16454"/>
  </r>
  <r>
    <x v="6"/>
    <x v="10"/>
    <x v="5"/>
    <n v="10136"/>
  </r>
  <r>
    <x v="6"/>
    <x v="11"/>
    <x v="0"/>
    <n v="11"/>
  </r>
  <r>
    <x v="6"/>
    <x v="11"/>
    <x v="1"/>
    <n v="287"/>
  </r>
  <r>
    <x v="6"/>
    <x v="11"/>
    <x v="2"/>
    <n v="8897"/>
  </r>
  <r>
    <x v="6"/>
    <x v="11"/>
    <x v="3"/>
    <n v="1801"/>
  </r>
  <r>
    <x v="6"/>
    <x v="11"/>
    <x v="4"/>
    <n v="3751"/>
  </r>
  <r>
    <x v="6"/>
    <x v="11"/>
    <x v="5"/>
    <n v="2144"/>
  </r>
  <r>
    <x v="6"/>
    <x v="12"/>
    <x v="0"/>
    <n v="11"/>
  </r>
  <r>
    <x v="6"/>
    <x v="12"/>
    <x v="1"/>
    <n v="543"/>
  </r>
  <r>
    <x v="6"/>
    <x v="12"/>
    <x v="2"/>
    <n v="16833"/>
  </r>
  <r>
    <x v="6"/>
    <x v="12"/>
    <x v="3"/>
    <n v="1684"/>
  </r>
  <r>
    <x v="6"/>
    <x v="12"/>
    <x v="4"/>
    <n v="2676"/>
  </r>
  <r>
    <x v="6"/>
    <x v="12"/>
    <x v="5"/>
    <n v="1477"/>
  </r>
  <r>
    <x v="6"/>
    <x v="13"/>
    <x v="0"/>
    <n v="16"/>
  </r>
  <r>
    <x v="6"/>
    <x v="13"/>
    <x v="1"/>
    <n v="506"/>
  </r>
  <r>
    <x v="6"/>
    <x v="13"/>
    <x v="2"/>
    <n v="15686"/>
  </r>
  <r>
    <x v="6"/>
    <x v="13"/>
    <x v="3"/>
    <n v="2296"/>
  </r>
  <r>
    <x v="6"/>
    <x v="13"/>
    <x v="4"/>
    <n v="3902"/>
  </r>
  <r>
    <x v="6"/>
    <x v="13"/>
    <x v="5"/>
    <n v="1759"/>
  </r>
  <r>
    <x v="6"/>
    <x v="14"/>
    <x v="0"/>
    <n v="51"/>
  </r>
  <r>
    <x v="6"/>
    <x v="14"/>
    <x v="1"/>
    <n v="1517"/>
  </r>
  <r>
    <x v="6"/>
    <x v="14"/>
    <x v="2"/>
    <n v="47027"/>
  </r>
  <r>
    <x v="6"/>
    <x v="14"/>
    <x v="3"/>
    <n v="19958"/>
  </r>
  <r>
    <x v="6"/>
    <x v="14"/>
    <x v="4"/>
    <n v="33557"/>
  </r>
  <r>
    <x v="6"/>
    <x v="14"/>
    <x v="5"/>
    <n v="19147"/>
  </r>
  <r>
    <x v="6"/>
    <x v="15"/>
    <x v="0"/>
    <n v="26"/>
  </r>
  <r>
    <x v="6"/>
    <x v="15"/>
    <x v="1"/>
    <n v="669"/>
  </r>
  <r>
    <x v="6"/>
    <x v="15"/>
    <x v="2"/>
    <n v="20739"/>
  </r>
  <r>
    <x v="6"/>
    <x v="15"/>
    <x v="3"/>
    <n v="4483"/>
  </r>
  <r>
    <x v="6"/>
    <x v="15"/>
    <x v="4"/>
    <n v="7208"/>
  </r>
  <r>
    <x v="6"/>
    <x v="15"/>
    <x v="5"/>
    <n v="4566"/>
  </r>
  <r>
    <x v="6"/>
    <x v="16"/>
    <x v="0"/>
    <n v="8"/>
  </r>
  <r>
    <x v="6"/>
    <x v="16"/>
    <x v="1"/>
    <n v="219"/>
  </r>
  <r>
    <x v="6"/>
    <x v="16"/>
    <x v="2"/>
    <n v="6789"/>
  </r>
  <r>
    <x v="6"/>
    <x v="16"/>
    <x v="3"/>
    <n v="874"/>
  </r>
  <r>
    <x v="6"/>
    <x v="16"/>
    <x v="4"/>
    <n v="1616"/>
  </r>
  <r>
    <x v="6"/>
    <x v="16"/>
    <x v="5"/>
    <n v="879"/>
  </r>
  <r>
    <x v="6"/>
    <x v="17"/>
    <x v="0"/>
    <n v="12"/>
  </r>
  <r>
    <x v="6"/>
    <x v="17"/>
    <x v="1"/>
    <n v="271"/>
  </r>
  <r>
    <x v="6"/>
    <x v="17"/>
    <x v="2"/>
    <n v="8401"/>
  </r>
  <r>
    <x v="6"/>
    <x v="17"/>
    <x v="3"/>
    <n v="1986"/>
  </r>
  <r>
    <x v="6"/>
    <x v="17"/>
    <x v="4"/>
    <n v="3424"/>
  </r>
  <r>
    <x v="6"/>
    <x v="17"/>
    <x v="5"/>
    <n v="2045"/>
  </r>
  <r>
    <x v="6"/>
    <x v="18"/>
    <x v="0"/>
    <n v="15"/>
  </r>
  <r>
    <x v="6"/>
    <x v="18"/>
    <x v="1"/>
    <n v="513"/>
  </r>
  <r>
    <x v="6"/>
    <x v="18"/>
    <x v="2"/>
    <n v="15903"/>
  </r>
  <r>
    <x v="6"/>
    <x v="18"/>
    <x v="3"/>
    <n v="2767"/>
  </r>
  <r>
    <x v="6"/>
    <x v="18"/>
    <x v="4"/>
    <n v="4963"/>
  </r>
  <r>
    <x v="6"/>
    <x v="18"/>
    <x v="5"/>
    <n v="3830"/>
  </r>
  <r>
    <x v="6"/>
    <x v="19"/>
    <x v="0"/>
    <n v="103"/>
  </r>
  <r>
    <x v="6"/>
    <x v="19"/>
    <x v="1"/>
    <n v="4014"/>
  </r>
  <r>
    <x v="6"/>
    <x v="19"/>
    <x v="2"/>
    <n v="124434"/>
  </r>
  <r>
    <x v="6"/>
    <x v="19"/>
    <x v="3"/>
    <n v="38004"/>
  </r>
  <r>
    <x v="6"/>
    <x v="19"/>
    <x v="4"/>
    <n v="77180"/>
  </r>
  <r>
    <x v="6"/>
    <x v="19"/>
    <x v="5"/>
    <n v="49345"/>
  </r>
  <r>
    <x v="6"/>
    <x v="20"/>
    <x v="0"/>
    <n v="20"/>
  </r>
  <r>
    <x v="6"/>
    <x v="20"/>
    <x v="1"/>
    <n v="1512"/>
  </r>
  <r>
    <x v="6"/>
    <x v="20"/>
    <x v="2"/>
    <n v="46872"/>
  </r>
  <r>
    <x v="6"/>
    <x v="20"/>
    <x v="3"/>
    <n v="3518"/>
  </r>
  <r>
    <x v="6"/>
    <x v="20"/>
    <x v="4"/>
    <n v="6618"/>
  </r>
  <r>
    <x v="6"/>
    <x v="20"/>
    <x v="5"/>
    <n v="2569"/>
  </r>
  <r>
    <x v="6"/>
    <x v="21"/>
    <x v="0"/>
    <n v="73"/>
  </r>
  <r>
    <x v="6"/>
    <x v="21"/>
    <x v="1"/>
    <n v="2920"/>
  </r>
  <r>
    <x v="6"/>
    <x v="21"/>
    <x v="2"/>
    <n v="90520"/>
  </r>
  <r>
    <x v="6"/>
    <x v="21"/>
    <x v="3"/>
    <n v="18928"/>
  </r>
  <r>
    <x v="6"/>
    <x v="21"/>
    <x v="4"/>
    <n v="35883"/>
  </r>
  <r>
    <x v="6"/>
    <x v="21"/>
    <x v="5"/>
    <n v="16612"/>
  </r>
  <r>
    <x v="6"/>
    <x v="22"/>
    <x v="0"/>
    <n v="120"/>
  </r>
  <r>
    <x v="6"/>
    <x v="22"/>
    <x v="1"/>
    <n v="5125"/>
  </r>
  <r>
    <x v="6"/>
    <x v="22"/>
    <x v="2"/>
    <n v="158875"/>
  </r>
  <r>
    <x v="6"/>
    <x v="22"/>
    <x v="3"/>
    <n v="61981"/>
  </r>
  <r>
    <x v="6"/>
    <x v="22"/>
    <x v="4"/>
    <n v="126546"/>
  </r>
  <r>
    <x v="6"/>
    <x v="22"/>
    <x v="5"/>
    <n v="77219"/>
  </r>
  <r>
    <x v="6"/>
    <x v="23"/>
    <x v="0"/>
    <n v="29"/>
  </r>
  <r>
    <x v="6"/>
    <x v="23"/>
    <x v="1"/>
    <n v="1114"/>
  </r>
  <r>
    <x v="6"/>
    <x v="23"/>
    <x v="2"/>
    <n v="34534"/>
  </r>
  <r>
    <x v="6"/>
    <x v="23"/>
    <x v="3"/>
    <n v="4591"/>
  </r>
  <r>
    <x v="6"/>
    <x v="23"/>
    <x v="4"/>
    <n v="8447"/>
  </r>
  <r>
    <x v="6"/>
    <x v="23"/>
    <x v="5"/>
    <n v="4614"/>
  </r>
  <r>
    <x v="6"/>
    <x v="24"/>
    <x v="0"/>
    <n v="14"/>
  </r>
  <r>
    <x v="6"/>
    <x v="24"/>
    <x v="1"/>
    <n v="1281"/>
  </r>
  <r>
    <x v="6"/>
    <x v="24"/>
    <x v="2"/>
    <n v="39711"/>
  </r>
  <r>
    <x v="6"/>
    <x v="24"/>
    <x v="3"/>
    <n v="3013"/>
  </r>
  <r>
    <x v="6"/>
    <x v="24"/>
    <x v="4"/>
    <n v="6185"/>
  </r>
  <r>
    <x v="6"/>
    <x v="24"/>
    <x v="5"/>
    <n v="2310"/>
  </r>
  <r>
    <x v="6"/>
    <x v="25"/>
    <x v="0"/>
    <n v="40"/>
  </r>
  <r>
    <x v="6"/>
    <x v="25"/>
    <x v="1"/>
    <n v="1156"/>
  </r>
  <r>
    <x v="6"/>
    <x v="25"/>
    <x v="2"/>
    <n v="35836"/>
  </r>
  <r>
    <x v="6"/>
    <x v="25"/>
    <x v="3"/>
    <n v="7387"/>
  </r>
  <r>
    <x v="6"/>
    <x v="25"/>
    <x v="4"/>
    <n v="11883"/>
  </r>
  <r>
    <x v="6"/>
    <x v="25"/>
    <x v="5"/>
    <n v="6672"/>
  </r>
  <r>
    <x v="6"/>
    <x v="26"/>
    <x v="0"/>
    <n v="10"/>
  </r>
  <r>
    <x v="6"/>
    <x v="26"/>
    <x v="1"/>
    <n v="684"/>
  </r>
  <r>
    <x v="6"/>
    <x v="26"/>
    <x v="2"/>
    <n v="21204"/>
  </r>
  <r>
    <x v="6"/>
    <x v="26"/>
    <x v="3"/>
    <n v="907"/>
  </r>
  <r>
    <x v="6"/>
    <x v="26"/>
    <x v="4"/>
    <n v="1590"/>
  </r>
  <r>
    <x v="6"/>
    <x v="26"/>
    <x v="5"/>
    <n v="964"/>
  </r>
  <r>
    <x v="6"/>
    <x v="27"/>
    <x v="0"/>
    <n v="35"/>
  </r>
  <r>
    <x v="6"/>
    <x v="27"/>
    <x v="1"/>
    <n v="1512"/>
  </r>
  <r>
    <x v="6"/>
    <x v="27"/>
    <x v="2"/>
    <n v="46872"/>
  </r>
  <r>
    <x v="6"/>
    <x v="27"/>
    <x v="3"/>
    <n v="7358"/>
  </r>
  <r>
    <x v="6"/>
    <x v="27"/>
    <x v="4"/>
    <n v="13629"/>
  </r>
  <r>
    <x v="6"/>
    <x v="27"/>
    <x v="5"/>
    <n v="7039"/>
  </r>
  <r>
    <x v="6"/>
    <x v="28"/>
    <x v="0"/>
    <n v="48"/>
  </r>
  <r>
    <x v="6"/>
    <x v="28"/>
    <x v="1"/>
    <n v="1625"/>
  </r>
  <r>
    <x v="6"/>
    <x v="28"/>
    <x v="2"/>
    <n v="50375"/>
  </r>
  <r>
    <x v="6"/>
    <x v="28"/>
    <x v="3"/>
    <n v="15450"/>
  </r>
  <r>
    <x v="6"/>
    <x v="28"/>
    <x v="4"/>
    <n v="29833"/>
  </r>
  <r>
    <x v="6"/>
    <x v="28"/>
    <x v="5"/>
    <n v="15624"/>
  </r>
  <r>
    <x v="6"/>
    <x v="29"/>
    <x v="0"/>
    <n v="8"/>
  </r>
  <r>
    <x v="6"/>
    <x v="29"/>
    <x v="1"/>
    <n v="155"/>
  </r>
  <r>
    <x v="6"/>
    <x v="29"/>
    <x v="2"/>
    <n v="4805"/>
  </r>
  <r>
    <x v="6"/>
    <x v="29"/>
    <x v="3"/>
    <n v="680"/>
  </r>
  <r>
    <x v="6"/>
    <x v="29"/>
    <x v="4"/>
    <n v="1086"/>
  </r>
  <r>
    <x v="6"/>
    <x v="29"/>
    <x v="5"/>
    <n v="586"/>
  </r>
  <r>
    <x v="6"/>
    <x v="30"/>
    <x v="0"/>
    <n v="44"/>
  </r>
  <r>
    <x v="6"/>
    <x v="30"/>
    <x v="1"/>
    <n v="1398"/>
  </r>
  <r>
    <x v="6"/>
    <x v="30"/>
    <x v="2"/>
    <n v="43338"/>
  </r>
  <r>
    <x v="6"/>
    <x v="30"/>
    <x v="3"/>
    <n v="11383"/>
  </r>
  <r>
    <x v="6"/>
    <x v="30"/>
    <x v="4"/>
    <n v="17753"/>
  </r>
  <r>
    <x v="6"/>
    <x v="30"/>
    <x v="5"/>
    <n v="9919"/>
  </r>
  <r>
    <x v="6"/>
    <x v="31"/>
    <x v="0"/>
    <n v="9"/>
  </r>
  <r>
    <x v="6"/>
    <x v="31"/>
    <x v="1"/>
    <n v="239"/>
  </r>
  <r>
    <x v="6"/>
    <x v="31"/>
    <x v="2"/>
    <n v="7409"/>
  </r>
  <r>
    <x v="6"/>
    <x v="31"/>
    <x v="3"/>
    <n v="1100"/>
  </r>
  <r>
    <x v="6"/>
    <x v="31"/>
    <x v="4"/>
    <n v="1778"/>
  </r>
  <r>
    <x v="6"/>
    <x v="31"/>
    <x v="5"/>
    <n v="1028"/>
  </r>
  <r>
    <x v="6"/>
    <x v="32"/>
    <x v="0"/>
    <n v="24"/>
  </r>
  <r>
    <x v="6"/>
    <x v="32"/>
    <x v="1"/>
    <n v="501"/>
  </r>
  <r>
    <x v="6"/>
    <x v="32"/>
    <x v="2"/>
    <n v="15531"/>
  </r>
  <r>
    <x v="6"/>
    <x v="32"/>
    <x v="3"/>
    <n v="2346"/>
  </r>
  <r>
    <x v="6"/>
    <x v="32"/>
    <x v="4"/>
    <n v="3253"/>
  </r>
  <r>
    <x v="6"/>
    <x v="32"/>
    <x v="5"/>
    <n v="1514"/>
  </r>
  <r>
    <x v="6"/>
    <x v="33"/>
    <x v="0"/>
    <n v="49"/>
  </r>
  <r>
    <x v="6"/>
    <x v="33"/>
    <x v="1"/>
    <n v="2159"/>
  </r>
  <r>
    <x v="6"/>
    <x v="33"/>
    <x v="2"/>
    <n v="66929"/>
  </r>
  <r>
    <x v="6"/>
    <x v="33"/>
    <x v="3"/>
    <n v="16331"/>
  </r>
  <r>
    <x v="6"/>
    <x v="33"/>
    <x v="4"/>
    <n v="31520"/>
  </r>
  <r>
    <x v="6"/>
    <x v="33"/>
    <x v="5"/>
    <n v="16316"/>
  </r>
  <r>
    <x v="6"/>
    <x v="34"/>
    <x v="0"/>
    <n v="33"/>
  </r>
  <r>
    <x v="6"/>
    <x v="34"/>
    <x v="1"/>
    <n v="872"/>
  </r>
  <r>
    <x v="6"/>
    <x v="34"/>
    <x v="2"/>
    <n v="27032"/>
  </r>
  <r>
    <x v="6"/>
    <x v="34"/>
    <x v="3"/>
    <n v="6439"/>
  </r>
  <r>
    <x v="6"/>
    <x v="34"/>
    <x v="4"/>
    <n v="12009"/>
  </r>
  <r>
    <x v="6"/>
    <x v="34"/>
    <x v="5"/>
    <n v="7130"/>
  </r>
  <r>
    <x v="6"/>
    <x v="35"/>
    <x v="0"/>
    <n v="15"/>
  </r>
  <r>
    <x v="6"/>
    <x v="35"/>
    <x v="1"/>
    <n v="473"/>
  </r>
  <r>
    <x v="6"/>
    <x v="35"/>
    <x v="2"/>
    <n v="14663"/>
  </r>
  <r>
    <x v="6"/>
    <x v="35"/>
    <x v="3"/>
    <n v="1956"/>
  </r>
  <r>
    <x v="6"/>
    <x v="35"/>
    <x v="4"/>
    <n v="3102"/>
  </r>
  <r>
    <x v="6"/>
    <x v="35"/>
    <x v="5"/>
    <n v="1998"/>
  </r>
  <r>
    <x v="6"/>
    <x v="36"/>
    <x v="0"/>
    <n v="10"/>
  </r>
  <r>
    <x v="6"/>
    <x v="36"/>
    <x v="1"/>
    <n v="311"/>
  </r>
  <r>
    <x v="6"/>
    <x v="36"/>
    <x v="2"/>
    <n v="9641"/>
  </r>
  <r>
    <x v="6"/>
    <x v="36"/>
    <x v="3"/>
    <n v="1157"/>
  </r>
  <r>
    <x v="6"/>
    <x v="36"/>
    <x v="4"/>
    <n v="1953"/>
  </r>
  <r>
    <x v="6"/>
    <x v="36"/>
    <x v="5"/>
    <n v="1126"/>
  </r>
  <r>
    <x v="6"/>
    <x v="37"/>
    <x v="0"/>
    <n v="48"/>
  </r>
  <r>
    <x v="6"/>
    <x v="37"/>
    <x v="1"/>
    <n v="1241"/>
  </r>
  <r>
    <x v="6"/>
    <x v="37"/>
    <x v="2"/>
    <n v="38471"/>
  </r>
  <r>
    <x v="6"/>
    <x v="37"/>
    <x v="3"/>
    <n v="17358"/>
  </r>
  <r>
    <x v="6"/>
    <x v="37"/>
    <x v="4"/>
    <n v="29222"/>
  </r>
  <r>
    <x v="6"/>
    <x v="37"/>
    <x v="5"/>
    <n v="16632"/>
  </r>
  <r>
    <x v="6"/>
    <x v="38"/>
    <x v="0"/>
    <n v="15"/>
  </r>
  <r>
    <x v="6"/>
    <x v="38"/>
    <x v="1"/>
    <n v="281"/>
  </r>
  <r>
    <x v="6"/>
    <x v="38"/>
    <x v="2"/>
    <n v="8711"/>
  </r>
  <r>
    <x v="6"/>
    <x v="38"/>
    <x v="3"/>
    <n v="811"/>
  </r>
  <r>
    <x v="6"/>
    <x v="38"/>
    <x v="4"/>
    <n v="1336"/>
  </r>
  <r>
    <x v="6"/>
    <x v="38"/>
    <x v="5"/>
    <n v="879"/>
  </r>
  <r>
    <x v="6"/>
    <x v="39"/>
    <x v="0"/>
    <n v="22"/>
  </r>
  <r>
    <x v="6"/>
    <x v="39"/>
    <x v="1"/>
    <n v="857"/>
  </r>
  <r>
    <x v="6"/>
    <x v="39"/>
    <x v="2"/>
    <n v="26567"/>
  </r>
  <r>
    <x v="6"/>
    <x v="39"/>
    <x v="3"/>
    <n v="2002"/>
  </r>
  <r>
    <x v="6"/>
    <x v="39"/>
    <x v="4"/>
    <n v="3859"/>
  </r>
  <r>
    <x v="6"/>
    <x v="39"/>
    <x v="5"/>
    <n v="2818"/>
  </r>
  <r>
    <x v="6"/>
    <x v="40"/>
    <x v="0"/>
    <n v="27"/>
  </r>
  <r>
    <x v="6"/>
    <x v="40"/>
    <x v="1"/>
    <n v="882"/>
  </r>
  <r>
    <x v="6"/>
    <x v="40"/>
    <x v="2"/>
    <n v="27342"/>
  </r>
  <r>
    <x v="6"/>
    <x v="40"/>
    <x v="3"/>
    <n v="4376"/>
  </r>
  <r>
    <x v="6"/>
    <x v="40"/>
    <x v="4"/>
    <n v="7837"/>
  </r>
  <r>
    <x v="6"/>
    <x v="40"/>
    <x v="5"/>
    <n v="3904"/>
  </r>
  <r>
    <x v="6"/>
    <x v="41"/>
    <x v="0"/>
    <n v="6"/>
  </r>
  <r>
    <x v="6"/>
    <x v="41"/>
    <x v="1"/>
    <n v="132"/>
  </r>
  <r>
    <x v="6"/>
    <x v="41"/>
    <x v="2"/>
    <n v="4092"/>
  </r>
  <r>
    <x v="6"/>
    <x v="41"/>
    <x v="3"/>
    <n v="1834"/>
  </r>
  <r>
    <x v="6"/>
    <x v="41"/>
    <x v="4"/>
    <n v="3679"/>
  </r>
  <r>
    <x v="6"/>
    <x v="41"/>
    <x v="5"/>
    <n v="1728"/>
  </r>
  <r>
    <x v="6"/>
    <x v="42"/>
    <x v="0"/>
    <n v="5"/>
  </r>
  <r>
    <x v="6"/>
    <x v="42"/>
    <x v="1"/>
    <n v="125"/>
  </r>
  <r>
    <x v="6"/>
    <x v="42"/>
    <x v="2"/>
    <n v="3875"/>
  </r>
  <r>
    <x v="6"/>
    <x v="42"/>
    <x v="3"/>
    <n v="943"/>
  </r>
  <r>
    <x v="6"/>
    <x v="42"/>
    <x v="4"/>
    <n v="1772"/>
  </r>
  <r>
    <x v="6"/>
    <x v="42"/>
    <x v="5"/>
    <n v="941"/>
  </r>
  <r>
    <x v="6"/>
    <x v="43"/>
    <x v="0"/>
    <n v="21"/>
  </r>
  <r>
    <x v="6"/>
    <x v="43"/>
    <x v="1"/>
    <n v="548"/>
  </r>
  <r>
    <x v="6"/>
    <x v="43"/>
    <x v="2"/>
    <n v="16988"/>
  </r>
  <r>
    <x v="6"/>
    <x v="43"/>
    <x v="3"/>
    <n v="7775"/>
  </r>
  <r>
    <x v="6"/>
    <x v="43"/>
    <x v="4"/>
    <n v="13101"/>
  </r>
  <r>
    <x v="6"/>
    <x v="43"/>
    <x v="5"/>
    <n v="6061"/>
  </r>
  <r>
    <x v="6"/>
    <x v="44"/>
    <x v="0"/>
    <n v="49"/>
  </r>
  <r>
    <x v="6"/>
    <x v="44"/>
    <x v="1"/>
    <n v="3311"/>
  </r>
  <r>
    <x v="6"/>
    <x v="44"/>
    <x v="2"/>
    <n v="102641"/>
  </r>
  <r>
    <x v="6"/>
    <x v="44"/>
    <x v="3"/>
    <n v="62023"/>
  </r>
  <r>
    <x v="6"/>
    <x v="44"/>
    <x v="4"/>
    <n v="93199"/>
  </r>
  <r>
    <x v="6"/>
    <x v="44"/>
    <x v="5"/>
    <n v="52755"/>
  </r>
  <r>
    <x v="6"/>
    <x v="45"/>
    <x v="0"/>
    <n v="15"/>
  </r>
  <r>
    <x v="6"/>
    <x v="45"/>
    <x v="1"/>
    <n v="615"/>
  </r>
  <r>
    <x v="6"/>
    <x v="45"/>
    <x v="2"/>
    <n v="19065"/>
  </r>
  <r>
    <x v="6"/>
    <x v="45"/>
    <x v="3"/>
    <n v="4221"/>
  </r>
  <r>
    <x v="6"/>
    <x v="45"/>
    <x v="4"/>
    <n v="8830"/>
  </r>
  <r>
    <x v="6"/>
    <x v="45"/>
    <x v="5"/>
    <n v="4745"/>
  </r>
  <r>
    <x v="6"/>
    <x v="46"/>
    <x v="0"/>
    <n v="18"/>
  </r>
  <r>
    <x v="6"/>
    <x v="46"/>
    <x v="1"/>
    <n v="371"/>
  </r>
  <r>
    <x v="6"/>
    <x v="46"/>
    <x v="2"/>
    <n v="11501"/>
  </r>
  <r>
    <x v="6"/>
    <x v="46"/>
    <x v="3"/>
    <n v="1162"/>
  </r>
  <r>
    <x v="6"/>
    <x v="46"/>
    <x v="4"/>
    <n v="2196"/>
  </r>
  <r>
    <x v="6"/>
    <x v="46"/>
    <x v="5"/>
    <n v="1423"/>
  </r>
  <r>
    <x v="6"/>
    <x v="47"/>
    <x v="0"/>
    <n v="59"/>
  </r>
  <r>
    <x v="6"/>
    <x v="47"/>
    <x v="1"/>
    <n v="2802"/>
  </r>
  <r>
    <x v="6"/>
    <x v="47"/>
    <x v="2"/>
    <n v="86862"/>
  </r>
  <r>
    <x v="6"/>
    <x v="47"/>
    <x v="3"/>
    <n v="8682"/>
  </r>
  <r>
    <x v="6"/>
    <x v="47"/>
    <x v="4"/>
    <n v="15032"/>
  </r>
  <r>
    <x v="6"/>
    <x v="47"/>
    <x v="5"/>
    <n v="7372"/>
  </r>
  <r>
    <x v="6"/>
    <x v="48"/>
    <x v="0"/>
    <n v="57"/>
  </r>
  <r>
    <x v="6"/>
    <x v="48"/>
    <x v="1"/>
    <n v="2401"/>
  </r>
  <r>
    <x v="6"/>
    <x v="48"/>
    <x v="2"/>
    <n v="74431"/>
  </r>
  <r>
    <x v="6"/>
    <x v="48"/>
    <x v="3"/>
    <n v="19332"/>
  </r>
  <r>
    <x v="6"/>
    <x v="48"/>
    <x v="4"/>
    <n v="31220"/>
  </r>
  <r>
    <x v="6"/>
    <x v="48"/>
    <x v="5"/>
    <n v="13711"/>
  </r>
  <r>
    <x v="6"/>
    <x v="49"/>
    <x v="0"/>
    <n v="89"/>
  </r>
  <r>
    <x v="6"/>
    <x v="49"/>
    <x v="1"/>
    <n v="2610"/>
  </r>
  <r>
    <x v="6"/>
    <x v="49"/>
    <x v="2"/>
    <n v="80910"/>
  </r>
  <r>
    <x v="6"/>
    <x v="49"/>
    <x v="3"/>
    <n v="17064"/>
  </r>
  <r>
    <x v="6"/>
    <x v="49"/>
    <x v="4"/>
    <n v="30682"/>
  </r>
  <r>
    <x v="6"/>
    <x v="49"/>
    <x v="5"/>
    <n v="18168"/>
  </r>
  <r>
    <x v="6"/>
    <x v="50"/>
    <x v="0"/>
    <n v="32"/>
  </r>
  <r>
    <x v="6"/>
    <x v="50"/>
    <x v="1"/>
    <n v="1299"/>
  </r>
  <r>
    <x v="6"/>
    <x v="50"/>
    <x v="2"/>
    <n v="40269"/>
  </r>
  <r>
    <x v="6"/>
    <x v="50"/>
    <x v="3"/>
    <n v="5886"/>
  </r>
  <r>
    <x v="6"/>
    <x v="50"/>
    <x v="4"/>
    <n v="10276"/>
  </r>
  <r>
    <x v="6"/>
    <x v="50"/>
    <x v="5"/>
    <n v="7422"/>
  </r>
  <r>
    <x v="6"/>
    <x v="51"/>
    <x v="0"/>
    <n v="46"/>
  </r>
  <r>
    <x v="6"/>
    <x v="51"/>
    <x v="1"/>
    <n v="921"/>
  </r>
  <r>
    <x v="6"/>
    <x v="51"/>
    <x v="2"/>
    <n v="28551"/>
  </r>
  <r>
    <x v="6"/>
    <x v="51"/>
    <x v="3"/>
    <n v="5010"/>
  </r>
  <r>
    <x v="6"/>
    <x v="51"/>
    <x v="4"/>
    <n v="8813"/>
  </r>
  <r>
    <x v="6"/>
    <x v="51"/>
    <x v="5"/>
    <n v="6039"/>
  </r>
  <r>
    <x v="6"/>
    <x v="52"/>
    <x v="0"/>
    <n v="32"/>
  </r>
  <r>
    <x v="6"/>
    <x v="52"/>
    <x v="1"/>
    <n v="934"/>
  </r>
  <r>
    <x v="6"/>
    <x v="52"/>
    <x v="2"/>
    <n v="28954"/>
  </r>
  <r>
    <x v="6"/>
    <x v="52"/>
    <x v="3"/>
    <n v="7651"/>
  </r>
  <r>
    <x v="6"/>
    <x v="52"/>
    <x v="4"/>
    <n v="13499"/>
  </r>
  <r>
    <x v="6"/>
    <x v="52"/>
    <x v="5"/>
    <n v="9690"/>
  </r>
  <r>
    <x v="6"/>
    <x v="53"/>
    <x v="0"/>
    <n v="58"/>
  </r>
  <r>
    <x v="6"/>
    <x v="53"/>
    <x v="1"/>
    <n v="1992"/>
  </r>
  <r>
    <x v="6"/>
    <x v="53"/>
    <x v="2"/>
    <n v="61752"/>
  </r>
  <r>
    <x v="6"/>
    <x v="53"/>
    <x v="3"/>
    <n v="12374"/>
  </r>
  <r>
    <x v="6"/>
    <x v="53"/>
    <x v="4"/>
    <n v="20411"/>
  </r>
  <r>
    <x v="6"/>
    <x v="53"/>
    <x v="5"/>
    <n v="15223"/>
  </r>
  <r>
    <x v="6"/>
    <x v="54"/>
    <x v="0"/>
    <n v="35"/>
  </r>
  <r>
    <x v="6"/>
    <x v="54"/>
    <x v="1"/>
    <n v="1032"/>
  </r>
  <r>
    <x v="6"/>
    <x v="54"/>
    <x v="2"/>
    <n v="31992"/>
  </r>
  <r>
    <x v="6"/>
    <x v="54"/>
    <x v="3"/>
    <n v="6542"/>
  </r>
  <r>
    <x v="6"/>
    <x v="54"/>
    <x v="4"/>
    <n v="16139"/>
  </r>
  <r>
    <x v="6"/>
    <x v="54"/>
    <x v="5"/>
    <n v="10556"/>
  </r>
  <r>
    <x v="6"/>
    <x v="55"/>
    <x v="0"/>
    <n v="13"/>
  </r>
  <r>
    <x v="6"/>
    <x v="55"/>
    <x v="1"/>
    <n v="948"/>
  </r>
  <r>
    <x v="6"/>
    <x v="55"/>
    <x v="2"/>
    <n v="29388"/>
  </r>
  <r>
    <x v="6"/>
    <x v="55"/>
    <x v="3"/>
    <n v="1367"/>
  </r>
  <r>
    <x v="6"/>
    <x v="55"/>
    <x v="4"/>
    <n v="2519"/>
  </r>
  <r>
    <x v="6"/>
    <x v="55"/>
    <x v="5"/>
    <n v="1193"/>
  </r>
  <r>
    <x v="6"/>
    <x v="56"/>
    <x v="0"/>
    <n v="173"/>
  </r>
  <r>
    <x v="6"/>
    <x v="56"/>
    <x v="1"/>
    <n v="7689"/>
  </r>
  <r>
    <x v="6"/>
    <x v="56"/>
    <x v="2"/>
    <n v="238359"/>
  </r>
  <r>
    <x v="6"/>
    <x v="56"/>
    <x v="3"/>
    <n v="96804"/>
  </r>
  <r>
    <x v="6"/>
    <x v="56"/>
    <x v="4"/>
    <n v="171367"/>
  </r>
  <r>
    <x v="6"/>
    <x v="56"/>
    <x v="5"/>
    <n v="93435"/>
  </r>
  <r>
    <x v="6"/>
    <x v="57"/>
    <x v="0"/>
    <n v="15"/>
  </r>
  <r>
    <x v="6"/>
    <x v="57"/>
    <x v="1"/>
    <n v="466"/>
  </r>
  <r>
    <x v="6"/>
    <x v="57"/>
    <x v="2"/>
    <n v="14446"/>
  </r>
  <r>
    <x v="6"/>
    <x v="57"/>
    <x v="3"/>
    <n v="1299"/>
  </r>
  <r>
    <x v="6"/>
    <x v="57"/>
    <x v="4"/>
    <n v="1959"/>
  </r>
  <r>
    <x v="6"/>
    <x v="57"/>
    <x v="5"/>
    <n v="1016"/>
  </r>
  <r>
    <x v="6"/>
    <x v="58"/>
    <x v="0"/>
    <n v="36"/>
  </r>
  <r>
    <x v="6"/>
    <x v="58"/>
    <x v="1"/>
    <n v="1248"/>
  </r>
  <r>
    <x v="6"/>
    <x v="58"/>
    <x v="2"/>
    <n v="38688"/>
  </r>
  <r>
    <x v="6"/>
    <x v="58"/>
    <x v="3"/>
    <n v="11214"/>
  </r>
  <r>
    <x v="6"/>
    <x v="58"/>
    <x v="4"/>
    <n v="20850"/>
  </r>
  <r>
    <x v="6"/>
    <x v="58"/>
    <x v="5"/>
    <n v="6928"/>
  </r>
  <r>
    <x v="6"/>
    <x v="59"/>
    <x v="0"/>
    <n v="43"/>
  </r>
  <r>
    <x v="6"/>
    <x v="59"/>
    <x v="1"/>
    <n v="1137"/>
  </r>
  <r>
    <x v="6"/>
    <x v="59"/>
    <x v="2"/>
    <n v="35247"/>
  </r>
  <r>
    <x v="6"/>
    <x v="59"/>
    <x v="3"/>
    <n v="5774"/>
  </r>
  <r>
    <x v="6"/>
    <x v="59"/>
    <x v="4"/>
    <n v="10108"/>
  </r>
  <r>
    <x v="6"/>
    <x v="59"/>
    <x v="5"/>
    <n v="6642"/>
  </r>
  <r>
    <x v="6"/>
    <x v="60"/>
    <x v="0"/>
    <n v="25"/>
  </r>
  <r>
    <x v="6"/>
    <x v="60"/>
    <x v="1"/>
    <n v="1097"/>
  </r>
  <r>
    <x v="6"/>
    <x v="60"/>
    <x v="2"/>
    <n v="34007"/>
  </r>
  <r>
    <x v="6"/>
    <x v="60"/>
    <x v="3"/>
    <n v="6581"/>
  </r>
  <r>
    <x v="6"/>
    <x v="60"/>
    <x v="4"/>
    <n v="11556"/>
  </r>
  <r>
    <x v="6"/>
    <x v="60"/>
    <x v="5"/>
    <n v="9085"/>
  </r>
  <r>
    <x v="6"/>
    <x v="61"/>
    <x v="0"/>
    <n v="10"/>
  </r>
  <r>
    <x v="6"/>
    <x v="61"/>
    <x v="1"/>
    <n v="206"/>
  </r>
  <r>
    <x v="6"/>
    <x v="61"/>
    <x v="2"/>
    <n v="6386"/>
  </r>
  <r>
    <x v="6"/>
    <x v="61"/>
    <x v="3"/>
    <n v="565"/>
  </r>
  <r>
    <x v="6"/>
    <x v="61"/>
    <x v="4"/>
    <n v="897"/>
  </r>
  <r>
    <x v="6"/>
    <x v="61"/>
    <x v="5"/>
    <n v="484"/>
  </r>
  <r>
    <x v="6"/>
    <x v="62"/>
    <x v="0"/>
    <n v="41"/>
  </r>
  <r>
    <x v="6"/>
    <x v="62"/>
    <x v="1"/>
    <n v="1605"/>
  </r>
  <r>
    <x v="6"/>
    <x v="62"/>
    <x v="2"/>
    <n v="49755"/>
  </r>
  <r>
    <x v="6"/>
    <x v="62"/>
    <x v="3"/>
    <n v="5325"/>
  </r>
  <r>
    <x v="6"/>
    <x v="62"/>
    <x v="4"/>
    <n v="10733"/>
  </r>
  <r>
    <x v="6"/>
    <x v="62"/>
    <x v="5"/>
    <n v="7989"/>
  </r>
  <r>
    <x v="6"/>
    <x v="63"/>
    <x v="0"/>
    <n v="48"/>
  </r>
  <r>
    <x v="6"/>
    <x v="63"/>
    <x v="1"/>
    <n v="2667"/>
  </r>
  <r>
    <x v="6"/>
    <x v="63"/>
    <x v="2"/>
    <n v="82677"/>
  </r>
  <r>
    <x v="6"/>
    <x v="63"/>
    <x v="3"/>
    <n v="4377"/>
  </r>
  <r>
    <x v="6"/>
    <x v="63"/>
    <x v="4"/>
    <n v="7527"/>
  </r>
  <r>
    <x v="6"/>
    <x v="63"/>
    <x v="5"/>
    <n v="4202"/>
  </r>
  <r>
    <x v="6"/>
    <x v="64"/>
    <x v="0"/>
    <n v="126"/>
  </r>
  <r>
    <x v="6"/>
    <x v="64"/>
    <x v="1"/>
    <n v="7393"/>
  </r>
  <r>
    <x v="6"/>
    <x v="64"/>
    <x v="2"/>
    <n v="229183"/>
  </r>
  <r>
    <x v="6"/>
    <x v="64"/>
    <x v="3"/>
    <n v="106088"/>
  </r>
  <r>
    <x v="6"/>
    <x v="64"/>
    <x v="4"/>
    <n v="199092"/>
  </r>
  <r>
    <x v="6"/>
    <x v="64"/>
    <x v="5"/>
    <n v="71340"/>
  </r>
  <r>
    <x v="6"/>
    <x v="65"/>
    <x v="0"/>
    <n v="74"/>
  </r>
  <r>
    <x v="6"/>
    <x v="65"/>
    <x v="1"/>
    <n v="2115"/>
  </r>
  <r>
    <x v="6"/>
    <x v="65"/>
    <x v="2"/>
    <n v="65565"/>
  </r>
  <r>
    <x v="6"/>
    <x v="65"/>
    <x v="3"/>
    <n v="23772"/>
  </r>
  <r>
    <x v="6"/>
    <x v="65"/>
    <x v="4"/>
    <n v="40089"/>
  </r>
  <r>
    <x v="6"/>
    <x v="65"/>
    <x v="5"/>
    <n v="22883"/>
  </r>
  <r>
    <x v="6"/>
    <x v="66"/>
    <x v="0"/>
    <n v="23"/>
  </r>
  <r>
    <x v="6"/>
    <x v="66"/>
    <x v="1"/>
    <n v="365"/>
  </r>
  <r>
    <x v="6"/>
    <x v="66"/>
    <x v="2"/>
    <n v="11315"/>
  </r>
  <r>
    <x v="6"/>
    <x v="66"/>
    <x v="3"/>
    <n v="1483"/>
  </r>
  <r>
    <x v="6"/>
    <x v="66"/>
    <x v="4"/>
    <n v="2350"/>
  </r>
  <r>
    <x v="6"/>
    <x v="66"/>
    <x v="5"/>
    <n v="1568"/>
  </r>
  <r>
    <x v="6"/>
    <x v="67"/>
    <x v="0"/>
    <n v="54"/>
  </r>
  <r>
    <x v="6"/>
    <x v="67"/>
    <x v="1"/>
    <n v="2135"/>
  </r>
  <r>
    <x v="6"/>
    <x v="67"/>
    <x v="2"/>
    <n v="66185"/>
  </r>
  <r>
    <x v="6"/>
    <x v="67"/>
    <x v="3"/>
    <n v="8048"/>
  </r>
  <r>
    <x v="6"/>
    <x v="67"/>
    <x v="4"/>
    <n v="14205"/>
  </r>
  <r>
    <x v="6"/>
    <x v="67"/>
    <x v="5"/>
    <n v="8771"/>
  </r>
  <r>
    <x v="6"/>
    <x v="68"/>
    <x v="0"/>
    <n v="9"/>
  </r>
  <r>
    <x v="6"/>
    <x v="68"/>
    <x v="1"/>
    <n v="378"/>
  </r>
  <r>
    <x v="6"/>
    <x v="68"/>
    <x v="2"/>
    <n v="11718"/>
  </r>
  <r>
    <x v="6"/>
    <x v="68"/>
    <x v="3"/>
    <n v="1557"/>
  </r>
  <r>
    <x v="6"/>
    <x v="68"/>
    <x v="4"/>
    <n v="2138"/>
  </r>
  <r>
    <x v="6"/>
    <x v="68"/>
    <x v="5"/>
    <n v="1250"/>
  </r>
  <r>
    <x v="6"/>
    <x v="69"/>
    <x v="0"/>
    <n v="37"/>
  </r>
  <r>
    <x v="6"/>
    <x v="69"/>
    <x v="1"/>
    <n v="779"/>
  </r>
  <r>
    <x v="6"/>
    <x v="69"/>
    <x v="2"/>
    <n v="24149"/>
  </r>
  <r>
    <x v="6"/>
    <x v="69"/>
    <x v="3"/>
    <n v="7838"/>
  </r>
  <r>
    <x v="6"/>
    <x v="69"/>
    <x v="4"/>
    <n v="11639"/>
  </r>
  <r>
    <x v="6"/>
    <x v="69"/>
    <x v="5"/>
    <n v="6666"/>
  </r>
  <r>
    <x v="6"/>
    <x v="70"/>
    <x v="0"/>
    <n v="2809"/>
  </r>
  <r>
    <x v="6"/>
    <x v="70"/>
    <x v="1"/>
    <n v="113930"/>
  </r>
  <r>
    <x v="6"/>
    <x v="70"/>
    <x v="2"/>
    <n v="3531830"/>
  </r>
  <r>
    <x v="6"/>
    <x v="70"/>
    <x v="3"/>
    <n v="951695"/>
  </r>
  <r>
    <x v="6"/>
    <x v="70"/>
    <x v="4"/>
    <n v="1664737"/>
  </r>
  <r>
    <x v="6"/>
    <x v="70"/>
    <x v="5"/>
    <n v="872252"/>
  </r>
  <r>
    <x v="7"/>
    <x v="0"/>
    <x v="0"/>
    <n v="153"/>
  </r>
  <r>
    <x v="7"/>
    <x v="0"/>
    <x v="1"/>
    <n v="6346"/>
  </r>
  <r>
    <x v="7"/>
    <x v="0"/>
    <x v="2"/>
    <n v="196726"/>
  </r>
  <r>
    <x v="7"/>
    <x v="0"/>
    <x v="3"/>
    <n v="23034"/>
  </r>
  <r>
    <x v="7"/>
    <x v="0"/>
    <x v="4"/>
    <n v="37764"/>
  </r>
  <r>
    <x v="7"/>
    <x v="0"/>
    <x v="5"/>
    <n v="19858"/>
  </r>
  <r>
    <x v="7"/>
    <x v="1"/>
    <x v="0"/>
    <n v="58"/>
  </r>
  <r>
    <x v="7"/>
    <x v="1"/>
    <x v="1"/>
    <n v="2451"/>
  </r>
  <r>
    <x v="7"/>
    <x v="1"/>
    <x v="2"/>
    <n v="75981"/>
  </r>
  <r>
    <x v="7"/>
    <x v="1"/>
    <x v="3"/>
    <n v="9681"/>
  </r>
  <r>
    <x v="7"/>
    <x v="1"/>
    <x v="4"/>
    <n v="16644"/>
  </r>
  <r>
    <x v="7"/>
    <x v="1"/>
    <x v="5"/>
    <n v="8585"/>
  </r>
  <r>
    <x v="7"/>
    <x v="2"/>
    <x v="0"/>
    <n v="25"/>
  </r>
  <r>
    <x v="7"/>
    <x v="2"/>
    <x v="1"/>
    <n v="1198"/>
  </r>
  <r>
    <x v="7"/>
    <x v="2"/>
    <x v="2"/>
    <n v="37138"/>
  </r>
  <r>
    <x v="7"/>
    <x v="2"/>
    <x v="3"/>
    <n v="1865"/>
  </r>
  <r>
    <x v="7"/>
    <x v="2"/>
    <x v="4"/>
    <n v="3141"/>
  </r>
  <r>
    <x v="7"/>
    <x v="2"/>
    <x v="5"/>
    <n v="2295"/>
  </r>
  <r>
    <x v="7"/>
    <x v="3"/>
    <x v="0"/>
    <n v="48"/>
  </r>
  <r>
    <x v="7"/>
    <x v="3"/>
    <x v="1"/>
    <n v="2693"/>
  </r>
  <r>
    <x v="7"/>
    <x v="3"/>
    <x v="2"/>
    <n v="83483"/>
  </r>
  <r>
    <x v="7"/>
    <x v="3"/>
    <x v="3"/>
    <n v="5368"/>
  </r>
  <r>
    <x v="7"/>
    <x v="3"/>
    <x v="4"/>
    <n v="10485"/>
  </r>
  <r>
    <x v="7"/>
    <x v="3"/>
    <x v="5"/>
    <n v="6246"/>
  </r>
  <r>
    <x v="7"/>
    <x v="4"/>
    <x v="0"/>
    <n v="23"/>
  </r>
  <r>
    <x v="7"/>
    <x v="4"/>
    <x v="1"/>
    <n v="649"/>
  </r>
  <r>
    <x v="7"/>
    <x v="4"/>
    <x v="2"/>
    <n v="20119"/>
  </r>
  <r>
    <x v="7"/>
    <x v="4"/>
    <x v="3"/>
    <n v="7715"/>
  </r>
  <r>
    <x v="7"/>
    <x v="4"/>
    <x v="4"/>
    <n v="14485"/>
  </r>
  <r>
    <x v="7"/>
    <x v="4"/>
    <x v="5"/>
    <n v="5611"/>
  </r>
  <r>
    <x v="7"/>
    <x v="5"/>
    <x v="0"/>
    <n v="13"/>
  </r>
  <r>
    <x v="7"/>
    <x v="5"/>
    <x v="1"/>
    <n v="494"/>
  </r>
  <r>
    <x v="7"/>
    <x v="5"/>
    <x v="2"/>
    <n v="15314"/>
  </r>
  <r>
    <x v="7"/>
    <x v="5"/>
    <x v="3"/>
    <n v="4334"/>
  </r>
  <r>
    <x v="7"/>
    <x v="5"/>
    <x v="4"/>
    <n v="6596"/>
  </r>
  <r>
    <x v="7"/>
    <x v="5"/>
    <x v="5"/>
    <n v="3908"/>
  </r>
  <r>
    <x v="7"/>
    <x v="6"/>
    <x v="0"/>
    <n v="137"/>
  </r>
  <r>
    <x v="7"/>
    <x v="6"/>
    <x v="1"/>
    <n v="9297"/>
  </r>
  <r>
    <x v="7"/>
    <x v="6"/>
    <x v="2"/>
    <n v="288207"/>
  </r>
  <r>
    <x v="7"/>
    <x v="6"/>
    <x v="3"/>
    <n v="148190"/>
  </r>
  <r>
    <x v="7"/>
    <x v="6"/>
    <x v="4"/>
    <n v="211424"/>
  </r>
  <r>
    <x v="7"/>
    <x v="6"/>
    <x v="5"/>
    <n v="99015"/>
  </r>
  <r>
    <x v="7"/>
    <x v="7"/>
    <x v="0"/>
    <n v="38"/>
  </r>
  <r>
    <x v="7"/>
    <x v="7"/>
    <x v="1"/>
    <n v="1590"/>
  </r>
  <r>
    <x v="7"/>
    <x v="7"/>
    <x v="2"/>
    <n v="49290"/>
  </r>
  <r>
    <x v="7"/>
    <x v="7"/>
    <x v="3"/>
    <n v="23860"/>
  </r>
  <r>
    <x v="7"/>
    <x v="7"/>
    <x v="4"/>
    <n v="38383"/>
  </r>
  <r>
    <x v="7"/>
    <x v="7"/>
    <x v="5"/>
    <n v="23486"/>
  </r>
  <r>
    <x v="7"/>
    <x v="8"/>
    <x v="0"/>
    <n v="10"/>
  </r>
  <r>
    <x v="7"/>
    <x v="8"/>
    <x v="1"/>
    <n v="511"/>
  </r>
  <r>
    <x v="7"/>
    <x v="8"/>
    <x v="2"/>
    <n v="15841"/>
  </r>
  <r>
    <x v="7"/>
    <x v="8"/>
    <x v="3"/>
    <n v="2989"/>
  </r>
  <r>
    <x v="7"/>
    <x v="8"/>
    <x v="4"/>
    <n v="4611"/>
  </r>
  <r>
    <x v="7"/>
    <x v="8"/>
    <x v="5"/>
    <n v="2435"/>
  </r>
  <r>
    <x v="7"/>
    <x v="9"/>
    <x v="0"/>
    <n v="13"/>
  </r>
  <r>
    <x v="7"/>
    <x v="9"/>
    <x v="1"/>
    <n v="497"/>
  </r>
  <r>
    <x v="7"/>
    <x v="9"/>
    <x v="2"/>
    <n v="15407"/>
  </r>
  <r>
    <x v="7"/>
    <x v="9"/>
    <x v="3"/>
    <n v="1990"/>
  </r>
  <r>
    <x v="7"/>
    <x v="9"/>
    <x v="4"/>
    <n v="3283"/>
  </r>
  <r>
    <x v="7"/>
    <x v="9"/>
    <x v="5"/>
    <n v="2028"/>
  </r>
  <r>
    <x v="7"/>
    <x v="10"/>
    <x v="0"/>
    <n v="100"/>
  </r>
  <r>
    <x v="7"/>
    <x v="10"/>
    <x v="1"/>
    <n v="4034"/>
  </r>
  <r>
    <x v="7"/>
    <x v="10"/>
    <x v="2"/>
    <n v="125054"/>
  </r>
  <r>
    <x v="7"/>
    <x v="10"/>
    <x v="3"/>
    <n v="8324"/>
  </r>
  <r>
    <x v="7"/>
    <x v="10"/>
    <x v="4"/>
    <n v="14395"/>
  </r>
  <r>
    <x v="7"/>
    <x v="10"/>
    <x v="5"/>
    <n v="8860"/>
  </r>
  <r>
    <x v="7"/>
    <x v="11"/>
    <x v="0"/>
    <n v="11"/>
  </r>
  <r>
    <x v="7"/>
    <x v="11"/>
    <x v="1"/>
    <n v="287"/>
  </r>
  <r>
    <x v="7"/>
    <x v="11"/>
    <x v="2"/>
    <n v="8897"/>
  </r>
  <r>
    <x v="7"/>
    <x v="11"/>
    <x v="3"/>
    <n v="1727"/>
  </r>
  <r>
    <x v="7"/>
    <x v="11"/>
    <x v="4"/>
    <n v="3237"/>
  </r>
  <r>
    <x v="7"/>
    <x v="11"/>
    <x v="5"/>
    <n v="1831"/>
  </r>
  <r>
    <x v="7"/>
    <x v="12"/>
    <x v="0"/>
    <n v="13"/>
  </r>
  <r>
    <x v="7"/>
    <x v="12"/>
    <x v="1"/>
    <n v="630"/>
  </r>
  <r>
    <x v="7"/>
    <x v="12"/>
    <x v="2"/>
    <n v="19530"/>
  </r>
  <r>
    <x v="7"/>
    <x v="12"/>
    <x v="3"/>
    <n v="1407"/>
  </r>
  <r>
    <x v="7"/>
    <x v="12"/>
    <x v="4"/>
    <n v="2163"/>
  </r>
  <r>
    <x v="7"/>
    <x v="12"/>
    <x v="5"/>
    <n v="1309"/>
  </r>
  <r>
    <x v="7"/>
    <x v="13"/>
    <x v="0"/>
    <n v="16"/>
  </r>
  <r>
    <x v="7"/>
    <x v="13"/>
    <x v="1"/>
    <n v="506"/>
  </r>
  <r>
    <x v="7"/>
    <x v="13"/>
    <x v="2"/>
    <n v="15686"/>
  </r>
  <r>
    <x v="7"/>
    <x v="13"/>
    <x v="3"/>
    <n v="2178"/>
  </r>
  <r>
    <x v="7"/>
    <x v="13"/>
    <x v="4"/>
    <n v="3222"/>
  </r>
  <r>
    <x v="7"/>
    <x v="13"/>
    <x v="5"/>
    <n v="1514"/>
  </r>
  <r>
    <x v="7"/>
    <x v="14"/>
    <x v="0"/>
    <n v="50"/>
  </r>
  <r>
    <x v="7"/>
    <x v="14"/>
    <x v="1"/>
    <n v="1502"/>
  </r>
  <r>
    <x v="7"/>
    <x v="14"/>
    <x v="2"/>
    <n v="46562"/>
  </r>
  <r>
    <x v="7"/>
    <x v="14"/>
    <x v="3"/>
    <n v="19494"/>
  </r>
  <r>
    <x v="7"/>
    <x v="14"/>
    <x v="4"/>
    <n v="31222"/>
  </r>
  <r>
    <x v="7"/>
    <x v="14"/>
    <x v="5"/>
    <n v="16952"/>
  </r>
  <r>
    <x v="7"/>
    <x v="15"/>
    <x v="0"/>
    <n v="25"/>
  </r>
  <r>
    <x v="7"/>
    <x v="15"/>
    <x v="1"/>
    <n v="661"/>
  </r>
  <r>
    <x v="7"/>
    <x v="15"/>
    <x v="2"/>
    <n v="20491"/>
  </r>
  <r>
    <x v="7"/>
    <x v="15"/>
    <x v="3"/>
    <n v="3963"/>
  </r>
  <r>
    <x v="7"/>
    <x v="15"/>
    <x v="4"/>
    <n v="6430"/>
  </r>
  <r>
    <x v="7"/>
    <x v="15"/>
    <x v="5"/>
    <n v="4051"/>
  </r>
  <r>
    <x v="7"/>
    <x v="16"/>
    <x v="0"/>
    <n v="8"/>
  </r>
  <r>
    <x v="7"/>
    <x v="16"/>
    <x v="1"/>
    <n v="219"/>
  </r>
  <r>
    <x v="7"/>
    <x v="16"/>
    <x v="2"/>
    <n v="6789"/>
  </r>
  <r>
    <x v="7"/>
    <x v="16"/>
    <x v="3"/>
    <n v="729"/>
  </r>
  <r>
    <x v="7"/>
    <x v="16"/>
    <x v="4"/>
    <n v="1229"/>
  </r>
  <r>
    <x v="7"/>
    <x v="16"/>
    <x v="5"/>
    <n v="801"/>
  </r>
  <r>
    <x v="7"/>
    <x v="17"/>
    <x v="0"/>
    <n v="12"/>
  </r>
  <r>
    <x v="7"/>
    <x v="17"/>
    <x v="1"/>
    <n v="271"/>
  </r>
  <r>
    <x v="7"/>
    <x v="17"/>
    <x v="2"/>
    <n v="8401"/>
  </r>
  <r>
    <x v="7"/>
    <x v="17"/>
    <x v="3"/>
    <n v="2403"/>
  </r>
  <r>
    <x v="7"/>
    <x v="17"/>
    <x v="4"/>
    <n v="3871"/>
  </r>
  <r>
    <x v="7"/>
    <x v="17"/>
    <x v="5"/>
    <n v="1724"/>
  </r>
  <r>
    <x v="7"/>
    <x v="18"/>
    <x v="0"/>
    <n v="15"/>
  </r>
  <r>
    <x v="7"/>
    <x v="18"/>
    <x v="1"/>
    <n v="513"/>
  </r>
  <r>
    <x v="7"/>
    <x v="18"/>
    <x v="2"/>
    <n v="15903"/>
  </r>
  <r>
    <x v="7"/>
    <x v="18"/>
    <x v="3"/>
    <n v="2842"/>
  </r>
  <r>
    <x v="7"/>
    <x v="18"/>
    <x v="4"/>
    <n v="4506"/>
  </r>
  <r>
    <x v="7"/>
    <x v="18"/>
    <x v="5"/>
    <n v="3022"/>
  </r>
  <r>
    <x v="7"/>
    <x v="19"/>
    <x v="0"/>
    <n v="103"/>
  </r>
  <r>
    <x v="7"/>
    <x v="19"/>
    <x v="1"/>
    <n v="4014"/>
  </r>
  <r>
    <x v="7"/>
    <x v="19"/>
    <x v="2"/>
    <n v="124434"/>
  </r>
  <r>
    <x v="7"/>
    <x v="19"/>
    <x v="3"/>
    <n v="33171"/>
  </r>
  <r>
    <x v="7"/>
    <x v="19"/>
    <x v="4"/>
    <n v="62907"/>
  </r>
  <r>
    <x v="7"/>
    <x v="19"/>
    <x v="5"/>
    <n v="40219"/>
  </r>
  <r>
    <x v="7"/>
    <x v="20"/>
    <x v="0"/>
    <n v="20"/>
  </r>
  <r>
    <x v="7"/>
    <x v="20"/>
    <x v="1"/>
    <n v="1512"/>
  </r>
  <r>
    <x v="7"/>
    <x v="20"/>
    <x v="2"/>
    <n v="46872"/>
  </r>
  <r>
    <x v="7"/>
    <x v="20"/>
    <x v="3"/>
    <n v="3512"/>
  </r>
  <r>
    <x v="7"/>
    <x v="20"/>
    <x v="4"/>
    <n v="6568"/>
  </r>
  <r>
    <x v="7"/>
    <x v="20"/>
    <x v="5"/>
    <n v="2268"/>
  </r>
  <r>
    <x v="7"/>
    <x v="21"/>
    <x v="0"/>
    <n v="73"/>
  </r>
  <r>
    <x v="7"/>
    <x v="21"/>
    <x v="1"/>
    <n v="2925"/>
  </r>
  <r>
    <x v="7"/>
    <x v="21"/>
    <x v="2"/>
    <n v="90675"/>
  </r>
  <r>
    <x v="7"/>
    <x v="21"/>
    <x v="3"/>
    <n v="18532"/>
  </r>
  <r>
    <x v="7"/>
    <x v="21"/>
    <x v="4"/>
    <n v="32284"/>
  </r>
  <r>
    <x v="7"/>
    <x v="21"/>
    <x v="5"/>
    <n v="14926"/>
  </r>
  <r>
    <x v="7"/>
    <x v="22"/>
    <x v="0"/>
    <n v="120"/>
  </r>
  <r>
    <x v="7"/>
    <x v="22"/>
    <x v="1"/>
    <n v="5135"/>
  </r>
  <r>
    <x v="7"/>
    <x v="22"/>
    <x v="2"/>
    <n v="159185"/>
  </r>
  <r>
    <x v="7"/>
    <x v="22"/>
    <x v="3"/>
    <n v="55514"/>
  </r>
  <r>
    <x v="7"/>
    <x v="22"/>
    <x v="4"/>
    <n v="105340"/>
  </r>
  <r>
    <x v="7"/>
    <x v="22"/>
    <x v="5"/>
    <n v="60177"/>
  </r>
  <r>
    <x v="7"/>
    <x v="23"/>
    <x v="0"/>
    <n v="29"/>
  </r>
  <r>
    <x v="7"/>
    <x v="23"/>
    <x v="1"/>
    <n v="1114"/>
  </r>
  <r>
    <x v="7"/>
    <x v="23"/>
    <x v="2"/>
    <n v="34534"/>
  </r>
  <r>
    <x v="7"/>
    <x v="23"/>
    <x v="3"/>
    <n v="4680"/>
  </r>
  <r>
    <x v="7"/>
    <x v="23"/>
    <x v="4"/>
    <n v="7995"/>
  </r>
  <r>
    <x v="7"/>
    <x v="23"/>
    <x v="5"/>
    <n v="4177"/>
  </r>
  <r>
    <x v="7"/>
    <x v="24"/>
    <x v="0"/>
    <n v="14"/>
  </r>
  <r>
    <x v="7"/>
    <x v="24"/>
    <x v="1"/>
    <n v="1281"/>
  </r>
  <r>
    <x v="7"/>
    <x v="24"/>
    <x v="2"/>
    <n v="39711"/>
  </r>
  <r>
    <x v="7"/>
    <x v="24"/>
    <x v="3"/>
    <n v="2466"/>
  </r>
  <r>
    <x v="7"/>
    <x v="24"/>
    <x v="4"/>
    <n v="4428"/>
  </r>
  <r>
    <x v="7"/>
    <x v="24"/>
    <x v="5"/>
    <n v="1602"/>
  </r>
  <r>
    <x v="7"/>
    <x v="25"/>
    <x v="0"/>
    <n v="40"/>
  </r>
  <r>
    <x v="7"/>
    <x v="25"/>
    <x v="1"/>
    <n v="1156"/>
  </r>
  <r>
    <x v="7"/>
    <x v="25"/>
    <x v="2"/>
    <n v="35836"/>
  </r>
  <r>
    <x v="7"/>
    <x v="25"/>
    <x v="3"/>
    <n v="6757"/>
  </r>
  <r>
    <x v="7"/>
    <x v="25"/>
    <x v="4"/>
    <n v="10208"/>
  </r>
  <r>
    <x v="7"/>
    <x v="25"/>
    <x v="5"/>
    <n v="5879"/>
  </r>
  <r>
    <x v="7"/>
    <x v="26"/>
    <x v="0"/>
    <n v="10"/>
  </r>
  <r>
    <x v="7"/>
    <x v="26"/>
    <x v="1"/>
    <n v="684"/>
  </r>
  <r>
    <x v="7"/>
    <x v="26"/>
    <x v="2"/>
    <n v="21204"/>
  </r>
  <r>
    <x v="7"/>
    <x v="26"/>
    <x v="3"/>
    <n v="1068"/>
  </r>
  <r>
    <x v="7"/>
    <x v="26"/>
    <x v="4"/>
    <n v="1823"/>
  </r>
  <r>
    <x v="7"/>
    <x v="26"/>
    <x v="5"/>
    <n v="1078"/>
  </r>
  <r>
    <x v="7"/>
    <x v="27"/>
    <x v="0"/>
    <n v="35"/>
  </r>
  <r>
    <x v="7"/>
    <x v="27"/>
    <x v="1"/>
    <n v="1512"/>
  </r>
  <r>
    <x v="7"/>
    <x v="27"/>
    <x v="2"/>
    <n v="46872"/>
  </r>
  <r>
    <x v="7"/>
    <x v="27"/>
    <x v="3"/>
    <n v="7168"/>
  </r>
  <r>
    <x v="7"/>
    <x v="27"/>
    <x v="4"/>
    <n v="12394"/>
  </r>
  <r>
    <x v="7"/>
    <x v="27"/>
    <x v="5"/>
    <n v="7081"/>
  </r>
  <r>
    <x v="7"/>
    <x v="28"/>
    <x v="0"/>
    <n v="48"/>
  </r>
  <r>
    <x v="7"/>
    <x v="28"/>
    <x v="1"/>
    <n v="1625"/>
  </r>
  <r>
    <x v="7"/>
    <x v="28"/>
    <x v="2"/>
    <n v="50375"/>
  </r>
  <r>
    <x v="7"/>
    <x v="28"/>
    <x v="3"/>
    <n v="14304"/>
  </r>
  <r>
    <x v="7"/>
    <x v="28"/>
    <x v="4"/>
    <n v="24924"/>
  </r>
  <r>
    <x v="7"/>
    <x v="28"/>
    <x v="5"/>
    <n v="13076"/>
  </r>
  <r>
    <x v="7"/>
    <x v="29"/>
    <x v="0"/>
    <n v="8"/>
  </r>
  <r>
    <x v="7"/>
    <x v="29"/>
    <x v="1"/>
    <n v="155"/>
  </r>
  <r>
    <x v="7"/>
    <x v="29"/>
    <x v="2"/>
    <n v="4805"/>
  </r>
  <r>
    <x v="7"/>
    <x v="29"/>
    <x v="3"/>
    <n v="502"/>
  </r>
  <r>
    <x v="7"/>
    <x v="29"/>
    <x v="4"/>
    <n v="845"/>
  </r>
  <r>
    <x v="7"/>
    <x v="29"/>
    <x v="5"/>
    <n v="488"/>
  </r>
  <r>
    <x v="7"/>
    <x v="30"/>
    <x v="0"/>
    <n v="44"/>
  </r>
  <r>
    <x v="7"/>
    <x v="30"/>
    <x v="1"/>
    <n v="1395"/>
  </r>
  <r>
    <x v="7"/>
    <x v="30"/>
    <x v="2"/>
    <n v="43245"/>
  </r>
  <r>
    <x v="7"/>
    <x v="30"/>
    <x v="3"/>
    <n v="12079"/>
  </r>
  <r>
    <x v="7"/>
    <x v="30"/>
    <x v="4"/>
    <n v="18361"/>
  </r>
  <r>
    <x v="7"/>
    <x v="30"/>
    <x v="5"/>
    <n v="9339"/>
  </r>
  <r>
    <x v="7"/>
    <x v="31"/>
    <x v="0"/>
    <n v="9"/>
  </r>
  <r>
    <x v="7"/>
    <x v="31"/>
    <x v="1"/>
    <n v="239"/>
  </r>
  <r>
    <x v="7"/>
    <x v="31"/>
    <x v="2"/>
    <n v="7409"/>
  </r>
  <r>
    <x v="7"/>
    <x v="31"/>
    <x v="3"/>
    <n v="1329"/>
  </r>
  <r>
    <x v="7"/>
    <x v="31"/>
    <x v="4"/>
    <n v="2188"/>
  </r>
  <r>
    <x v="7"/>
    <x v="31"/>
    <x v="5"/>
    <n v="1082"/>
  </r>
  <r>
    <x v="7"/>
    <x v="32"/>
    <x v="0"/>
    <n v="25"/>
  </r>
  <r>
    <x v="7"/>
    <x v="32"/>
    <x v="1"/>
    <n v="507"/>
  </r>
  <r>
    <x v="7"/>
    <x v="32"/>
    <x v="2"/>
    <n v="15717"/>
  </r>
  <r>
    <x v="7"/>
    <x v="32"/>
    <x v="3"/>
    <n v="1945"/>
  </r>
  <r>
    <x v="7"/>
    <x v="32"/>
    <x v="4"/>
    <n v="2565"/>
  </r>
  <r>
    <x v="7"/>
    <x v="32"/>
    <x v="5"/>
    <n v="1264"/>
  </r>
  <r>
    <x v="7"/>
    <x v="33"/>
    <x v="0"/>
    <n v="49"/>
  </r>
  <r>
    <x v="7"/>
    <x v="33"/>
    <x v="1"/>
    <n v="2159"/>
  </r>
  <r>
    <x v="7"/>
    <x v="33"/>
    <x v="2"/>
    <n v="66929"/>
  </r>
  <r>
    <x v="7"/>
    <x v="33"/>
    <x v="3"/>
    <n v="20456"/>
  </r>
  <r>
    <x v="7"/>
    <x v="33"/>
    <x v="4"/>
    <n v="35496"/>
  </r>
  <r>
    <x v="7"/>
    <x v="33"/>
    <x v="5"/>
    <n v="18413"/>
  </r>
  <r>
    <x v="7"/>
    <x v="34"/>
    <x v="0"/>
    <n v="33"/>
  </r>
  <r>
    <x v="7"/>
    <x v="34"/>
    <x v="1"/>
    <n v="872"/>
  </r>
  <r>
    <x v="7"/>
    <x v="34"/>
    <x v="2"/>
    <n v="27032"/>
  </r>
  <r>
    <x v="7"/>
    <x v="34"/>
    <x v="3"/>
    <n v="6378"/>
  </r>
  <r>
    <x v="7"/>
    <x v="34"/>
    <x v="4"/>
    <n v="10685"/>
  </r>
  <r>
    <x v="7"/>
    <x v="34"/>
    <x v="5"/>
    <n v="6595"/>
  </r>
  <r>
    <x v="7"/>
    <x v="35"/>
    <x v="0"/>
    <n v="15"/>
  </r>
  <r>
    <x v="7"/>
    <x v="35"/>
    <x v="1"/>
    <n v="473"/>
  </r>
  <r>
    <x v="7"/>
    <x v="35"/>
    <x v="2"/>
    <n v="14663"/>
  </r>
  <r>
    <x v="7"/>
    <x v="35"/>
    <x v="3"/>
    <n v="1592"/>
  </r>
  <r>
    <x v="7"/>
    <x v="35"/>
    <x v="4"/>
    <n v="2460"/>
  </r>
  <r>
    <x v="7"/>
    <x v="35"/>
    <x v="5"/>
    <n v="1654"/>
  </r>
  <r>
    <x v="7"/>
    <x v="36"/>
    <x v="0"/>
    <n v="11"/>
  </r>
  <r>
    <x v="7"/>
    <x v="36"/>
    <x v="1"/>
    <n v="353"/>
  </r>
  <r>
    <x v="7"/>
    <x v="36"/>
    <x v="2"/>
    <n v="10943"/>
  </r>
  <r>
    <x v="7"/>
    <x v="36"/>
    <x v="3"/>
    <n v="1262"/>
  </r>
  <r>
    <x v="7"/>
    <x v="36"/>
    <x v="4"/>
    <n v="2098"/>
  </r>
  <r>
    <x v="7"/>
    <x v="36"/>
    <x v="5"/>
    <n v="1263"/>
  </r>
  <r>
    <x v="7"/>
    <x v="37"/>
    <x v="0"/>
    <n v="49"/>
  </r>
  <r>
    <x v="7"/>
    <x v="37"/>
    <x v="1"/>
    <n v="1262"/>
  </r>
  <r>
    <x v="7"/>
    <x v="37"/>
    <x v="2"/>
    <n v="39122"/>
  </r>
  <r>
    <x v="7"/>
    <x v="37"/>
    <x v="3"/>
    <n v="17622"/>
  </r>
  <r>
    <x v="7"/>
    <x v="37"/>
    <x v="4"/>
    <n v="28953"/>
  </r>
  <r>
    <x v="7"/>
    <x v="37"/>
    <x v="5"/>
    <n v="16449"/>
  </r>
  <r>
    <x v="7"/>
    <x v="38"/>
    <x v="0"/>
    <n v="15"/>
  </r>
  <r>
    <x v="7"/>
    <x v="38"/>
    <x v="1"/>
    <n v="281"/>
  </r>
  <r>
    <x v="7"/>
    <x v="38"/>
    <x v="2"/>
    <n v="8711"/>
  </r>
  <r>
    <x v="7"/>
    <x v="38"/>
    <x v="3"/>
    <n v="797"/>
  </r>
  <r>
    <x v="7"/>
    <x v="38"/>
    <x v="4"/>
    <n v="1250"/>
  </r>
  <r>
    <x v="7"/>
    <x v="38"/>
    <x v="5"/>
    <n v="893"/>
  </r>
  <r>
    <x v="7"/>
    <x v="39"/>
    <x v="0"/>
    <n v="23"/>
  </r>
  <r>
    <x v="7"/>
    <x v="39"/>
    <x v="1"/>
    <n v="860"/>
  </r>
  <r>
    <x v="7"/>
    <x v="39"/>
    <x v="2"/>
    <n v="26660"/>
  </r>
  <r>
    <x v="7"/>
    <x v="39"/>
    <x v="3"/>
    <n v="1997"/>
  </r>
  <r>
    <x v="7"/>
    <x v="39"/>
    <x v="4"/>
    <n v="3948"/>
  </r>
  <r>
    <x v="7"/>
    <x v="39"/>
    <x v="5"/>
    <n v="2436"/>
  </r>
  <r>
    <x v="7"/>
    <x v="40"/>
    <x v="0"/>
    <n v="26"/>
  </r>
  <r>
    <x v="7"/>
    <x v="40"/>
    <x v="1"/>
    <n v="757"/>
  </r>
  <r>
    <x v="7"/>
    <x v="40"/>
    <x v="2"/>
    <n v="23467"/>
  </r>
  <r>
    <x v="7"/>
    <x v="40"/>
    <x v="3"/>
    <n v="3284"/>
  </r>
  <r>
    <x v="7"/>
    <x v="40"/>
    <x v="4"/>
    <n v="6055"/>
  </r>
  <r>
    <x v="7"/>
    <x v="40"/>
    <x v="5"/>
    <n v="3352"/>
  </r>
  <r>
    <x v="7"/>
    <x v="41"/>
    <x v="0"/>
    <n v="7"/>
  </r>
  <r>
    <x v="7"/>
    <x v="41"/>
    <x v="1"/>
    <n v="135"/>
  </r>
  <r>
    <x v="7"/>
    <x v="41"/>
    <x v="2"/>
    <n v="4185"/>
  </r>
  <r>
    <x v="7"/>
    <x v="41"/>
    <x v="3"/>
    <n v="1783"/>
  </r>
  <r>
    <x v="7"/>
    <x v="41"/>
    <x v="4"/>
    <n v="4154"/>
  </r>
  <r>
    <x v="7"/>
    <x v="41"/>
    <x v="5"/>
    <n v="1903"/>
  </r>
  <r>
    <x v="7"/>
    <x v="42"/>
    <x v="0"/>
    <n v="5"/>
  </r>
  <r>
    <x v="7"/>
    <x v="42"/>
    <x v="1"/>
    <n v="125"/>
  </r>
  <r>
    <x v="7"/>
    <x v="42"/>
    <x v="2"/>
    <n v="3875"/>
  </r>
  <r>
    <x v="7"/>
    <x v="42"/>
    <x v="3"/>
    <n v="872"/>
  </r>
  <r>
    <x v="7"/>
    <x v="42"/>
    <x v="4"/>
    <n v="1577"/>
  </r>
  <r>
    <x v="7"/>
    <x v="42"/>
    <x v="5"/>
    <n v="769"/>
  </r>
  <r>
    <x v="7"/>
    <x v="43"/>
    <x v="0"/>
    <n v="21"/>
  </r>
  <r>
    <x v="7"/>
    <x v="43"/>
    <x v="1"/>
    <n v="548"/>
  </r>
  <r>
    <x v="7"/>
    <x v="43"/>
    <x v="2"/>
    <n v="16988"/>
  </r>
  <r>
    <x v="7"/>
    <x v="43"/>
    <x v="3"/>
    <n v="7833"/>
  </r>
  <r>
    <x v="7"/>
    <x v="43"/>
    <x v="4"/>
    <n v="15120"/>
  </r>
  <r>
    <x v="7"/>
    <x v="43"/>
    <x v="5"/>
    <n v="6909"/>
  </r>
  <r>
    <x v="7"/>
    <x v="44"/>
    <x v="0"/>
    <n v="49"/>
  </r>
  <r>
    <x v="7"/>
    <x v="44"/>
    <x v="1"/>
    <n v="3311"/>
  </r>
  <r>
    <x v="7"/>
    <x v="44"/>
    <x v="2"/>
    <n v="102641"/>
  </r>
  <r>
    <x v="7"/>
    <x v="44"/>
    <x v="3"/>
    <n v="71119"/>
  </r>
  <r>
    <x v="7"/>
    <x v="44"/>
    <x v="4"/>
    <n v="102162"/>
  </r>
  <r>
    <x v="7"/>
    <x v="44"/>
    <x v="5"/>
    <n v="57844"/>
  </r>
  <r>
    <x v="7"/>
    <x v="45"/>
    <x v="0"/>
    <n v="15"/>
  </r>
  <r>
    <x v="7"/>
    <x v="45"/>
    <x v="1"/>
    <n v="615"/>
  </r>
  <r>
    <x v="7"/>
    <x v="45"/>
    <x v="2"/>
    <n v="19065"/>
  </r>
  <r>
    <x v="7"/>
    <x v="45"/>
    <x v="3"/>
    <n v="3529"/>
  </r>
  <r>
    <x v="7"/>
    <x v="45"/>
    <x v="4"/>
    <n v="6767"/>
  </r>
  <r>
    <x v="7"/>
    <x v="45"/>
    <x v="5"/>
    <n v="3538"/>
  </r>
  <r>
    <x v="7"/>
    <x v="46"/>
    <x v="0"/>
    <n v="18"/>
  </r>
  <r>
    <x v="7"/>
    <x v="46"/>
    <x v="1"/>
    <n v="371"/>
  </r>
  <r>
    <x v="7"/>
    <x v="46"/>
    <x v="2"/>
    <n v="11501"/>
  </r>
  <r>
    <x v="7"/>
    <x v="46"/>
    <x v="3"/>
    <n v="1312"/>
  </r>
  <r>
    <x v="7"/>
    <x v="46"/>
    <x v="4"/>
    <n v="2253"/>
  </r>
  <r>
    <x v="7"/>
    <x v="46"/>
    <x v="5"/>
    <n v="1243"/>
  </r>
  <r>
    <x v="7"/>
    <x v="47"/>
    <x v="0"/>
    <n v="58"/>
  </r>
  <r>
    <x v="7"/>
    <x v="47"/>
    <x v="1"/>
    <n v="2795"/>
  </r>
  <r>
    <x v="7"/>
    <x v="47"/>
    <x v="2"/>
    <n v="86645"/>
  </r>
  <r>
    <x v="7"/>
    <x v="47"/>
    <x v="3"/>
    <n v="8130"/>
  </r>
  <r>
    <x v="7"/>
    <x v="47"/>
    <x v="4"/>
    <n v="13537"/>
  </r>
  <r>
    <x v="7"/>
    <x v="47"/>
    <x v="5"/>
    <n v="6407"/>
  </r>
  <r>
    <x v="7"/>
    <x v="48"/>
    <x v="0"/>
    <n v="56"/>
  </r>
  <r>
    <x v="7"/>
    <x v="48"/>
    <x v="1"/>
    <n v="2394"/>
  </r>
  <r>
    <x v="7"/>
    <x v="48"/>
    <x v="2"/>
    <n v="74214"/>
  </r>
  <r>
    <x v="7"/>
    <x v="48"/>
    <x v="3"/>
    <n v="19725"/>
  </r>
  <r>
    <x v="7"/>
    <x v="48"/>
    <x v="4"/>
    <n v="30192"/>
  </r>
  <r>
    <x v="7"/>
    <x v="48"/>
    <x v="5"/>
    <n v="13039"/>
  </r>
  <r>
    <x v="7"/>
    <x v="49"/>
    <x v="0"/>
    <n v="91"/>
  </r>
  <r>
    <x v="7"/>
    <x v="49"/>
    <x v="1"/>
    <n v="2630"/>
  </r>
  <r>
    <x v="7"/>
    <x v="49"/>
    <x v="2"/>
    <n v="81530"/>
  </r>
  <r>
    <x v="7"/>
    <x v="49"/>
    <x v="3"/>
    <n v="16880"/>
  </r>
  <r>
    <x v="7"/>
    <x v="49"/>
    <x v="4"/>
    <n v="28053"/>
  </r>
  <r>
    <x v="7"/>
    <x v="49"/>
    <x v="5"/>
    <n v="15707"/>
  </r>
  <r>
    <x v="7"/>
    <x v="50"/>
    <x v="0"/>
    <n v="32"/>
  </r>
  <r>
    <x v="7"/>
    <x v="50"/>
    <x v="1"/>
    <n v="1299"/>
  </r>
  <r>
    <x v="7"/>
    <x v="50"/>
    <x v="2"/>
    <n v="40269"/>
  </r>
  <r>
    <x v="7"/>
    <x v="50"/>
    <x v="3"/>
    <n v="5137"/>
  </r>
  <r>
    <x v="7"/>
    <x v="50"/>
    <x v="4"/>
    <n v="8495"/>
  </r>
  <r>
    <x v="7"/>
    <x v="50"/>
    <x v="5"/>
    <n v="6169"/>
  </r>
  <r>
    <x v="7"/>
    <x v="51"/>
    <x v="0"/>
    <n v="48"/>
  </r>
  <r>
    <x v="7"/>
    <x v="51"/>
    <x v="1"/>
    <n v="927"/>
  </r>
  <r>
    <x v="7"/>
    <x v="51"/>
    <x v="2"/>
    <n v="28737"/>
  </r>
  <r>
    <x v="7"/>
    <x v="51"/>
    <x v="3"/>
    <n v="4608"/>
  </r>
  <r>
    <x v="7"/>
    <x v="51"/>
    <x v="4"/>
    <n v="7197"/>
  </r>
  <r>
    <x v="7"/>
    <x v="51"/>
    <x v="5"/>
    <n v="4902"/>
  </r>
  <r>
    <x v="7"/>
    <x v="52"/>
    <x v="0"/>
    <n v="33"/>
  </r>
  <r>
    <x v="7"/>
    <x v="52"/>
    <x v="1"/>
    <n v="994"/>
  </r>
  <r>
    <x v="7"/>
    <x v="52"/>
    <x v="2"/>
    <n v="30814"/>
  </r>
  <r>
    <x v="7"/>
    <x v="52"/>
    <x v="3"/>
    <n v="7422"/>
  </r>
  <r>
    <x v="7"/>
    <x v="52"/>
    <x v="4"/>
    <n v="11330"/>
  </r>
  <r>
    <x v="7"/>
    <x v="52"/>
    <x v="5"/>
    <n v="8294"/>
  </r>
  <r>
    <x v="7"/>
    <x v="53"/>
    <x v="0"/>
    <n v="57"/>
  </r>
  <r>
    <x v="7"/>
    <x v="53"/>
    <x v="1"/>
    <n v="2001"/>
  </r>
  <r>
    <x v="7"/>
    <x v="53"/>
    <x v="2"/>
    <n v="62031"/>
  </r>
  <r>
    <x v="7"/>
    <x v="53"/>
    <x v="3"/>
    <n v="12054"/>
  </r>
  <r>
    <x v="7"/>
    <x v="53"/>
    <x v="4"/>
    <n v="18995"/>
  </r>
  <r>
    <x v="7"/>
    <x v="53"/>
    <x v="5"/>
    <n v="14203"/>
  </r>
  <r>
    <x v="7"/>
    <x v="54"/>
    <x v="0"/>
    <n v="36"/>
  </r>
  <r>
    <x v="7"/>
    <x v="54"/>
    <x v="1"/>
    <n v="1063"/>
  </r>
  <r>
    <x v="7"/>
    <x v="54"/>
    <x v="2"/>
    <n v="32953"/>
  </r>
  <r>
    <x v="7"/>
    <x v="54"/>
    <x v="3"/>
    <n v="5171"/>
  </r>
  <r>
    <x v="7"/>
    <x v="54"/>
    <x v="4"/>
    <n v="11224"/>
  </r>
  <r>
    <x v="7"/>
    <x v="54"/>
    <x v="5"/>
    <n v="7772"/>
  </r>
  <r>
    <x v="7"/>
    <x v="55"/>
    <x v="0"/>
    <n v="13"/>
  </r>
  <r>
    <x v="7"/>
    <x v="55"/>
    <x v="1"/>
    <n v="948"/>
  </r>
  <r>
    <x v="7"/>
    <x v="55"/>
    <x v="2"/>
    <n v="29388"/>
  </r>
  <r>
    <x v="7"/>
    <x v="55"/>
    <x v="3"/>
    <n v="1316"/>
  </r>
  <r>
    <x v="7"/>
    <x v="55"/>
    <x v="4"/>
    <n v="2139"/>
  </r>
  <r>
    <x v="7"/>
    <x v="55"/>
    <x v="5"/>
    <n v="1016"/>
  </r>
  <r>
    <x v="7"/>
    <x v="56"/>
    <x v="0"/>
    <n v="176"/>
  </r>
  <r>
    <x v="7"/>
    <x v="56"/>
    <x v="1"/>
    <n v="7715"/>
  </r>
  <r>
    <x v="7"/>
    <x v="56"/>
    <x v="2"/>
    <n v="239165"/>
  </r>
  <r>
    <x v="7"/>
    <x v="56"/>
    <x v="3"/>
    <n v="92707"/>
  </r>
  <r>
    <x v="7"/>
    <x v="56"/>
    <x v="4"/>
    <n v="154113"/>
  </r>
  <r>
    <x v="7"/>
    <x v="56"/>
    <x v="5"/>
    <n v="84125"/>
  </r>
  <r>
    <x v="7"/>
    <x v="57"/>
    <x v="0"/>
    <n v="16"/>
  </r>
  <r>
    <x v="7"/>
    <x v="57"/>
    <x v="1"/>
    <n v="486"/>
  </r>
  <r>
    <x v="7"/>
    <x v="57"/>
    <x v="2"/>
    <n v="15066"/>
  </r>
  <r>
    <x v="7"/>
    <x v="57"/>
    <x v="3"/>
    <n v="1710"/>
  </r>
  <r>
    <x v="7"/>
    <x v="57"/>
    <x v="4"/>
    <n v="2292"/>
  </r>
  <r>
    <x v="7"/>
    <x v="57"/>
    <x v="5"/>
    <n v="1286"/>
  </r>
  <r>
    <x v="7"/>
    <x v="58"/>
    <x v="0"/>
    <n v="36"/>
  </r>
  <r>
    <x v="7"/>
    <x v="58"/>
    <x v="1"/>
    <n v="1258"/>
  </r>
  <r>
    <x v="7"/>
    <x v="58"/>
    <x v="2"/>
    <n v="38998"/>
  </r>
  <r>
    <x v="7"/>
    <x v="58"/>
    <x v="3"/>
    <n v="13063"/>
  </r>
  <r>
    <x v="7"/>
    <x v="58"/>
    <x v="4"/>
    <n v="23631"/>
  </r>
  <r>
    <x v="7"/>
    <x v="58"/>
    <x v="5"/>
    <n v="8152"/>
  </r>
  <r>
    <x v="7"/>
    <x v="59"/>
    <x v="0"/>
    <n v="42"/>
  </r>
  <r>
    <x v="7"/>
    <x v="59"/>
    <x v="1"/>
    <n v="1130"/>
  </r>
  <r>
    <x v="7"/>
    <x v="59"/>
    <x v="2"/>
    <n v="35030"/>
  </r>
  <r>
    <x v="7"/>
    <x v="59"/>
    <x v="3"/>
    <n v="5946"/>
  </r>
  <r>
    <x v="7"/>
    <x v="59"/>
    <x v="4"/>
    <n v="9151"/>
  </r>
  <r>
    <x v="7"/>
    <x v="59"/>
    <x v="5"/>
    <n v="6332"/>
  </r>
  <r>
    <x v="7"/>
    <x v="60"/>
    <x v="0"/>
    <n v="25"/>
  </r>
  <r>
    <x v="7"/>
    <x v="60"/>
    <x v="1"/>
    <n v="1097"/>
  </r>
  <r>
    <x v="7"/>
    <x v="60"/>
    <x v="2"/>
    <n v="34007"/>
  </r>
  <r>
    <x v="7"/>
    <x v="60"/>
    <x v="3"/>
    <n v="6395"/>
  </r>
  <r>
    <x v="7"/>
    <x v="60"/>
    <x v="4"/>
    <n v="10670"/>
  </r>
  <r>
    <x v="7"/>
    <x v="60"/>
    <x v="5"/>
    <n v="8552"/>
  </r>
  <r>
    <x v="7"/>
    <x v="61"/>
    <x v="0"/>
    <n v="10"/>
  </r>
  <r>
    <x v="7"/>
    <x v="61"/>
    <x v="1"/>
    <n v="206"/>
  </r>
  <r>
    <x v="7"/>
    <x v="61"/>
    <x v="2"/>
    <n v="6386"/>
  </r>
  <r>
    <x v="7"/>
    <x v="61"/>
    <x v="3"/>
    <n v="538"/>
  </r>
  <r>
    <x v="7"/>
    <x v="61"/>
    <x v="4"/>
    <n v="955"/>
  </r>
  <r>
    <x v="7"/>
    <x v="61"/>
    <x v="5"/>
    <n v="537"/>
  </r>
  <r>
    <x v="7"/>
    <x v="62"/>
    <x v="0"/>
    <n v="40"/>
  </r>
  <r>
    <x v="7"/>
    <x v="62"/>
    <x v="1"/>
    <n v="1580"/>
  </r>
  <r>
    <x v="7"/>
    <x v="62"/>
    <x v="2"/>
    <n v="48980"/>
  </r>
  <r>
    <x v="7"/>
    <x v="62"/>
    <x v="3"/>
    <n v="5954"/>
  </r>
  <r>
    <x v="7"/>
    <x v="62"/>
    <x v="4"/>
    <n v="11545"/>
  </r>
  <r>
    <x v="7"/>
    <x v="62"/>
    <x v="5"/>
    <n v="7549"/>
  </r>
  <r>
    <x v="7"/>
    <x v="63"/>
    <x v="0"/>
    <n v="48"/>
  </r>
  <r>
    <x v="7"/>
    <x v="63"/>
    <x v="1"/>
    <n v="2667"/>
  </r>
  <r>
    <x v="7"/>
    <x v="63"/>
    <x v="2"/>
    <n v="82677"/>
  </r>
  <r>
    <x v="7"/>
    <x v="63"/>
    <x v="3"/>
    <n v="5030"/>
  </r>
  <r>
    <x v="7"/>
    <x v="63"/>
    <x v="4"/>
    <n v="8480"/>
  </r>
  <r>
    <x v="7"/>
    <x v="63"/>
    <x v="5"/>
    <n v="4367"/>
  </r>
  <r>
    <x v="7"/>
    <x v="64"/>
    <x v="0"/>
    <n v="126"/>
  </r>
  <r>
    <x v="7"/>
    <x v="64"/>
    <x v="1"/>
    <n v="7426"/>
  </r>
  <r>
    <x v="7"/>
    <x v="64"/>
    <x v="2"/>
    <n v="230206"/>
  </r>
  <r>
    <x v="7"/>
    <x v="64"/>
    <x v="3"/>
    <n v="122851"/>
  </r>
  <r>
    <x v="7"/>
    <x v="64"/>
    <x v="4"/>
    <n v="229023"/>
  </r>
  <r>
    <x v="7"/>
    <x v="64"/>
    <x v="5"/>
    <n v="78836"/>
  </r>
  <r>
    <x v="7"/>
    <x v="65"/>
    <x v="0"/>
    <n v="76"/>
  </r>
  <r>
    <x v="7"/>
    <x v="65"/>
    <x v="1"/>
    <n v="2204"/>
  </r>
  <r>
    <x v="7"/>
    <x v="65"/>
    <x v="2"/>
    <n v="68324"/>
  </r>
  <r>
    <x v="7"/>
    <x v="65"/>
    <x v="3"/>
    <n v="24336"/>
  </r>
  <r>
    <x v="7"/>
    <x v="65"/>
    <x v="4"/>
    <n v="38581"/>
  </r>
  <r>
    <x v="7"/>
    <x v="65"/>
    <x v="5"/>
    <n v="21814"/>
  </r>
  <r>
    <x v="7"/>
    <x v="66"/>
    <x v="0"/>
    <n v="24"/>
  </r>
  <r>
    <x v="7"/>
    <x v="66"/>
    <x v="1"/>
    <n v="385"/>
  </r>
  <r>
    <x v="7"/>
    <x v="66"/>
    <x v="2"/>
    <n v="11935"/>
  </r>
  <r>
    <x v="7"/>
    <x v="66"/>
    <x v="3"/>
    <n v="1686"/>
  </r>
  <r>
    <x v="7"/>
    <x v="66"/>
    <x v="4"/>
    <n v="2732"/>
  </r>
  <r>
    <x v="7"/>
    <x v="66"/>
    <x v="5"/>
    <n v="1753"/>
  </r>
  <r>
    <x v="7"/>
    <x v="67"/>
    <x v="0"/>
    <n v="53"/>
  </r>
  <r>
    <x v="7"/>
    <x v="67"/>
    <x v="1"/>
    <n v="2101"/>
  </r>
  <r>
    <x v="7"/>
    <x v="67"/>
    <x v="2"/>
    <n v="65131"/>
  </r>
  <r>
    <x v="7"/>
    <x v="67"/>
    <x v="3"/>
    <n v="7912"/>
  </r>
  <r>
    <x v="7"/>
    <x v="67"/>
    <x v="4"/>
    <n v="12622"/>
  </r>
  <r>
    <x v="7"/>
    <x v="67"/>
    <x v="5"/>
    <n v="7054"/>
  </r>
  <r>
    <x v="7"/>
    <x v="68"/>
    <x v="0"/>
    <n v="9"/>
  </r>
  <r>
    <x v="7"/>
    <x v="68"/>
    <x v="1"/>
    <n v="378"/>
  </r>
  <r>
    <x v="7"/>
    <x v="68"/>
    <x v="2"/>
    <n v="11718"/>
  </r>
  <r>
    <x v="7"/>
    <x v="68"/>
    <x v="3"/>
    <n v="1507"/>
  </r>
  <r>
    <x v="7"/>
    <x v="68"/>
    <x v="4"/>
    <n v="2138"/>
  </r>
  <r>
    <x v="7"/>
    <x v="68"/>
    <x v="5"/>
    <n v="1304"/>
  </r>
  <r>
    <x v="7"/>
    <x v="69"/>
    <x v="0"/>
    <n v="37"/>
  </r>
  <r>
    <x v="7"/>
    <x v="69"/>
    <x v="1"/>
    <n v="779"/>
  </r>
  <r>
    <x v="7"/>
    <x v="69"/>
    <x v="2"/>
    <n v="24149"/>
  </r>
  <r>
    <x v="7"/>
    <x v="69"/>
    <x v="3"/>
    <n v="8610"/>
  </r>
  <r>
    <x v="7"/>
    <x v="69"/>
    <x v="4"/>
    <n v="12861"/>
  </r>
  <r>
    <x v="7"/>
    <x v="69"/>
    <x v="5"/>
    <n v="6943"/>
  </r>
  <r>
    <x v="7"/>
    <x v="70"/>
    <x v="0"/>
    <n v="2824"/>
  </r>
  <r>
    <x v="7"/>
    <x v="70"/>
    <x v="1"/>
    <n v="114188"/>
  </r>
  <r>
    <x v="7"/>
    <x v="70"/>
    <x v="2"/>
    <n v="3539828"/>
  </r>
  <r>
    <x v="7"/>
    <x v="70"/>
    <x v="3"/>
    <n v="953642"/>
  </r>
  <r>
    <x v="7"/>
    <x v="70"/>
    <x v="4"/>
    <n v="1582855"/>
  </r>
  <r>
    <x v="7"/>
    <x v="70"/>
    <x v="5"/>
    <n v="815560"/>
  </r>
  <r>
    <x v="8"/>
    <x v="0"/>
    <x v="0"/>
    <n v="158"/>
  </r>
  <r>
    <x v="8"/>
    <x v="0"/>
    <x v="1"/>
    <n v="6443"/>
  </r>
  <r>
    <x v="8"/>
    <x v="0"/>
    <x v="2"/>
    <n v="193290"/>
  </r>
  <r>
    <x v="8"/>
    <x v="0"/>
    <x v="3"/>
    <n v="26814"/>
  </r>
  <r>
    <x v="8"/>
    <x v="0"/>
    <x v="4"/>
    <n v="49276"/>
  </r>
  <r>
    <x v="8"/>
    <x v="0"/>
    <x v="5"/>
    <n v="25302"/>
  </r>
  <r>
    <x v="8"/>
    <x v="1"/>
    <x v="0"/>
    <n v="58"/>
  </r>
  <r>
    <x v="8"/>
    <x v="1"/>
    <x v="1"/>
    <n v="2167"/>
  </r>
  <r>
    <x v="8"/>
    <x v="1"/>
    <x v="2"/>
    <n v="65010"/>
  </r>
  <r>
    <x v="8"/>
    <x v="1"/>
    <x v="3"/>
    <n v="11140"/>
  </r>
  <r>
    <x v="8"/>
    <x v="1"/>
    <x v="4"/>
    <n v="19914"/>
  </r>
  <r>
    <x v="8"/>
    <x v="1"/>
    <x v="5"/>
    <n v="10530"/>
  </r>
  <r>
    <x v="8"/>
    <x v="2"/>
    <x v="0"/>
    <n v="26"/>
  </r>
  <r>
    <x v="8"/>
    <x v="2"/>
    <x v="1"/>
    <n v="1336"/>
  </r>
  <r>
    <x v="8"/>
    <x v="2"/>
    <x v="2"/>
    <n v="40080"/>
  </r>
  <r>
    <x v="8"/>
    <x v="2"/>
    <x v="3"/>
    <n v="2482"/>
  </r>
  <r>
    <x v="8"/>
    <x v="2"/>
    <x v="4"/>
    <n v="4441"/>
  </r>
  <r>
    <x v="8"/>
    <x v="2"/>
    <x v="5"/>
    <n v="3360"/>
  </r>
  <r>
    <x v="8"/>
    <x v="3"/>
    <x v="0"/>
    <n v="47"/>
  </r>
  <r>
    <x v="8"/>
    <x v="3"/>
    <x v="1"/>
    <n v="2689"/>
  </r>
  <r>
    <x v="8"/>
    <x v="3"/>
    <x v="2"/>
    <n v="80670"/>
  </r>
  <r>
    <x v="8"/>
    <x v="3"/>
    <x v="3"/>
    <n v="6484"/>
  </r>
  <r>
    <x v="8"/>
    <x v="3"/>
    <x v="4"/>
    <n v="12528"/>
  </r>
  <r>
    <x v="8"/>
    <x v="3"/>
    <x v="5"/>
    <n v="7534"/>
  </r>
  <r>
    <x v="8"/>
    <x v="4"/>
    <x v="0"/>
    <n v="23"/>
  </r>
  <r>
    <x v="8"/>
    <x v="4"/>
    <x v="1"/>
    <n v="649"/>
  </r>
  <r>
    <x v="8"/>
    <x v="4"/>
    <x v="2"/>
    <n v="19470"/>
  </r>
  <r>
    <x v="8"/>
    <x v="4"/>
    <x v="3"/>
    <n v="9377"/>
  </r>
  <r>
    <x v="8"/>
    <x v="4"/>
    <x v="4"/>
    <n v="17737"/>
  </r>
  <r>
    <x v="8"/>
    <x v="4"/>
    <x v="5"/>
    <n v="6738"/>
  </r>
  <r>
    <x v="8"/>
    <x v="5"/>
    <x v="0"/>
    <n v="12"/>
  </r>
  <r>
    <x v="8"/>
    <x v="5"/>
    <x v="1"/>
    <n v="486"/>
  </r>
  <r>
    <x v="8"/>
    <x v="5"/>
    <x v="2"/>
    <n v="14580"/>
  </r>
  <r>
    <x v="8"/>
    <x v="5"/>
    <x v="3"/>
    <n v="4160"/>
  </r>
  <r>
    <x v="8"/>
    <x v="5"/>
    <x v="4"/>
    <n v="6487"/>
  </r>
  <r>
    <x v="8"/>
    <x v="5"/>
    <x v="5"/>
    <n v="4401"/>
  </r>
  <r>
    <x v="8"/>
    <x v="6"/>
    <x v="0"/>
    <n v="140"/>
  </r>
  <r>
    <x v="8"/>
    <x v="6"/>
    <x v="1"/>
    <n v="9305"/>
  </r>
  <r>
    <x v="8"/>
    <x v="6"/>
    <x v="2"/>
    <n v="279150"/>
  </r>
  <r>
    <x v="8"/>
    <x v="6"/>
    <x v="3"/>
    <n v="140749"/>
  </r>
  <r>
    <x v="8"/>
    <x v="6"/>
    <x v="4"/>
    <n v="200432"/>
  </r>
  <r>
    <x v="8"/>
    <x v="6"/>
    <x v="5"/>
    <n v="95558"/>
  </r>
  <r>
    <x v="8"/>
    <x v="7"/>
    <x v="0"/>
    <n v="38"/>
  </r>
  <r>
    <x v="8"/>
    <x v="7"/>
    <x v="1"/>
    <n v="1590"/>
  </r>
  <r>
    <x v="8"/>
    <x v="7"/>
    <x v="2"/>
    <n v="47700"/>
  </r>
  <r>
    <x v="8"/>
    <x v="7"/>
    <x v="3"/>
    <n v="22926"/>
  </r>
  <r>
    <x v="8"/>
    <x v="7"/>
    <x v="4"/>
    <n v="38350"/>
  </r>
  <r>
    <x v="8"/>
    <x v="7"/>
    <x v="5"/>
    <n v="22569"/>
  </r>
  <r>
    <x v="8"/>
    <x v="8"/>
    <x v="0"/>
    <n v="10"/>
  </r>
  <r>
    <x v="8"/>
    <x v="8"/>
    <x v="1"/>
    <n v="511"/>
  </r>
  <r>
    <x v="8"/>
    <x v="8"/>
    <x v="2"/>
    <n v="15330"/>
  </r>
  <r>
    <x v="8"/>
    <x v="8"/>
    <x v="3"/>
    <n v="3691"/>
  </r>
  <r>
    <x v="8"/>
    <x v="8"/>
    <x v="4"/>
    <n v="5490"/>
  </r>
  <r>
    <x v="8"/>
    <x v="8"/>
    <x v="5"/>
    <n v="2440"/>
  </r>
  <r>
    <x v="8"/>
    <x v="9"/>
    <x v="0"/>
    <n v="13"/>
  </r>
  <r>
    <x v="8"/>
    <x v="9"/>
    <x v="1"/>
    <n v="497"/>
  </r>
  <r>
    <x v="8"/>
    <x v="9"/>
    <x v="2"/>
    <n v="14910"/>
  </r>
  <r>
    <x v="8"/>
    <x v="9"/>
    <x v="3"/>
    <n v="2254"/>
  </r>
  <r>
    <x v="8"/>
    <x v="9"/>
    <x v="4"/>
    <n v="4027"/>
  </r>
  <r>
    <x v="8"/>
    <x v="9"/>
    <x v="5"/>
    <n v="2342"/>
  </r>
  <r>
    <x v="8"/>
    <x v="10"/>
    <x v="0"/>
    <n v="100"/>
  </r>
  <r>
    <x v="8"/>
    <x v="10"/>
    <x v="1"/>
    <n v="4034"/>
  </r>
  <r>
    <x v="8"/>
    <x v="10"/>
    <x v="2"/>
    <n v="121020"/>
  </r>
  <r>
    <x v="8"/>
    <x v="10"/>
    <x v="3"/>
    <n v="12686"/>
  </r>
  <r>
    <x v="8"/>
    <x v="10"/>
    <x v="4"/>
    <n v="24257"/>
  </r>
  <r>
    <x v="8"/>
    <x v="10"/>
    <x v="5"/>
    <n v="13887"/>
  </r>
  <r>
    <x v="8"/>
    <x v="11"/>
    <x v="0"/>
    <n v="11"/>
  </r>
  <r>
    <x v="8"/>
    <x v="11"/>
    <x v="1"/>
    <n v="287"/>
  </r>
  <r>
    <x v="8"/>
    <x v="11"/>
    <x v="2"/>
    <n v="8610"/>
  </r>
  <r>
    <x v="8"/>
    <x v="11"/>
    <x v="3"/>
    <n v="1679"/>
  </r>
  <r>
    <x v="8"/>
    <x v="11"/>
    <x v="4"/>
    <n v="3289"/>
  </r>
  <r>
    <x v="8"/>
    <x v="11"/>
    <x v="5"/>
    <n v="1975"/>
  </r>
  <r>
    <x v="8"/>
    <x v="12"/>
    <x v="0"/>
    <n v="13"/>
  </r>
  <r>
    <x v="8"/>
    <x v="12"/>
    <x v="1"/>
    <n v="630"/>
  </r>
  <r>
    <x v="8"/>
    <x v="12"/>
    <x v="2"/>
    <n v="18900"/>
  </r>
  <r>
    <x v="8"/>
    <x v="12"/>
    <x v="3"/>
    <n v="1630"/>
  </r>
  <r>
    <x v="8"/>
    <x v="12"/>
    <x v="4"/>
    <n v="2604"/>
  </r>
  <r>
    <x v="8"/>
    <x v="12"/>
    <x v="5"/>
    <n v="1543"/>
  </r>
  <r>
    <x v="8"/>
    <x v="13"/>
    <x v="0"/>
    <n v="16"/>
  </r>
  <r>
    <x v="8"/>
    <x v="13"/>
    <x v="1"/>
    <n v="506"/>
  </r>
  <r>
    <x v="8"/>
    <x v="13"/>
    <x v="2"/>
    <n v="15180"/>
  </r>
  <r>
    <x v="8"/>
    <x v="13"/>
    <x v="3"/>
    <n v="2374"/>
  </r>
  <r>
    <x v="8"/>
    <x v="13"/>
    <x v="4"/>
    <n v="3886"/>
  </r>
  <r>
    <x v="8"/>
    <x v="13"/>
    <x v="5"/>
    <n v="1856"/>
  </r>
  <r>
    <x v="8"/>
    <x v="14"/>
    <x v="0"/>
    <n v="50"/>
  </r>
  <r>
    <x v="8"/>
    <x v="14"/>
    <x v="1"/>
    <n v="1502"/>
  </r>
  <r>
    <x v="8"/>
    <x v="14"/>
    <x v="2"/>
    <n v="45060"/>
  </r>
  <r>
    <x v="8"/>
    <x v="14"/>
    <x v="3"/>
    <n v="20466"/>
  </r>
  <r>
    <x v="8"/>
    <x v="14"/>
    <x v="4"/>
    <n v="35327"/>
  </r>
  <r>
    <x v="8"/>
    <x v="14"/>
    <x v="5"/>
    <n v="19163"/>
  </r>
  <r>
    <x v="8"/>
    <x v="15"/>
    <x v="0"/>
    <n v="25"/>
  </r>
  <r>
    <x v="8"/>
    <x v="15"/>
    <x v="1"/>
    <n v="687"/>
  </r>
  <r>
    <x v="8"/>
    <x v="15"/>
    <x v="2"/>
    <n v="20610"/>
  </r>
  <r>
    <x v="8"/>
    <x v="15"/>
    <x v="3"/>
    <n v="4588"/>
  </r>
  <r>
    <x v="8"/>
    <x v="15"/>
    <x v="4"/>
    <n v="7713"/>
  </r>
  <r>
    <x v="8"/>
    <x v="15"/>
    <x v="5"/>
    <n v="4572"/>
  </r>
  <r>
    <x v="8"/>
    <x v="16"/>
    <x v="0"/>
    <n v="8"/>
  </r>
  <r>
    <x v="8"/>
    <x v="16"/>
    <x v="1"/>
    <n v="219"/>
  </r>
  <r>
    <x v="8"/>
    <x v="16"/>
    <x v="2"/>
    <n v="6570"/>
  </r>
  <r>
    <x v="8"/>
    <x v="16"/>
    <x v="3"/>
    <n v="507"/>
  </r>
  <r>
    <x v="8"/>
    <x v="16"/>
    <x v="4"/>
    <n v="1054"/>
  </r>
  <r>
    <x v="8"/>
    <x v="16"/>
    <x v="5"/>
    <n v="833"/>
  </r>
  <r>
    <x v="8"/>
    <x v="17"/>
    <x v="0"/>
    <n v="12"/>
  </r>
  <r>
    <x v="8"/>
    <x v="17"/>
    <x v="1"/>
    <n v="271"/>
  </r>
  <r>
    <x v="8"/>
    <x v="17"/>
    <x v="2"/>
    <n v="8130"/>
  </r>
  <r>
    <x v="8"/>
    <x v="17"/>
    <x v="3"/>
    <n v="1897"/>
  </r>
  <r>
    <x v="8"/>
    <x v="17"/>
    <x v="4"/>
    <n v="3285"/>
  </r>
  <r>
    <x v="8"/>
    <x v="17"/>
    <x v="5"/>
    <n v="1943"/>
  </r>
  <r>
    <x v="8"/>
    <x v="18"/>
    <x v="0"/>
    <n v="15"/>
  </r>
  <r>
    <x v="8"/>
    <x v="18"/>
    <x v="1"/>
    <n v="513"/>
  </r>
  <r>
    <x v="8"/>
    <x v="18"/>
    <x v="2"/>
    <n v="15390"/>
  </r>
  <r>
    <x v="8"/>
    <x v="18"/>
    <x v="3"/>
    <n v="2863"/>
  </r>
  <r>
    <x v="8"/>
    <x v="18"/>
    <x v="4"/>
    <n v="5441"/>
  </r>
  <r>
    <x v="8"/>
    <x v="18"/>
    <x v="5"/>
    <n v="3982"/>
  </r>
  <r>
    <x v="8"/>
    <x v="19"/>
    <x v="0"/>
    <n v="103"/>
  </r>
  <r>
    <x v="8"/>
    <x v="19"/>
    <x v="1"/>
    <n v="4011"/>
  </r>
  <r>
    <x v="8"/>
    <x v="19"/>
    <x v="2"/>
    <n v="120330"/>
  </r>
  <r>
    <x v="8"/>
    <x v="19"/>
    <x v="3"/>
    <n v="37818"/>
  </r>
  <r>
    <x v="8"/>
    <x v="19"/>
    <x v="4"/>
    <n v="78574"/>
  </r>
  <r>
    <x v="8"/>
    <x v="19"/>
    <x v="5"/>
    <n v="46755"/>
  </r>
  <r>
    <x v="8"/>
    <x v="20"/>
    <x v="0"/>
    <n v="20"/>
  </r>
  <r>
    <x v="8"/>
    <x v="20"/>
    <x v="1"/>
    <n v="1512"/>
  </r>
  <r>
    <x v="8"/>
    <x v="20"/>
    <x v="2"/>
    <n v="45360"/>
  </r>
  <r>
    <x v="8"/>
    <x v="20"/>
    <x v="3"/>
    <n v="3788"/>
  </r>
  <r>
    <x v="8"/>
    <x v="20"/>
    <x v="4"/>
    <n v="7094"/>
  </r>
  <r>
    <x v="8"/>
    <x v="20"/>
    <x v="5"/>
    <n v="2556"/>
  </r>
  <r>
    <x v="8"/>
    <x v="21"/>
    <x v="0"/>
    <n v="73"/>
  </r>
  <r>
    <x v="8"/>
    <x v="21"/>
    <x v="1"/>
    <n v="2925"/>
  </r>
  <r>
    <x v="8"/>
    <x v="21"/>
    <x v="2"/>
    <n v="87750"/>
  </r>
  <r>
    <x v="8"/>
    <x v="21"/>
    <x v="3"/>
    <n v="19153"/>
  </r>
  <r>
    <x v="8"/>
    <x v="21"/>
    <x v="4"/>
    <n v="34484"/>
  </r>
  <r>
    <x v="8"/>
    <x v="21"/>
    <x v="5"/>
    <n v="17302"/>
  </r>
  <r>
    <x v="8"/>
    <x v="22"/>
    <x v="0"/>
    <n v="122"/>
  </r>
  <r>
    <x v="8"/>
    <x v="22"/>
    <x v="1"/>
    <n v="5200"/>
  </r>
  <r>
    <x v="8"/>
    <x v="22"/>
    <x v="2"/>
    <n v="156000"/>
  </r>
  <r>
    <x v="8"/>
    <x v="22"/>
    <x v="3"/>
    <n v="58862"/>
  </r>
  <r>
    <x v="8"/>
    <x v="22"/>
    <x v="4"/>
    <n v="117680"/>
  </r>
  <r>
    <x v="8"/>
    <x v="22"/>
    <x v="5"/>
    <n v="68276"/>
  </r>
  <r>
    <x v="8"/>
    <x v="23"/>
    <x v="0"/>
    <n v="29"/>
  </r>
  <r>
    <x v="8"/>
    <x v="23"/>
    <x v="1"/>
    <n v="1114"/>
  </r>
  <r>
    <x v="8"/>
    <x v="23"/>
    <x v="2"/>
    <n v="33420"/>
  </r>
  <r>
    <x v="8"/>
    <x v="23"/>
    <x v="3"/>
    <n v="5131"/>
  </r>
  <r>
    <x v="8"/>
    <x v="23"/>
    <x v="4"/>
    <n v="9920"/>
  </r>
  <r>
    <x v="8"/>
    <x v="23"/>
    <x v="5"/>
    <n v="4991"/>
  </r>
  <r>
    <x v="8"/>
    <x v="24"/>
    <x v="0"/>
    <n v="14"/>
  </r>
  <r>
    <x v="8"/>
    <x v="24"/>
    <x v="1"/>
    <n v="1281"/>
  </r>
  <r>
    <x v="8"/>
    <x v="24"/>
    <x v="2"/>
    <n v="38430"/>
  </r>
  <r>
    <x v="8"/>
    <x v="24"/>
    <x v="3"/>
    <n v="2850"/>
  </r>
  <r>
    <x v="8"/>
    <x v="24"/>
    <x v="4"/>
    <n v="5674"/>
  </r>
  <r>
    <x v="8"/>
    <x v="24"/>
    <x v="5"/>
    <n v="2120"/>
  </r>
  <r>
    <x v="8"/>
    <x v="25"/>
    <x v="0"/>
    <n v="40"/>
  </r>
  <r>
    <x v="8"/>
    <x v="25"/>
    <x v="1"/>
    <n v="1156"/>
  </r>
  <r>
    <x v="8"/>
    <x v="25"/>
    <x v="2"/>
    <n v="34680"/>
  </r>
  <r>
    <x v="8"/>
    <x v="25"/>
    <x v="3"/>
    <n v="8858"/>
  </r>
  <r>
    <x v="8"/>
    <x v="25"/>
    <x v="4"/>
    <n v="15573"/>
  </r>
  <r>
    <x v="8"/>
    <x v="25"/>
    <x v="5"/>
    <n v="8034"/>
  </r>
  <r>
    <x v="8"/>
    <x v="26"/>
    <x v="0"/>
    <n v="11"/>
  </r>
  <r>
    <x v="8"/>
    <x v="26"/>
    <x v="1"/>
    <n v="713"/>
  </r>
  <r>
    <x v="8"/>
    <x v="26"/>
    <x v="2"/>
    <n v="21390"/>
  </r>
  <r>
    <x v="8"/>
    <x v="26"/>
    <x v="3"/>
    <n v="1154"/>
  </r>
  <r>
    <x v="8"/>
    <x v="26"/>
    <x v="4"/>
    <n v="2296"/>
  </r>
  <r>
    <x v="8"/>
    <x v="26"/>
    <x v="5"/>
    <n v="1274"/>
  </r>
  <r>
    <x v="8"/>
    <x v="27"/>
    <x v="0"/>
    <n v="34"/>
  </r>
  <r>
    <x v="8"/>
    <x v="27"/>
    <x v="1"/>
    <n v="1494"/>
  </r>
  <r>
    <x v="8"/>
    <x v="27"/>
    <x v="2"/>
    <n v="44820"/>
  </r>
  <r>
    <x v="8"/>
    <x v="27"/>
    <x v="3"/>
    <n v="8061"/>
  </r>
  <r>
    <x v="8"/>
    <x v="27"/>
    <x v="4"/>
    <n v="15466"/>
  </r>
  <r>
    <x v="8"/>
    <x v="27"/>
    <x v="5"/>
    <n v="8612"/>
  </r>
  <r>
    <x v="8"/>
    <x v="28"/>
    <x v="0"/>
    <n v="48"/>
  </r>
  <r>
    <x v="8"/>
    <x v="28"/>
    <x v="1"/>
    <n v="1625"/>
  </r>
  <r>
    <x v="8"/>
    <x v="28"/>
    <x v="2"/>
    <n v="48750"/>
  </r>
  <r>
    <x v="8"/>
    <x v="28"/>
    <x v="3"/>
    <n v="14958"/>
  </r>
  <r>
    <x v="8"/>
    <x v="28"/>
    <x v="4"/>
    <n v="28064"/>
  </r>
  <r>
    <x v="8"/>
    <x v="28"/>
    <x v="5"/>
    <n v="14797"/>
  </r>
  <r>
    <x v="8"/>
    <x v="29"/>
    <x v="0"/>
    <n v="8"/>
  </r>
  <r>
    <x v="8"/>
    <x v="29"/>
    <x v="1"/>
    <n v="155"/>
  </r>
  <r>
    <x v="8"/>
    <x v="29"/>
    <x v="2"/>
    <n v="4650"/>
  </r>
  <r>
    <x v="8"/>
    <x v="29"/>
    <x v="3"/>
    <n v="854"/>
  </r>
  <r>
    <x v="8"/>
    <x v="29"/>
    <x v="4"/>
    <n v="1246"/>
  </r>
  <r>
    <x v="8"/>
    <x v="29"/>
    <x v="5"/>
    <n v="671"/>
  </r>
  <r>
    <x v="8"/>
    <x v="30"/>
    <x v="0"/>
    <n v="44"/>
  </r>
  <r>
    <x v="8"/>
    <x v="30"/>
    <x v="1"/>
    <n v="1395"/>
  </r>
  <r>
    <x v="8"/>
    <x v="30"/>
    <x v="2"/>
    <n v="41850"/>
  </r>
  <r>
    <x v="8"/>
    <x v="30"/>
    <x v="3"/>
    <n v="12413"/>
  </r>
  <r>
    <x v="8"/>
    <x v="30"/>
    <x v="4"/>
    <n v="20319"/>
  </r>
  <r>
    <x v="8"/>
    <x v="30"/>
    <x v="5"/>
    <n v="10843"/>
  </r>
  <r>
    <x v="8"/>
    <x v="31"/>
    <x v="0"/>
    <n v="9"/>
  </r>
  <r>
    <x v="8"/>
    <x v="31"/>
    <x v="1"/>
    <n v="239"/>
  </r>
  <r>
    <x v="8"/>
    <x v="31"/>
    <x v="2"/>
    <n v="7170"/>
  </r>
  <r>
    <x v="8"/>
    <x v="31"/>
    <x v="3"/>
    <n v="1164"/>
  </r>
  <r>
    <x v="8"/>
    <x v="31"/>
    <x v="4"/>
    <n v="2055"/>
  </r>
  <r>
    <x v="8"/>
    <x v="31"/>
    <x v="5"/>
    <n v="1130"/>
  </r>
  <r>
    <x v="8"/>
    <x v="32"/>
    <x v="0"/>
    <n v="25"/>
  </r>
  <r>
    <x v="8"/>
    <x v="32"/>
    <x v="1"/>
    <n v="507"/>
  </r>
  <r>
    <x v="8"/>
    <x v="32"/>
    <x v="2"/>
    <n v="15210"/>
  </r>
  <r>
    <x v="8"/>
    <x v="32"/>
    <x v="3"/>
    <n v="1868"/>
  </r>
  <r>
    <x v="8"/>
    <x v="32"/>
    <x v="4"/>
    <n v="2673"/>
  </r>
  <r>
    <x v="8"/>
    <x v="32"/>
    <x v="5"/>
    <n v="1501"/>
  </r>
  <r>
    <x v="8"/>
    <x v="33"/>
    <x v="0"/>
    <n v="48"/>
  </r>
  <r>
    <x v="8"/>
    <x v="33"/>
    <x v="1"/>
    <n v="2115"/>
  </r>
  <r>
    <x v="8"/>
    <x v="33"/>
    <x v="2"/>
    <n v="63450"/>
  </r>
  <r>
    <x v="8"/>
    <x v="33"/>
    <x v="3"/>
    <n v="20820"/>
  </r>
  <r>
    <x v="8"/>
    <x v="33"/>
    <x v="4"/>
    <n v="39202"/>
  </r>
  <r>
    <x v="8"/>
    <x v="33"/>
    <x v="5"/>
    <n v="19483"/>
  </r>
  <r>
    <x v="8"/>
    <x v="34"/>
    <x v="0"/>
    <n v="33"/>
  </r>
  <r>
    <x v="8"/>
    <x v="34"/>
    <x v="1"/>
    <n v="872"/>
  </r>
  <r>
    <x v="8"/>
    <x v="34"/>
    <x v="2"/>
    <n v="26160"/>
  </r>
  <r>
    <x v="8"/>
    <x v="34"/>
    <x v="3"/>
    <n v="7043"/>
  </r>
  <r>
    <x v="8"/>
    <x v="34"/>
    <x v="4"/>
    <n v="13186"/>
  </r>
  <r>
    <x v="8"/>
    <x v="34"/>
    <x v="5"/>
    <n v="8019"/>
  </r>
  <r>
    <x v="8"/>
    <x v="35"/>
    <x v="0"/>
    <n v="15"/>
  </r>
  <r>
    <x v="8"/>
    <x v="35"/>
    <x v="1"/>
    <n v="473"/>
  </r>
  <r>
    <x v="8"/>
    <x v="35"/>
    <x v="2"/>
    <n v="14190"/>
  </r>
  <r>
    <x v="8"/>
    <x v="35"/>
    <x v="3"/>
    <n v="1902"/>
  </r>
  <r>
    <x v="8"/>
    <x v="35"/>
    <x v="4"/>
    <n v="3279"/>
  </r>
  <r>
    <x v="8"/>
    <x v="35"/>
    <x v="5"/>
    <n v="2255"/>
  </r>
  <r>
    <x v="8"/>
    <x v="36"/>
    <x v="0"/>
    <n v="11"/>
  </r>
  <r>
    <x v="8"/>
    <x v="36"/>
    <x v="1"/>
    <n v="353"/>
  </r>
  <r>
    <x v="8"/>
    <x v="36"/>
    <x v="2"/>
    <n v="10590"/>
  </r>
  <r>
    <x v="8"/>
    <x v="36"/>
    <x v="3"/>
    <n v="1294"/>
  </r>
  <r>
    <x v="8"/>
    <x v="36"/>
    <x v="4"/>
    <n v="2405"/>
  </r>
  <r>
    <x v="8"/>
    <x v="36"/>
    <x v="5"/>
    <n v="1311"/>
  </r>
  <r>
    <x v="8"/>
    <x v="37"/>
    <x v="0"/>
    <n v="48"/>
  </r>
  <r>
    <x v="8"/>
    <x v="37"/>
    <x v="1"/>
    <n v="1241"/>
  </r>
  <r>
    <x v="8"/>
    <x v="37"/>
    <x v="2"/>
    <n v="37230"/>
  </r>
  <r>
    <x v="8"/>
    <x v="37"/>
    <x v="3"/>
    <n v="16926"/>
  </r>
  <r>
    <x v="8"/>
    <x v="37"/>
    <x v="4"/>
    <n v="30237"/>
  </r>
  <r>
    <x v="8"/>
    <x v="37"/>
    <x v="5"/>
    <n v="17580"/>
  </r>
  <r>
    <x v="8"/>
    <x v="38"/>
    <x v="0"/>
    <n v="15"/>
  </r>
  <r>
    <x v="8"/>
    <x v="38"/>
    <x v="1"/>
    <n v="281"/>
  </r>
  <r>
    <x v="8"/>
    <x v="38"/>
    <x v="2"/>
    <n v="8430"/>
  </r>
  <r>
    <x v="8"/>
    <x v="38"/>
    <x v="3"/>
    <n v="757"/>
  </r>
  <r>
    <x v="8"/>
    <x v="38"/>
    <x v="4"/>
    <n v="1336"/>
  </r>
  <r>
    <x v="8"/>
    <x v="38"/>
    <x v="5"/>
    <n v="989"/>
  </r>
  <r>
    <x v="8"/>
    <x v="39"/>
    <x v="0"/>
    <n v="23"/>
  </r>
  <r>
    <x v="8"/>
    <x v="39"/>
    <x v="1"/>
    <n v="860"/>
  </r>
  <r>
    <x v="8"/>
    <x v="39"/>
    <x v="2"/>
    <n v="25800"/>
  </r>
  <r>
    <x v="8"/>
    <x v="39"/>
    <x v="3"/>
    <n v="2127"/>
  </r>
  <r>
    <x v="8"/>
    <x v="39"/>
    <x v="4"/>
    <n v="4195"/>
  </r>
  <r>
    <x v="8"/>
    <x v="39"/>
    <x v="5"/>
    <n v="2638"/>
  </r>
  <r>
    <x v="8"/>
    <x v="40"/>
    <x v="0"/>
    <n v="27"/>
  </r>
  <r>
    <x v="8"/>
    <x v="40"/>
    <x v="1"/>
    <n v="882"/>
  </r>
  <r>
    <x v="8"/>
    <x v="40"/>
    <x v="2"/>
    <n v="26460"/>
  </r>
  <r>
    <x v="8"/>
    <x v="40"/>
    <x v="3"/>
    <n v="4862"/>
  </r>
  <r>
    <x v="8"/>
    <x v="40"/>
    <x v="4"/>
    <n v="8270"/>
  </r>
  <r>
    <x v="8"/>
    <x v="40"/>
    <x v="5"/>
    <n v="4134"/>
  </r>
  <r>
    <x v="8"/>
    <x v="41"/>
    <x v="0"/>
    <n v="7"/>
  </r>
  <r>
    <x v="8"/>
    <x v="41"/>
    <x v="1"/>
    <n v="135"/>
  </r>
  <r>
    <x v="8"/>
    <x v="41"/>
    <x v="2"/>
    <n v="4050"/>
  </r>
  <r>
    <x v="8"/>
    <x v="41"/>
    <x v="3"/>
    <n v="1671"/>
  </r>
  <r>
    <x v="8"/>
    <x v="41"/>
    <x v="4"/>
    <n v="4032"/>
  </r>
  <r>
    <x v="8"/>
    <x v="41"/>
    <x v="5"/>
    <n v="1868"/>
  </r>
  <r>
    <x v="8"/>
    <x v="42"/>
    <x v="0"/>
    <n v="5"/>
  </r>
  <r>
    <x v="8"/>
    <x v="42"/>
    <x v="1"/>
    <n v="125"/>
  </r>
  <r>
    <x v="8"/>
    <x v="42"/>
    <x v="2"/>
    <n v="3750"/>
  </r>
  <r>
    <x v="8"/>
    <x v="42"/>
    <x v="3"/>
    <n v="1064"/>
  </r>
  <r>
    <x v="8"/>
    <x v="42"/>
    <x v="4"/>
    <n v="2000"/>
  </r>
  <r>
    <x v="8"/>
    <x v="42"/>
    <x v="5"/>
    <n v="951"/>
  </r>
  <r>
    <x v="8"/>
    <x v="43"/>
    <x v="0"/>
    <n v="21"/>
  </r>
  <r>
    <x v="8"/>
    <x v="43"/>
    <x v="1"/>
    <n v="548"/>
  </r>
  <r>
    <x v="8"/>
    <x v="43"/>
    <x v="2"/>
    <n v="16440"/>
  </r>
  <r>
    <x v="8"/>
    <x v="43"/>
    <x v="3"/>
    <n v="8238"/>
  </r>
  <r>
    <x v="8"/>
    <x v="43"/>
    <x v="4"/>
    <n v="15796"/>
  </r>
  <r>
    <x v="8"/>
    <x v="43"/>
    <x v="5"/>
    <n v="7664"/>
  </r>
  <r>
    <x v="8"/>
    <x v="44"/>
    <x v="0"/>
    <n v="50"/>
  </r>
  <r>
    <x v="8"/>
    <x v="44"/>
    <x v="1"/>
    <n v="3330"/>
  </r>
  <r>
    <x v="8"/>
    <x v="44"/>
    <x v="2"/>
    <n v="99900"/>
  </r>
  <r>
    <x v="8"/>
    <x v="44"/>
    <x v="3"/>
    <n v="64827"/>
  </r>
  <r>
    <x v="8"/>
    <x v="44"/>
    <x v="4"/>
    <n v="94514"/>
  </r>
  <r>
    <x v="8"/>
    <x v="44"/>
    <x v="5"/>
    <n v="53126"/>
  </r>
  <r>
    <x v="8"/>
    <x v="45"/>
    <x v="0"/>
    <n v="15"/>
  </r>
  <r>
    <x v="8"/>
    <x v="45"/>
    <x v="1"/>
    <n v="615"/>
  </r>
  <r>
    <x v="8"/>
    <x v="45"/>
    <x v="2"/>
    <n v="18450"/>
  </r>
  <r>
    <x v="8"/>
    <x v="45"/>
    <x v="3"/>
    <n v="4116"/>
  </r>
  <r>
    <x v="8"/>
    <x v="45"/>
    <x v="4"/>
    <n v="9041"/>
  </r>
  <r>
    <x v="8"/>
    <x v="45"/>
    <x v="5"/>
    <n v="4439"/>
  </r>
  <r>
    <x v="8"/>
    <x v="46"/>
    <x v="0"/>
    <n v="18"/>
  </r>
  <r>
    <x v="8"/>
    <x v="46"/>
    <x v="1"/>
    <n v="371"/>
  </r>
  <r>
    <x v="8"/>
    <x v="46"/>
    <x v="2"/>
    <n v="11130"/>
  </r>
  <r>
    <x v="8"/>
    <x v="46"/>
    <x v="3"/>
    <n v="1636"/>
  </r>
  <r>
    <x v="8"/>
    <x v="46"/>
    <x v="4"/>
    <n v="3138"/>
  </r>
  <r>
    <x v="8"/>
    <x v="46"/>
    <x v="5"/>
    <n v="1645"/>
  </r>
  <r>
    <x v="8"/>
    <x v="47"/>
    <x v="0"/>
    <n v="62"/>
  </r>
  <r>
    <x v="8"/>
    <x v="47"/>
    <x v="1"/>
    <n v="2852"/>
  </r>
  <r>
    <x v="8"/>
    <x v="47"/>
    <x v="2"/>
    <n v="85560"/>
  </r>
  <r>
    <x v="8"/>
    <x v="47"/>
    <x v="3"/>
    <n v="9789"/>
  </r>
  <r>
    <x v="8"/>
    <x v="47"/>
    <x v="4"/>
    <n v="18721"/>
  </r>
  <r>
    <x v="8"/>
    <x v="47"/>
    <x v="5"/>
    <n v="9269"/>
  </r>
  <r>
    <x v="8"/>
    <x v="48"/>
    <x v="0"/>
    <n v="55"/>
  </r>
  <r>
    <x v="8"/>
    <x v="48"/>
    <x v="1"/>
    <n v="2358"/>
  </r>
  <r>
    <x v="8"/>
    <x v="48"/>
    <x v="2"/>
    <n v="70740"/>
  </r>
  <r>
    <x v="8"/>
    <x v="48"/>
    <x v="3"/>
    <n v="20529"/>
  </r>
  <r>
    <x v="8"/>
    <x v="48"/>
    <x v="4"/>
    <n v="33421"/>
  </r>
  <r>
    <x v="8"/>
    <x v="48"/>
    <x v="5"/>
    <n v="15995"/>
  </r>
  <r>
    <x v="8"/>
    <x v="49"/>
    <x v="0"/>
    <n v="91"/>
  </r>
  <r>
    <x v="8"/>
    <x v="49"/>
    <x v="1"/>
    <n v="2668"/>
  </r>
  <r>
    <x v="8"/>
    <x v="49"/>
    <x v="2"/>
    <n v="80040"/>
  </r>
  <r>
    <x v="8"/>
    <x v="49"/>
    <x v="3"/>
    <n v="18799"/>
  </r>
  <r>
    <x v="8"/>
    <x v="49"/>
    <x v="4"/>
    <n v="34126"/>
  </r>
  <r>
    <x v="8"/>
    <x v="49"/>
    <x v="5"/>
    <n v="20614"/>
  </r>
  <r>
    <x v="8"/>
    <x v="50"/>
    <x v="0"/>
    <n v="34"/>
  </r>
  <r>
    <x v="8"/>
    <x v="50"/>
    <x v="1"/>
    <n v="1322"/>
  </r>
  <r>
    <x v="8"/>
    <x v="50"/>
    <x v="2"/>
    <n v="39660"/>
  </r>
  <r>
    <x v="8"/>
    <x v="50"/>
    <x v="3"/>
    <n v="5749"/>
  </r>
  <r>
    <x v="8"/>
    <x v="50"/>
    <x v="4"/>
    <n v="10665"/>
  </r>
  <r>
    <x v="8"/>
    <x v="50"/>
    <x v="5"/>
    <n v="7895"/>
  </r>
  <r>
    <x v="8"/>
    <x v="51"/>
    <x v="0"/>
    <n v="49"/>
  </r>
  <r>
    <x v="8"/>
    <x v="51"/>
    <x v="1"/>
    <n v="981"/>
  </r>
  <r>
    <x v="8"/>
    <x v="51"/>
    <x v="2"/>
    <n v="29430"/>
  </r>
  <r>
    <x v="8"/>
    <x v="51"/>
    <x v="3"/>
    <n v="4935"/>
  </r>
  <r>
    <x v="8"/>
    <x v="51"/>
    <x v="4"/>
    <n v="8423"/>
  </r>
  <r>
    <x v="8"/>
    <x v="51"/>
    <x v="5"/>
    <n v="5510"/>
  </r>
  <r>
    <x v="8"/>
    <x v="52"/>
    <x v="0"/>
    <n v="33"/>
  </r>
  <r>
    <x v="8"/>
    <x v="52"/>
    <x v="1"/>
    <n v="994"/>
  </r>
  <r>
    <x v="8"/>
    <x v="52"/>
    <x v="2"/>
    <n v="29820"/>
  </r>
  <r>
    <x v="8"/>
    <x v="52"/>
    <x v="3"/>
    <n v="8239"/>
  </r>
  <r>
    <x v="8"/>
    <x v="52"/>
    <x v="4"/>
    <n v="14160"/>
  </r>
  <r>
    <x v="8"/>
    <x v="52"/>
    <x v="5"/>
    <n v="10584"/>
  </r>
  <r>
    <x v="8"/>
    <x v="53"/>
    <x v="0"/>
    <n v="57"/>
  </r>
  <r>
    <x v="8"/>
    <x v="53"/>
    <x v="1"/>
    <n v="2001"/>
  </r>
  <r>
    <x v="8"/>
    <x v="53"/>
    <x v="2"/>
    <n v="60030"/>
  </r>
  <r>
    <x v="8"/>
    <x v="53"/>
    <x v="3"/>
    <n v="14392"/>
  </r>
  <r>
    <x v="8"/>
    <x v="53"/>
    <x v="4"/>
    <n v="25965"/>
  </r>
  <r>
    <x v="8"/>
    <x v="53"/>
    <x v="5"/>
    <n v="19332"/>
  </r>
  <r>
    <x v="8"/>
    <x v="54"/>
    <x v="0"/>
    <n v="36"/>
  </r>
  <r>
    <x v="8"/>
    <x v="54"/>
    <x v="1"/>
    <n v="1063"/>
  </r>
  <r>
    <x v="8"/>
    <x v="54"/>
    <x v="2"/>
    <n v="31890"/>
  </r>
  <r>
    <x v="8"/>
    <x v="54"/>
    <x v="3"/>
    <n v="5945"/>
  </r>
  <r>
    <x v="8"/>
    <x v="54"/>
    <x v="4"/>
    <n v="14011"/>
  </r>
  <r>
    <x v="8"/>
    <x v="54"/>
    <x v="5"/>
    <n v="9403"/>
  </r>
  <r>
    <x v="8"/>
    <x v="55"/>
    <x v="0"/>
    <n v="13"/>
  </r>
  <r>
    <x v="8"/>
    <x v="55"/>
    <x v="1"/>
    <n v="948"/>
  </r>
  <r>
    <x v="8"/>
    <x v="55"/>
    <x v="2"/>
    <n v="28440"/>
  </r>
  <r>
    <x v="8"/>
    <x v="55"/>
    <x v="3"/>
    <n v="1983"/>
  </r>
  <r>
    <x v="8"/>
    <x v="55"/>
    <x v="4"/>
    <n v="3482"/>
  </r>
  <r>
    <x v="8"/>
    <x v="55"/>
    <x v="5"/>
    <n v="1616"/>
  </r>
  <r>
    <x v="8"/>
    <x v="56"/>
    <x v="0"/>
    <n v="177"/>
  </r>
  <r>
    <x v="8"/>
    <x v="56"/>
    <x v="1"/>
    <n v="7737"/>
  </r>
  <r>
    <x v="8"/>
    <x v="56"/>
    <x v="2"/>
    <n v="232110"/>
  </r>
  <r>
    <x v="8"/>
    <x v="56"/>
    <x v="3"/>
    <n v="97770"/>
  </r>
  <r>
    <x v="8"/>
    <x v="56"/>
    <x v="4"/>
    <n v="171516"/>
  </r>
  <r>
    <x v="8"/>
    <x v="56"/>
    <x v="5"/>
    <n v="91795"/>
  </r>
  <r>
    <x v="8"/>
    <x v="57"/>
    <x v="0"/>
    <n v="16"/>
  </r>
  <r>
    <x v="8"/>
    <x v="57"/>
    <x v="1"/>
    <n v="486"/>
  </r>
  <r>
    <x v="8"/>
    <x v="57"/>
    <x v="2"/>
    <n v="14580"/>
  </r>
  <r>
    <x v="8"/>
    <x v="57"/>
    <x v="3"/>
    <n v="998"/>
  </r>
  <r>
    <x v="8"/>
    <x v="57"/>
    <x v="4"/>
    <n v="1723"/>
  </r>
  <r>
    <x v="8"/>
    <x v="57"/>
    <x v="5"/>
    <n v="1065"/>
  </r>
  <r>
    <x v="8"/>
    <x v="58"/>
    <x v="0"/>
    <n v="37"/>
  </r>
  <r>
    <x v="8"/>
    <x v="58"/>
    <x v="1"/>
    <n v="1312"/>
  </r>
  <r>
    <x v="8"/>
    <x v="58"/>
    <x v="2"/>
    <n v="39360"/>
  </r>
  <r>
    <x v="8"/>
    <x v="58"/>
    <x v="3"/>
    <n v="12640"/>
  </r>
  <r>
    <x v="8"/>
    <x v="58"/>
    <x v="4"/>
    <n v="21653"/>
  </r>
  <r>
    <x v="8"/>
    <x v="58"/>
    <x v="5"/>
    <n v="8608"/>
  </r>
  <r>
    <x v="8"/>
    <x v="59"/>
    <x v="0"/>
    <n v="43"/>
  </r>
  <r>
    <x v="8"/>
    <x v="59"/>
    <x v="1"/>
    <n v="1137"/>
  </r>
  <r>
    <x v="8"/>
    <x v="59"/>
    <x v="2"/>
    <n v="34110"/>
  </r>
  <r>
    <x v="8"/>
    <x v="59"/>
    <x v="3"/>
    <n v="6762"/>
  </r>
  <r>
    <x v="8"/>
    <x v="59"/>
    <x v="4"/>
    <n v="11599"/>
  </r>
  <r>
    <x v="8"/>
    <x v="59"/>
    <x v="5"/>
    <n v="7653"/>
  </r>
  <r>
    <x v="8"/>
    <x v="60"/>
    <x v="0"/>
    <n v="26"/>
  </r>
  <r>
    <x v="8"/>
    <x v="60"/>
    <x v="1"/>
    <n v="1247"/>
  </r>
  <r>
    <x v="8"/>
    <x v="60"/>
    <x v="2"/>
    <n v="37410"/>
  </r>
  <r>
    <x v="8"/>
    <x v="60"/>
    <x v="3"/>
    <n v="7265"/>
  </r>
  <r>
    <x v="8"/>
    <x v="60"/>
    <x v="4"/>
    <n v="13478"/>
  </r>
  <r>
    <x v="8"/>
    <x v="60"/>
    <x v="5"/>
    <n v="11145"/>
  </r>
  <r>
    <x v="8"/>
    <x v="61"/>
    <x v="0"/>
    <n v="10"/>
  </r>
  <r>
    <x v="8"/>
    <x v="61"/>
    <x v="1"/>
    <n v="206"/>
  </r>
  <r>
    <x v="8"/>
    <x v="61"/>
    <x v="2"/>
    <n v="6180"/>
  </r>
  <r>
    <x v="8"/>
    <x v="61"/>
    <x v="3"/>
    <n v="520"/>
  </r>
  <r>
    <x v="8"/>
    <x v="61"/>
    <x v="4"/>
    <n v="897"/>
  </r>
  <r>
    <x v="8"/>
    <x v="61"/>
    <x v="5"/>
    <n v="416"/>
  </r>
  <r>
    <x v="8"/>
    <x v="62"/>
    <x v="0"/>
    <n v="41"/>
  </r>
  <r>
    <x v="8"/>
    <x v="62"/>
    <x v="1"/>
    <n v="1605"/>
  </r>
  <r>
    <x v="8"/>
    <x v="62"/>
    <x v="2"/>
    <n v="48150"/>
  </r>
  <r>
    <x v="8"/>
    <x v="62"/>
    <x v="3"/>
    <n v="6939"/>
  </r>
  <r>
    <x v="8"/>
    <x v="62"/>
    <x v="4"/>
    <n v="13991"/>
  </r>
  <r>
    <x v="8"/>
    <x v="62"/>
    <x v="5"/>
    <n v="10250"/>
  </r>
  <r>
    <x v="8"/>
    <x v="63"/>
    <x v="0"/>
    <n v="47"/>
  </r>
  <r>
    <x v="8"/>
    <x v="63"/>
    <x v="1"/>
    <n v="2587"/>
  </r>
  <r>
    <x v="8"/>
    <x v="63"/>
    <x v="2"/>
    <n v="77610"/>
  </r>
  <r>
    <x v="8"/>
    <x v="63"/>
    <x v="3"/>
    <n v="6291"/>
  </r>
  <r>
    <x v="8"/>
    <x v="63"/>
    <x v="4"/>
    <n v="11792"/>
  </r>
  <r>
    <x v="8"/>
    <x v="63"/>
    <x v="5"/>
    <n v="5711"/>
  </r>
  <r>
    <x v="8"/>
    <x v="64"/>
    <x v="0"/>
    <n v="127"/>
  </r>
  <r>
    <x v="8"/>
    <x v="64"/>
    <x v="1"/>
    <n v="7440"/>
  </r>
  <r>
    <x v="8"/>
    <x v="64"/>
    <x v="2"/>
    <n v="223200"/>
  </r>
  <r>
    <x v="8"/>
    <x v="64"/>
    <x v="3"/>
    <n v="99598"/>
  </r>
  <r>
    <x v="8"/>
    <x v="64"/>
    <x v="4"/>
    <n v="188433"/>
  </r>
  <r>
    <x v="8"/>
    <x v="64"/>
    <x v="5"/>
    <n v="75635"/>
  </r>
  <r>
    <x v="8"/>
    <x v="65"/>
    <x v="0"/>
    <n v="75"/>
  </r>
  <r>
    <x v="8"/>
    <x v="65"/>
    <x v="1"/>
    <n v="2164"/>
  </r>
  <r>
    <x v="8"/>
    <x v="65"/>
    <x v="2"/>
    <n v="64920"/>
  </r>
  <r>
    <x v="8"/>
    <x v="65"/>
    <x v="3"/>
    <n v="28639"/>
  </r>
  <r>
    <x v="8"/>
    <x v="65"/>
    <x v="4"/>
    <n v="48610"/>
  </r>
  <r>
    <x v="8"/>
    <x v="65"/>
    <x v="5"/>
    <n v="28504"/>
  </r>
  <r>
    <x v="8"/>
    <x v="66"/>
    <x v="0"/>
    <n v="25"/>
  </r>
  <r>
    <x v="8"/>
    <x v="66"/>
    <x v="1"/>
    <n v="485"/>
  </r>
  <r>
    <x v="8"/>
    <x v="66"/>
    <x v="2"/>
    <n v="14550"/>
  </r>
  <r>
    <x v="8"/>
    <x v="66"/>
    <x v="3"/>
    <n v="1928"/>
  </r>
  <r>
    <x v="8"/>
    <x v="66"/>
    <x v="4"/>
    <n v="3154"/>
  </r>
  <r>
    <x v="8"/>
    <x v="66"/>
    <x v="5"/>
    <n v="2146"/>
  </r>
  <r>
    <x v="8"/>
    <x v="67"/>
    <x v="0"/>
    <n v="56"/>
  </r>
  <r>
    <x v="8"/>
    <x v="67"/>
    <x v="1"/>
    <n v="2308"/>
  </r>
  <r>
    <x v="8"/>
    <x v="67"/>
    <x v="2"/>
    <n v="69240"/>
  </r>
  <r>
    <x v="8"/>
    <x v="67"/>
    <x v="3"/>
    <n v="11955"/>
  </r>
  <r>
    <x v="8"/>
    <x v="67"/>
    <x v="4"/>
    <n v="21207"/>
  </r>
  <r>
    <x v="8"/>
    <x v="67"/>
    <x v="5"/>
    <n v="12477"/>
  </r>
  <r>
    <x v="8"/>
    <x v="68"/>
    <x v="0"/>
    <n v="10"/>
  </r>
  <r>
    <x v="8"/>
    <x v="68"/>
    <x v="1"/>
    <n v="391"/>
  </r>
  <r>
    <x v="8"/>
    <x v="68"/>
    <x v="2"/>
    <n v="11730"/>
  </r>
  <r>
    <x v="8"/>
    <x v="68"/>
    <x v="3"/>
    <n v="930"/>
  </r>
  <r>
    <x v="8"/>
    <x v="68"/>
    <x v="4"/>
    <n v="1553"/>
  </r>
  <r>
    <x v="8"/>
    <x v="68"/>
    <x v="5"/>
    <n v="1059"/>
  </r>
  <r>
    <x v="8"/>
    <x v="69"/>
    <x v="0"/>
    <n v="37"/>
  </r>
  <r>
    <x v="8"/>
    <x v="69"/>
    <x v="1"/>
    <n v="780"/>
  </r>
  <r>
    <x v="8"/>
    <x v="69"/>
    <x v="2"/>
    <n v="23400"/>
  </r>
  <r>
    <x v="8"/>
    <x v="69"/>
    <x v="3"/>
    <n v="9031"/>
  </r>
  <r>
    <x v="8"/>
    <x v="69"/>
    <x v="4"/>
    <n v="14000"/>
  </r>
  <r>
    <x v="8"/>
    <x v="69"/>
    <x v="5"/>
    <n v="7664"/>
  </r>
  <r>
    <x v="8"/>
    <x v="70"/>
    <x v="0"/>
    <n v="2848"/>
  </r>
  <r>
    <x v="8"/>
    <x v="70"/>
    <x v="1"/>
    <n v="114922"/>
  </r>
  <r>
    <x v="8"/>
    <x v="70"/>
    <x v="2"/>
    <n v="3447660"/>
  </r>
  <r>
    <x v="8"/>
    <x v="70"/>
    <x v="3"/>
    <n v="974606"/>
  </r>
  <r>
    <x v="8"/>
    <x v="70"/>
    <x v="4"/>
    <n v="1703867"/>
  </r>
  <r>
    <x v="8"/>
    <x v="70"/>
    <x v="5"/>
    <n v="909840"/>
  </r>
  <r>
    <x v="9"/>
    <x v="0"/>
    <x v="0"/>
    <n v="160"/>
  </r>
  <r>
    <x v="9"/>
    <x v="0"/>
    <x v="1"/>
    <n v="6471"/>
  </r>
  <r>
    <x v="9"/>
    <x v="0"/>
    <x v="2"/>
    <n v="200601"/>
  </r>
  <r>
    <x v="9"/>
    <x v="0"/>
    <x v="3"/>
    <n v="40355"/>
  </r>
  <r>
    <x v="9"/>
    <x v="0"/>
    <x v="4"/>
    <n v="72066"/>
  </r>
  <r>
    <x v="9"/>
    <x v="0"/>
    <x v="5"/>
    <n v="35160"/>
  </r>
  <r>
    <x v="9"/>
    <x v="1"/>
    <x v="0"/>
    <n v="60"/>
  </r>
  <r>
    <x v="9"/>
    <x v="1"/>
    <x v="1"/>
    <n v="2457"/>
  </r>
  <r>
    <x v="9"/>
    <x v="1"/>
    <x v="2"/>
    <n v="76167"/>
  </r>
  <r>
    <x v="9"/>
    <x v="1"/>
    <x v="3"/>
    <n v="13128"/>
  </r>
  <r>
    <x v="9"/>
    <x v="1"/>
    <x v="4"/>
    <n v="24109"/>
  </r>
  <r>
    <x v="9"/>
    <x v="1"/>
    <x v="5"/>
    <n v="13006"/>
  </r>
  <r>
    <x v="9"/>
    <x v="2"/>
    <x v="0"/>
    <n v="26"/>
  </r>
  <r>
    <x v="9"/>
    <x v="2"/>
    <x v="1"/>
    <n v="1341"/>
  </r>
  <r>
    <x v="9"/>
    <x v="2"/>
    <x v="2"/>
    <n v="41571"/>
  </r>
  <r>
    <x v="9"/>
    <x v="2"/>
    <x v="3"/>
    <n v="3449"/>
  </r>
  <r>
    <x v="9"/>
    <x v="2"/>
    <x v="4"/>
    <n v="6133"/>
  </r>
  <r>
    <x v="9"/>
    <x v="2"/>
    <x v="5"/>
    <n v="4065"/>
  </r>
  <r>
    <x v="9"/>
    <x v="3"/>
    <x v="0"/>
    <n v="49"/>
  </r>
  <r>
    <x v="9"/>
    <x v="3"/>
    <x v="1"/>
    <n v="2723"/>
  </r>
  <r>
    <x v="9"/>
    <x v="3"/>
    <x v="2"/>
    <n v="84413"/>
  </r>
  <r>
    <x v="9"/>
    <x v="3"/>
    <x v="3"/>
    <n v="8782"/>
  </r>
  <r>
    <x v="9"/>
    <x v="3"/>
    <x v="4"/>
    <n v="16885"/>
  </r>
  <r>
    <x v="9"/>
    <x v="3"/>
    <x v="5"/>
    <n v="9989"/>
  </r>
  <r>
    <x v="9"/>
    <x v="4"/>
    <x v="0"/>
    <n v="23"/>
  </r>
  <r>
    <x v="9"/>
    <x v="4"/>
    <x v="1"/>
    <n v="649"/>
  </r>
  <r>
    <x v="9"/>
    <x v="4"/>
    <x v="2"/>
    <n v="20119"/>
  </r>
  <r>
    <x v="9"/>
    <x v="4"/>
    <x v="3"/>
    <n v="9991"/>
  </r>
  <r>
    <x v="9"/>
    <x v="4"/>
    <x v="4"/>
    <n v="19111"/>
  </r>
  <r>
    <x v="9"/>
    <x v="4"/>
    <x v="5"/>
    <n v="7661"/>
  </r>
  <r>
    <x v="9"/>
    <x v="5"/>
    <x v="0"/>
    <n v="12"/>
  </r>
  <r>
    <x v="9"/>
    <x v="5"/>
    <x v="1"/>
    <n v="486"/>
  </r>
  <r>
    <x v="9"/>
    <x v="5"/>
    <x v="2"/>
    <n v="15066"/>
  </r>
  <r>
    <x v="9"/>
    <x v="5"/>
    <x v="3"/>
    <n v="4599"/>
  </r>
  <r>
    <x v="9"/>
    <x v="5"/>
    <x v="4"/>
    <n v="7118"/>
  </r>
  <r>
    <x v="9"/>
    <x v="5"/>
    <x v="5"/>
    <n v="2207"/>
  </r>
  <r>
    <x v="9"/>
    <x v="6"/>
    <x v="0"/>
    <n v="142"/>
  </r>
  <r>
    <x v="9"/>
    <x v="6"/>
    <x v="1"/>
    <n v="9514"/>
  </r>
  <r>
    <x v="9"/>
    <x v="6"/>
    <x v="2"/>
    <n v="294934"/>
  </r>
  <r>
    <x v="9"/>
    <x v="6"/>
    <x v="3"/>
    <n v="173481"/>
  </r>
  <r>
    <x v="9"/>
    <x v="6"/>
    <x v="4"/>
    <n v="252787"/>
  </r>
  <r>
    <x v="9"/>
    <x v="6"/>
    <x v="5"/>
    <n v="121565"/>
  </r>
  <r>
    <x v="9"/>
    <x v="7"/>
    <x v="0"/>
    <n v="38"/>
  </r>
  <r>
    <x v="9"/>
    <x v="7"/>
    <x v="1"/>
    <n v="1607"/>
  </r>
  <r>
    <x v="9"/>
    <x v="7"/>
    <x v="2"/>
    <n v="49817"/>
  </r>
  <r>
    <x v="9"/>
    <x v="7"/>
    <x v="3"/>
    <n v="25243"/>
  </r>
  <r>
    <x v="9"/>
    <x v="7"/>
    <x v="4"/>
    <n v="41579"/>
  </r>
  <r>
    <x v="9"/>
    <x v="7"/>
    <x v="5"/>
    <n v="25891"/>
  </r>
  <r>
    <x v="9"/>
    <x v="8"/>
    <x v="0"/>
    <n v="10"/>
  </r>
  <r>
    <x v="9"/>
    <x v="8"/>
    <x v="1"/>
    <n v="511"/>
  </r>
  <r>
    <x v="9"/>
    <x v="8"/>
    <x v="2"/>
    <n v="15841"/>
  </r>
  <r>
    <x v="9"/>
    <x v="8"/>
    <x v="3"/>
    <n v="5624"/>
  </r>
  <r>
    <x v="9"/>
    <x v="8"/>
    <x v="4"/>
    <n v="7610"/>
  </r>
  <r>
    <x v="9"/>
    <x v="8"/>
    <x v="5"/>
    <n v="4026"/>
  </r>
  <r>
    <x v="9"/>
    <x v="9"/>
    <x v="0"/>
    <n v="13"/>
  </r>
  <r>
    <x v="9"/>
    <x v="9"/>
    <x v="1"/>
    <n v="497"/>
  </r>
  <r>
    <x v="9"/>
    <x v="9"/>
    <x v="2"/>
    <n v="15407"/>
  </r>
  <r>
    <x v="9"/>
    <x v="9"/>
    <x v="3"/>
    <n v="2552"/>
  </r>
  <r>
    <x v="9"/>
    <x v="9"/>
    <x v="4"/>
    <n v="4899"/>
  </r>
  <r>
    <x v="9"/>
    <x v="9"/>
    <x v="5"/>
    <n v="3015"/>
  </r>
  <r>
    <x v="9"/>
    <x v="10"/>
    <x v="0"/>
    <n v="101"/>
  </r>
  <r>
    <x v="9"/>
    <x v="10"/>
    <x v="1"/>
    <n v="4098"/>
  </r>
  <r>
    <x v="9"/>
    <x v="10"/>
    <x v="2"/>
    <n v="127038"/>
  </r>
  <r>
    <x v="9"/>
    <x v="10"/>
    <x v="3"/>
    <n v="17854"/>
  </r>
  <r>
    <x v="9"/>
    <x v="10"/>
    <x v="4"/>
    <n v="34694"/>
  </r>
  <r>
    <x v="9"/>
    <x v="10"/>
    <x v="5"/>
    <n v="18122"/>
  </r>
  <r>
    <x v="9"/>
    <x v="11"/>
    <x v="0"/>
    <n v="11"/>
  </r>
  <r>
    <x v="9"/>
    <x v="11"/>
    <x v="1"/>
    <n v="287"/>
  </r>
  <r>
    <x v="9"/>
    <x v="11"/>
    <x v="2"/>
    <n v="8897"/>
  </r>
  <r>
    <x v="9"/>
    <x v="11"/>
    <x v="3"/>
    <n v="2127"/>
  </r>
  <r>
    <x v="9"/>
    <x v="11"/>
    <x v="4"/>
    <n v="4130"/>
  </r>
  <r>
    <x v="9"/>
    <x v="11"/>
    <x v="5"/>
    <n v="2399"/>
  </r>
  <r>
    <x v="9"/>
    <x v="12"/>
    <x v="0"/>
    <n v="13"/>
  </r>
  <r>
    <x v="9"/>
    <x v="12"/>
    <x v="1"/>
    <n v="630"/>
  </r>
  <r>
    <x v="9"/>
    <x v="12"/>
    <x v="2"/>
    <n v="19530"/>
  </r>
  <r>
    <x v="9"/>
    <x v="12"/>
    <x v="3"/>
    <n v="2589"/>
  </r>
  <r>
    <x v="9"/>
    <x v="12"/>
    <x v="4"/>
    <n v="4269"/>
  </r>
  <r>
    <x v="9"/>
    <x v="12"/>
    <x v="5"/>
    <n v="2704"/>
  </r>
  <r>
    <x v="9"/>
    <x v="13"/>
    <x v="0"/>
    <n v="16"/>
  </r>
  <r>
    <x v="9"/>
    <x v="13"/>
    <x v="1"/>
    <n v="506"/>
  </r>
  <r>
    <x v="9"/>
    <x v="13"/>
    <x v="2"/>
    <n v="15686"/>
  </r>
  <r>
    <x v="9"/>
    <x v="13"/>
    <x v="3"/>
    <n v="2561"/>
  </r>
  <r>
    <x v="9"/>
    <x v="13"/>
    <x v="4"/>
    <n v="3989"/>
  </r>
  <r>
    <x v="9"/>
    <x v="13"/>
    <x v="5"/>
    <n v="1982"/>
  </r>
  <r>
    <x v="9"/>
    <x v="14"/>
    <x v="0"/>
    <n v="50"/>
  </r>
  <r>
    <x v="9"/>
    <x v="14"/>
    <x v="1"/>
    <n v="1502"/>
  </r>
  <r>
    <x v="9"/>
    <x v="14"/>
    <x v="2"/>
    <n v="46562"/>
  </r>
  <r>
    <x v="9"/>
    <x v="14"/>
    <x v="3"/>
    <n v="24247"/>
  </r>
  <r>
    <x v="9"/>
    <x v="14"/>
    <x v="4"/>
    <n v="43321"/>
  </r>
  <r>
    <x v="9"/>
    <x v="14"/>
    <x v="5"/>
    <n v="22286"/>
  </r>
  <r>
    <x v="9"/>
    <x v="15"/>
    <x v="0"/>
    <n v="25"/>
  </r>
  <r>
    <x v="9"/>
    <x v="15"/>
    <x v="1"/>
    <n v="687"/>
  </r>
  <r>
    <x v="9"/>
    <x v="15"/>
    <x v="2"/>
    <n v="21297"/>
  </r>
  <r>
    <x v="9"/>
    <x v="15"/>
    <x v="3"/>
    <n v="5171"/>
  </r>
  <r>
    <x v="9"/>
    <x v="15"/>
    <x v="4"/>
    <n v="9412"/>
  </r>
  <r>
    <x v="9"/>
    <x v="15"/>
    <x v="5"/>
    <n v="5480"/>
  </r>
  <r>
    <x v="9"/>
    <x v="16"/>
    <x v="0"/>
    <n v="8"/>
  </r>
  <r>
    <x v="9"/>
    <x v="16"/>
    <x v="1"/>
    <n v="219"/>
  </r>
  <r>
    <x v="9"/>
    <x v="16"/>
    <x v="2"/>
    <n v="6789"/>
  </r>
  <r>
    <x v="9"/>
    <x v="16"/>
    <x v="3"/>
    <n v="810"/>
  </r>
  <r>
    <x v="9"/>
    <x v="16"/>
    <x v="4"/>
    <n v="1560"/>
  </r>
  <r>
    <x v="9"/>
    <x v="16"/>
    <x v="5"/>
    <n v="1145"/>
  </r>
  <r>
    <x v="9"/>
    <x v="17"/>
    <x v="0"/>
    <n v="12"/>
  </r>
  <r>
    <x v="9"/>
    <x v="17"/>
    <x v="1"/>
    <n v="271"/>
  </r>
  <r>
    <x v="9"/>
    <x v="17"/>
    <x v="2"/>
    <n v="8401"/>
  </r>
  <r>
    <x v="9"/>
    <x v="17"/>
    <x v="3"/>
    <n v="2157"/>
  </r>
  <r>
    <x v="9"/>
    <x v="17"/>
    <x v="4"/>
    <n v="3575"/>
  </r>
  <r>
    <x v="9"/>
    <x v="17"/>
    <x v="5"/>
    <n v="2178"/>
  </r>
  <r>
    <x v="9"/>
    <x v="18"/>
    <x v="0"/>
    <n v="15"/>
  </r>
  <r>
    <x v="9"/>
    <x v="18"/>
    <x v="1"/>
    <n v="513"/>
  </r>
  <r>
    <x v="9"/>
    <x v="18"/>
    <x v="2"/>
    <n v="15903"/>
  </r>
  <r>
    <x v="9"/>
    <x v="18"/>
    <x v="3"/>
    <n v="3938"/>
  </r>
  <r>
    <x v="9"/>
    <x v="18"/>
    <x v="4"/>
    <n v="7191"/>
  </r>
  <r>
    <x v="9"/>
    <x v="18"/>
    <x v="5"/>
    <n v="4878"/>
  </r>
  <r>
    <x v="9"/>
    <x v="19"/>
    <x v="0"/>
    <n v="104"/>
  </r>
  <r>
    <x v="9"/>
    <x v="19"/>
    <x v="1"/>
    <n v="4017"/>
  </r>
  <r>
    <x v="9"/>
    <x v="19"/>
    <x v="2"/>
    <n v="124527"/>
  </r>
  <r>
    <x v="9"/>
    <x v="19"/>
    <x v="3"/>
    <n v="40076"/>
  </r>
  <r>
    <x v="9"/>
    <x v="19"/>
    <x v="4"/>
    <n v="77167"/>
  </r>
  <r>
    <x v="9"/>
    <x v="19"/>
    <x v="5"/>
    <n v="45119"/>
  </r>
  <r>
    <x v="9"/>
    <x v="20"/>
    <x v="0"/>
    <n v="20"/>
  </r>
  <r>
    <x v="9"/>
    <x v="20"/>
    <x v="1"/>
    <n v="1493"/>
  </r>
  <r>
    <x v="9"/>
    <x v="20"/>
    <x v="2"/>
    <n v="46283"/>
  </r>
  <r>
    <x v="9"/>
    <x v="20"/>
    <x v="3"/>
    <n v="4555"/>
  </r>
  <r>
    <x v="9"/>
    <x v="20"/>
    <x v="4"/>
    <n v="8510"/>
  </r>
  <r>
    <x v="9"/>
    <x v="20"/>
    <x v="5"/>
    <n v="3486"/>
  </r>
  <r>
    <x v="9"/>
    <x v="21"/>
    <x v="0"/>
    <n v="73"/>
  </r>
  <r>
    <x v="9"/>
    <x v="21"/>
    <x v="1"/>
    <n v="2727"/>
  </r>
  <r>
    <x v="9"/>
    <x v="21"/>
    <x v="2"/>
    <n v="84537"/>
  </r>
  <r>
    <x v="9"/>
    <x v="21"/>
    <x v="3"/>
    <n v="22432"/>
  </r>
  <r>
    <x v="9"/>
    <x v="21"/>
    <x v="4"/>
    <n v="42269"/>
  </r>
  <r>
    <x v="9"/>
    <x v="21"/>
    <x v="5"/>
    <n v="20462"/>
  </r>
  <r>
    <x v="9"/>
    <x v="22"/>
    <x v="0"/>
    <n v="121"/>
  </r>
  <r>
    <x v="9"/>
    <x v="22"/>
    <x v="1"/>
    <n v="5275"/>
  </r>
  <r>
    <x v="9"/>
    <x v="22"/>
    <x v="2"/>
    <n v="163525"/>
  </r>
  <r>
    <x v="9"/>
    <x v="22"/>
    <x v="3"/>
    <n v="65830"/>
  </r>
  <r>
    <x v="9"/>
    <x v="22"/>
    <x v="4"/>
    <n v="126785"/>
  </r>
  <r>
    <x v="9"/>
    <x v="22"/>
    <x v="5"/>
    <n v="73742"/>
  </r>
  <r>
    <x v="9"/>
    <x v="23"/>
    <x v="0"/>
    <n v="29"/>
  </r>
  <r>
    <x v="9"/>
    <x v="23"/>
    <x v="1"/>
    <n v="1123"/>
  </r>
  <r>
    <x v="9"/>
    <x v="23"/>
    <x v="2"/>
    <n v="34813"/>
  </r>
  <r>
    <x v="9"/>
    <x v="23"/>
    <x v="3"/>
    <n v="6154"/>
  </r>
  <r>
    <x v="9"/>
    <x v="23"/>
    <x v="4"/>
    <n v="11207"/>
  </r>
  <r>
    <x v="9"/>
    <x v="23"/>
    <x v="5"/>
    <n v="6121"/>
  </r>
  <r>
    <x v="9"/>
    <x v="24"/>
    <x v="0"/>
    <n v="15"/>
  </r>
  <r>
    <x v="9"/>
    <x v="24"/>
    <x v="1"/>
    <n v="1371"/>
  </r>
  <r>
    <x v="9"/>
    <x v="24"/>
    <x v="2"/>
    <n v="42501"/>
  </r>
  <r>
    <x v="9"/>
    <x v="24"/>
    <x v="3"/>
    <n v="3969"/>
  </r>
  <r>
    <x v="9"/>
    <x v="24"/>
    <x v="4"/>
    <n v="8029"/>
  </r>
  <r>
    <x v="9"/>
    <x v="24"/>
    <x v="5"/>
    <n v="3092"/>
  </r>
  <r>
    <x v="9"/>
    <x v="25"/>
    <x v="0"/>
    <n v="40"/>
  </r>
  <r>
    <x v="9"/>
    <x v="25"/>
    <x v="1"/>
    <n v="1136"/>
  </r>
  <r>
    <x v="9"/>
    <x v="25"/>
    <x v="2"/>
    <n v="35216"/>
  </r>
  <r>
    <x v="9"/>
    <x v="25"/>
    <x v="3"/>
    <n v="8402"/>
  </r>
  <r>
    <x v="9"/>
    <x v="25"/>
    <x v="4"/>
    <n v="14290"/>
  </r>
  <r>
    <x v="9"/>
    <x v="25"/>
    <x v="5"/>
    <n v="8412"/>
  </r>
  <r>
    <x v="9"/>
    <x v="26"/>
    <x v="0"/>
    <n v="12"/>
  </r>
  <r>
    <x v="9"/>
    <x v="26"/>
    <x v="1"/>
    <n v="719"/>
  </r>
  <r>
    <x v="9"/>
    <x v="26"/>
    <x v="2"/>
    <n v="22289"/>
  </r>
  <r>
    <x v="9"/>
    <x v="26"/>
    <x v="3"/>
    <n v="1769"/>
  </r>
  <r>
    <x v="9"/>
    <x v="26"/>
    <x v="4"/>
    <n v="3553"/>
  </r>
  <r>
    <x v="9"/>
    <x v="26"/>
    <x v="5"/>
    <n v="2058"/>
  </r>
  <r>
    <x v="9"/>
    <x v="27"/>
    <x v="0"/>
    <n v="36"/>
  </r>
  <r>
    <x v="9"/>
    <x v="27"/>
    <x v="1"/>
    <n v="1516"/>
  </r>
  <r>
    <x v="9"/>
    <x v="27"/>
    <x v="2"/>
    <n v="46996"/>
  </r>
  <r>
    <x v="9"/>
    <x v="27"/>
    <x v="3"/>
    <n v="10166"/>
  </r>
  <r>
    <x v="9"/>
    <x v="27"/>
    <x v="4"/>
    <n v="20305"/>
  </r>
  <r>
    <x v="9"/>
    <x v="27"/>
    <x v="5"/>
    <n v="10346"/>
  </r>
  <r>
    <x v="9"/>
    <x v="28"/>
    <x v="0"/>
    <n v="46"/>
  </r>
  <r>
    <x v="9"/>
    <x v="28"/>
    <x v="1"/>
    <n v="1600"/>
  </r>
  <r>
    <x v="9"/>
    <x v="28"/>
    <x v="2"/>
    <n v="49600"/>
  </r>
  <r>
    <x v="9"/>
    <x v="28"/>
    <x v="3"/>
    <n v="19157"/>
  </r>
  <r>
    <x v="9"/>
    <x v="28"/>
    <x v="4"/>
    <n v="37119"/>
  </r>
  <r>
    <x v="9"/>
    <x v="28"/>
    <x v="5"/>
    <n v="19927"/>
  </r>
  <r>
    <x v="9"/>
    <x v="29"/>
    <x v="0"/>
    <n v="8"/>
  </r>
  <r>
    <x v="9"/>
    <x v="29"/>
    <x v="1"/>
    <n v="155"/>
  </r>
  <r>
    <x v="9"/>
    <x v="29"/>
    <x v="2"/>
    <n v="4805"/>
  </r>
  <r>
    <x v="9"/>
    <x v="29"/>
    <x v="3"/>
    <n v="1093"/>
  </r>
  <r>
    <x v="9"/>
    <x v="29"/>
    <x v="4"/>
    <n v="1993"/>
  </r>
  <r>
    <x v="9"/>
    <x v="29"/>
    <x v="5"/>
    <n v="1036"/>
  </r>
  <r>
    <x v="9"/>
    <x v="30"/>
    <x v="0"/>
    <n v="44"/>
  </r>
  <r>
    <x v="9"/>
    <x v="30"/>
    <x v="1"/>
    <n v="1395"/>
  </r>
  <r>
    <x v="9"/>
    <x v="30"/>
    <x v="2"/>
    <n v="43245"/>
  </r>
  <r>
    <x v="9"/>
    <x v="30"/>
    <x v="3"/>
    <n v="15420"/>
  </r>
  <r>
    <x v="9"/>
    <x v="30"/>
    <x v="4"/>
    <n v="26328"/>
  </r>
  <r>
    <x v="9"/>
    <x v="30"/>
    <x v="5"/>
    <n v="12998"/>
  </r>
  <r>
    <x v="9"/>
    <x v="31"/>
    <x v="0"/>
    <n v="9"/>
  </r>
  <r>
    <x v="9"/>
    <x v="31"/>
    <x v="1"/>
    <n v="239"/>
  </r>
  <r>
    <x v="9"/>
    <x v="31"/>
    <x v="2"/>
    <n v="7409"/>
  </r>
  <r>
    <x v="9"/>
    <x v="31"/>
    <x v="3"/>
    <n v="1559"/>
  </r>
  <r>
    <x v="9"/>
    <x v="31"/>
    <x v="4"/>
    <n v="2674"/>
  </r>
  <r>
    <x v="9"/>
    <x v="31"/>
    <x v="5"/>
    <n v="1385"/>
  </r>
  <r>
    <x v="9"/>
    <x v="32"/>
    <x v="0"/>
    <n v="26"/>
  </r>
  <r>
    <x v="9"/>
    <x v="32"/>
    <x v="1"/>
    <n v="533"/>
  </r>
  <r>
    <x v="9"/>
    <x v="32"/>
    <x v="2"/>
    <n v="16523"/>
  </r>
  <r>
    <x v="9"/>
    <x v="32"/>
    <x v="3"/>
    <n v="2231"/>
  </r>
  <r>
    <x v="9"/>
    <x v="32"/>
    <x v="4"/>
    <n v="3311"/>
  </r>
  <r>
    <x v="9"/>
    <x v="32"/>
    <x v="5"/>
    <n v="1760"/>
  </r>
  <r>
    <x v="9"/>
    <x v="33"/>
    <x v="0"/>
    <n v="46"/>
  </r>
  <r>
    <x v="9"/>
    <x v="33"/>
    <x v="1"/>
    <n v="1935"/>
  </r>
  <r>
    <x v="9"/>
    <x v="33"/>
    <x v="2"/>
    <n v="59985"/>
  </r>
  <r>
    <x v="9"/>
    <x v="33"/>
    <x v="3"/>
    <n v="11289"/>
  </r>
  <r>
    <x v="9"/>
    <x v="33"/>
    <x v="4"/>
    <n v="20803"/>
  </r>
  <r>
    <x v="9"/>
    <x v="33"/>
    <x v="5"/>
    <n v="12001"/>
  </r>
  <r>
    <x v="9"/>
    <x v="34"/>
    <x v="0"/>
    <n v="34"/>
  </r>
  <r>
    <x v="9"/>
    <x v="34"/>
    <x v="1"/>
    <n v="956"/>
  </r>
  <r>
    <x v="9"/>
    <x v="34"/>
    <x v="2"/>
    <n v="29636"/>
  </r>
  <r>
    <x v="9"/>
    <x v="34"/>
    <x v="3"/>
    <n v="7598"/>
  </r>
  <r>
    <x v="9"/>
    <x v="34"/>
    <x v="4"/>
    <n v="13602"/>
  </r>
  <r>
    <x v="9"/>
    <x v="34"/>
    <x v="5"/>
    <n v="8550"/>
  </r>
  <r>
    <x v="9"/>
    <x v="35"/>
    <x v="0"/>
    <n v="15"/>
  </r>
  <r>
    <x v="9"/>
    <x v="35"/>
    <x v="1"/>
    <n v="473"/>
  </r>
  <r>
    <x v="9"/>
    <x v="35"/>
    <x v="2"/>
    <n v="14663"/>
  </r>
  <r>
    <x v="9"/>
    <x v="35"/>
    <x v="3"/>
    <n v="1884"/>
  </r>
  <r>
    <x v="9"/>
    <x v="35"/>
    <x v="4"/>
    <n v="3419"/>
  </r>
  <r>
    <x v="9"/>
    <x v="35"/>
    <x v="5"/>
    <n v="2389"/>
  </r>
  <r>
    <x v="9"/>
    <x v="36"/>
    <x v="0"/>
    <n v="11"/>
  </r>
  <r>
    <x v="9"/>
    <x v="36"/>
    <x v="1"/>
    <n v="353"/>
  </r>
  <r>
    <x v="9"/>
    <x v="36"/>
    <x v="2"/>
    <n v="10943"/>
  </r>
  <r>
    <x v="9"/>
    <x v="36"/>
    <x v="3"/>
    <n v="1647"/>
  </r>
  <r>
    <x v="9"/>
    <x v="36"/>
    <x v="4"/>
    <n v="3033"/>
  </r>
  <r>
    <x v="9"/>
    <x v="36"/>
    <x v="5"/>
    <n v="1353"/>
  </r>
  <r>
    <x v="9"/>
    <x v="37"/>
    <x v="0"/>
    <n v="48"/>
  </r>
  <r>
    <x v="9"/>
    <x v="37"/>
    <x v="1"/>
    <n v="1241"/>
  </r>
  <r>
    <x v="9"/>
    <x v="37"/>
    <x v="2"/>
    <n v="38471"/>
  </r>
  <r>
    <x v="9"/>
    <x v="37"/>
    <x v="3"/>
    <n v="17323"/>
  </r>
  <r>
    <x v="9"/>
    <x v="37"/>
    <x v="4"/>
    <n v="30680"/>
  </r>
  <r>
    <x v="9"/>
    <x v="37"/>
    <x v="5"/>
    <n v="17104"/>
  </r>
  <r>
    <x v="9"/>
    <x v="38"/>
    <x v="0"/>
    <n v="16"/>
  </r>
  <r>
    <x v="9"/>
    <x v="38"/>
    <x v="1"/>
    <n v="383"/>
  </r>
  <r>
    <x v="9"/>
    <x v="38"/>
    <x v="2"/>
    <n v="11873"/>
  </r>
  <r>
    <x v="9"/>
    <x v="38"/>
    <x v="3"/>
    <n v="1075"/>
  </r>
  <r>
    <x v="9"/>
    <x v="38"/>
    <x v="4"/>
    <n v="2112"/>
  </r>
  <r>
    <x v="9"/>
    <x v="38"/>
    <x v="5"/>
    <n v="1513"/>
  </r>
  <r>
    <x v="9"/>
    <x v="39"/>
    <x v="0"/>
    <n v="22"/>
  </r>
  <r>
    <x v="9"/>
    <x v="39"/>
    <x v="1"/>
    <n v="850"/>
  </r>
  <r>
    <x v="9"/>
    <x v="39"/>
    <x v="2"/>
    <n v="26350"/>
  </r>
  <r>
    <x v="9"/>
    <x v="39"/>
    <x v="3"/>
    <n v="2527"/>
  </r>
  <r>
    <x v="9"/>
    <x v="39"/>
    <x v="4"/>
    <n v="5034"/>
  </r>
  <r>
    <x v="9"/>
    <x v="39"/>
    <x v="5"/>
    <n v="2795"/>
  </r>
  <r>
    <x v="9"/>
    <x v="40"/>
    <x v="0"/>
    <n v="28"/>
  </r>
  <r>
    <x v="9"/>
    <x v="40"/>
    <x v="1"/>
    <n v="889"/>
  </r>
  <r>
    <x v="9"/>
    <x v="40"/>
    <x v="2"/>
    <n v="27559"/>
  </r>
  <r>
    <x v="9"/>
    <x v="40"/>
    <x v="3"/>
    <n v="5008"/>
  </r>
  <r>
    <x v="9"/>
    <x v="40"/>
    <x v="4"/>
    <n v="8814"/>
  </r>
  <r>
    <x v="9"/>
    <x v="40"/>
    <x v="5"/>
    <n v="4720"/>
  </r>
  <r>
    <x v="9"/>
    <x v="41"/>
    <x v="0"/>
    <n v="7"/>
  </r>
  <r>
    <x v="9"/>
    <x v="41"/>
    <x v="1"/>
    <n v="135"/>
  </r>
  <r>
    <x v="9"/>
    <x v="41"/>
    <x v="2"/>
    <n v="4185"/>
  </r>
  <r>
    <x v="9"/>
    <x v="41"/>
    <x v="3"/>
    <n v="1561"/>
  </r>
  <r>
    <x v="9"/>
    <x v="41"/>
    <x v="4"/>
    <n v="3975"/>
  </r>
  <r>
    <x v="9"/>
    <x v="41"/>
    <x v="5"/>
    <n v="1887"/>
  </r>
  <r>
    <x v="9"/>
    <x v="42"/>
    <x v="0"/>
    <n v="5"/>
  </r>
  <r>
    <x v="9"/>
    <x v="42"/>
    <x v="1"/>
    <n v="125"/>
  </r>
  <r>
    <x v="9"/>
    <x v="42"/>
    <x v="2"/>
    <n v="3875"/>
  </r>
  <r>
    <x v="9"/>
    <x v="42"/>
    <x v="3"/>
    <n v="1009"/>
  </r>
  <r>
    <x v="9"/>
    <x v="42"/>
    <x v="4"/>
    <n v="2017"/>
  </r>
  <r>
    <x v="9"/>
    <x v="42"/>
    <x v="5"/>
    <n v="1020"/>
  </r>
  <r>
    <x v="9"/>
    <x v="43"/>
    <x v="0"/>
    <n v="21"/>
  </r>
  <r>
    <x v="9"/>
    <x v="43"/>
    <x v="1"/>
    <n v="548"/>
  </r>
  <r>
    <x v="9"/>
    <x v="43"/>
    <x v="2"/>
    <n v="16988"/>
  </r>
  <r>
    <x v="9"/>
    <x v="43"/>
    <x v="3"/>
    <n v="8668"/>
  </r>
  <r>
    <x v="9"/>
    <x v="43"/>
    <x v="4"/>
    <n v="16356"/>
  </r>
  <r>
    <x v="9"/>
    <x v="43"/>
    <x v="5"/>
    <n v="8265"/>
  </r>
  <r>
    <x v="9"/>
    <x v="44"/>
    <x v="0"/>
    <n v="51"/>
  </r>
  <r>
    <x v="9"/>
    <x v="44"/>
    <x v="1"/>
    <n v="3352"/>
  </r>
  <r>
    <x v="9"/>
    <x v="44"/>
    <x v="2"/>
    <n v="103912"/>
  </r>
  <r>
    <x v="9"/>
    <x v="44"/>
    <x v="3"/>
    <n v="69566"/>
  </r>
  <r>
    <x v="9"/>
    <x v="44"/>
    <x v="4"/>
    <n v="101371"/>
  </r>
  <r>
    <x v="9"/>
    <x v="44"/>
    <x v="5"/>
    <n v="58734"/>
  </r>
  <r>
    <x v="9"/>
    <x v="45"/>
    <x v="0"/>
    <n v="15"/>
  </r>
  <r>
    <x v="9"/>
    <x v="45"/>
    <x v="1"/>
    <n v="615"/>
  </r>
  <r>
    <x v="9"/>
    <x v="45"/>
    <x v="2"/>
    <n v="19065"/>
  </r>
  <r>
    <x v="9"/>
    <x v="45"/>
    <x v="3"/>
    <n v="4615"/>
  </r>
  <r>
    <x v="9"/>
    <x v="45"/>
    <x v="4"/>
    <n v="9545"/>
  </r>
  <r>
    <x v="9"/>
    <x v="45"/>
    <x v="5"/>
    <n v="5731"/>
  </r>
  <r>
    <x v="9"/>
    <x v="46"/>
    <x v="0"/>
    <n v="18"/>
  </r>
  <r>
    <x v="9"/>
    <x v="46"/>
    <x v="1"/>
    <n v="371"/>
  </r>
  <r>
    <x v="9"/>
    <x v="46"/>
    <x v="2"/>
    <n v="11501"/>
  </r>
  <r>
    <x v="9"/>
    <x v="46"/>
    <x v="3"/>
    <n v="1694"/>
  </r>
  <r>
    <x v="9"/>
    <x v="46"/>
    <x v="4"/>
    <n v="3550"/>
  </r>
  <r>
    <x v="9"/>
    <x v="46"/>
    <x v="5"/>
    <n v="1907"/>
  </r>
  <r>
    <x v="9"/>
    <x v="47"/>
    <x v="0"/>
    <n v="68"/>
  </r>
  <r>
    <x v="9"/>
    <x v="47"/>
    <x v="1"/>
    <n v="3181"/>
  </r>
  <r>
    <x v="9"/>
    <x v="47"/>
    <x v="2"/>
    <n v="98611"/>
  </r>
  <r>
    <x v="9"/>
    <x v="47"/>
    <x v="3"/>
    <n v="13330"/>
  </r>
  <r>
    <x v="9"/>
    <x v="47"/>
    <x v="4"/>
    <n v="25161"/>
  </r>
  <r>
    <x v="9"/>
    <x v="47"/>
    <x v="5"/>
    <n v="12803"/>
  </r>
  <r>
    <x v="9"/>
    <x v="48"/>
    <x v="0"/>
    <n v="56"/>
  </r>
  <r>
    <x v="9"/>
    <x v="48"/>
    <x v="1"/>
    <n v="2371"/>
  </r>
  <r>
    <x v="9"/>
    <x v="48"/>
    <x v="2"/>
    <n v="73501"/>
  </r>
  <r>
    <x v="9"/>
    <x v="48"/>
    <x v="3"/>
    <n v="22981"/>
  </r>
  <r>
    <x v="9"/>
    <x v="48"/>
    <x v="4"/>
    <n v="38070"/>
  </r>
  <r>
    <x v="9"/>
    <x v="48"/>
    <x v="5"/>
    <n v="18046"/>
  </r>
  <r>
    <x v="9"/>
    <x v="49"/>
    <x v="0"/>
    <n v="93"/>
  </r>
  <r>
    <x v="9"/>
    <x v="49"/>
    <x v="1"/>
    <n v="2737"/>
  </r>
  <r>
    <x v="9"/>
    <x v="49"/>
    <x v="2"/>
    <n v="84847"/>
  </r>
  <r>
    <x v="9"/>
    <x v="49"/>
    <x v="3"/>
    <n v="25084"/>
  </r>
  <r>
    <x v="9"/>
    <x v="49"/>
    <x v="4"/>
    <n v="44026"/>
  </r>
  <r>
    <x v="9"/>
    <x v="49"/>
    <x v="5"/>
    <n v="26576"/>
  </r>
  <r>
    <x v="9"/>
    <x v="50"/>
    <x v="0"/>
    <n v="35"/>
  </r>
  <r>
    <x v="9"/>
    <x v="50"/>
    <x v="1"/>
    <n v="1334"/>
  </r>
  <r>
    <x v="9"/>
    <x v="50"/>
    <x v="2"/>
    <n v="41354"/>
  </r>
  <r>
    <x v="9"/>
    <x v="50"/>
    <x v="3"/>
    <n v="8899"/>
  </r>
  <r>
    <x v="9"/>
    <x v="50"/>
    <x v="4"/>
    <n v="16171"/>
  </r>
  <r>
    <x v="9"/>
    <x v="50"/>
    <x v="5"/>
    <n v="11390"/>
  </r>
  <r>
    <x v="9"/>
    <x v="51"/>
    <x v="0"/>
    <n v="48"/>
  </r>
  <r>
    <x v="9"/>
    <x v="51"/>
    <x v="1"/>
    <n v="991"/>
  </r>
  <r>
    <x v="9"/>
    <x v="51"/>
    <x v="2"/>
    <n v="30721"/>
  </r>
  <r>
    <x v="9"/>
    <x v="51"/>
    <x v="3"/>
    <n v="8519"/>
  </r>
  <r>
    <x v="9"/>
    <x v="51"/>
    <x v="4"/>
    <n v="14847"/>
  </r>
  <r>
    <x v="9"/>
    <x v="51"/>
    <x v="5"/>
    <n v="8172"/>
  </r>
  <r>
    <x v="9"/>
    <x v="52"/>
    <x v="0"/>
    <n v="33"/>
  </r>
  <r>
    <x v="9"/>
    <x v="52"/>
    <x v="1"/>
    <n v="994"/>
  </r>
  <r>
    <x v="9"/>
    <x v="52"/>
    <x v="2"/>
    <n v="30814"/>
  </r>
  <r>
    <x v="9"/>
    <x v="52"/>
    <x v="3"/>
    <n v="10649"/>
  </r>
  <r>
    <x v="9"/>
    <x v="52"/>
    <x v="4"/>
    <n v="18307"/>
  </r>
  <r>
    <x v="9"/>
    <x v="52"/>
    <x v="5"/>
    <n v="12352"/>
  </r>
  <r>
    <x v="9"/>
    <x v="53"/>
    <x v="0"/>
    <n v="57"/>
  </r>
  <r>
    <x v="9"/>
    <x v="53"/>
    <x v="1"/>
    <n v="2011"/>
  </r>
  <r>
    <x v="9"/>
    <x v="53"/>
    <x v="2"/>
    <n v="62341"/>
  </r>
  <r>
    <x v="9"/>
    <x v="53"/>
    <x v="3"/>
    <n v="19383"/>
  </r>
  <r>
    <x v="9"/>
    <x v="53"/>
    <x v="4"/>
    <n v="34025"/>
  </r>
  <r>
    <x v="9"/>
    <x v="53"/>
    <x v="5"/>
    <n v="24431"/>
  </r>
  <r>
    <x v="9"/>
    <x v="54"/>
    <x v="0"/>
    <n v="36"/>
  </r>
  <r>
    <x v="9"/>
    <x v="54"/>
    <x v="1"/>
    <n v="1066"/>
  </r>
  <r>
    <x v="9"/>
    <x v="54"/>
    <x v="2"/>
    <n v="33046"/>
  </r>
  <r>
    <x v="9"/>
    <x v="54"/>
    <x v="3"/>
    <n v="7745"/>
  </r>
  <r>
    <x v="9"/>
    <x v="54"/>
    <x v="4"/>
    <n v="17788"/>
  </r>
  <r>
    <x v="9"/>
    <x v="54"/>
    <x v="5"/>
    <n v="11122"/>
  </r>
  <r>
    <x v="9"/>
    <x v="55"/>
    <x v="0"/>
    <n v="13"/>
  </r>
  <r>
    <x v="9"/>
    <x v="55"/>
    <x v="1"/>
    <n v="948"/>
  </r>
  <r>
    <x v="9"/>
    <x v="55"/>
    <x v="2"/>
    <n v="29388"/>
  </r>
  <r>
    <x v="9"/>
    <x v="55"/>
    <x v="3"/>
    <n v="2919"/>
  </r>
  <r>
    <x v="9"/>
    <x v="55"/>
    <x v="4"/>
    <n v="5707"/>
  </r>
  <r>
    <x v="9"/>
    <x v="55"/>
    <x v="5"/>
    <n v="2522"/>
  </r>
  <r>
    <x v="9"/>
    <x v="56"/>
    <x v="0"/>
    <n v="180"/>
  </r>
  <r>
    <x v="9"/>
    <x v="56"/>
    <x v="1"/>
    <n v="7651"/>
  </r>
  <r>
    <x v="9"/>
    <x v="56"/>
    <x v="2"/>
    <n v="237181"/>
  </r>
  <r>
    <x v="9"/>
    <x v="56"/>
    <x v="3"/>
    <n v="126776"/>
  </r>
  <r>
    <x v="9"/>
    <x v="56"/>
    <x v="4"/>
    <n v="217844"/>
  </r>
  <r>
    <x v="9"/>
    <x v="56"/>
    <x v="5"/>
    <n v="115580"/>
  </r>
  <r>
    <x v="9"/>
    <x v="57"/>
    <x v="0"/>
    <n v="16"/>
  </r>
  <r>
    <x v="9"/>
    <x v="57"/>
    <x v="1"/>
    <n v="488"/>
  </r>
  <r>
    <x v="9"/>
    <x v="57"/>
    <x v="2"/>
    <n v="15128"/>
  </r>
  <r>
    <x v="9"/>
    <x v="57"/>
    <x v="3"/>
    <n v="1204"/>
  </r>
  <r>
    <x v="9"/>
    <x v="57"/>
    <x v="4"/>
    <n v="1980"/>
  </r>
  <r>
    <x v="9"/>
    <x v="57"/>
    <x v="5"/>
    <n v="1307"/>
  </r>
  <r>
    <x v="9"/>
    <x v="58"/>
    <x v="0"/>
    <n v="30"/>
  </r>
  <r>
    <x v="9"/>
    <x v="58"/>
    <x v="1"/>
    <n v="1136"/>
  </r>
  <r>
    <x v="9"/>
    <x v="58"/>
    <x v="2"/>
    <n v="35216"/>
  </r>
  <r>
    <x v="9"/>
    <x v="58"/>
    <x v="3"/>
    <n v="4725"/>
  </r>
  <r>
    <x v="9"/>
    <x v="58"/>
    <x v="4"/>
    <n v="8085"/>
  </r>
  <r>
    <x v="9"/>
    <x v="58"/>
    <x v="5"/>
    <n v="4095"/>
  </r>
  <r>
    <x v="9"/>
    <x v="59"/>
    <x v="0"/>
    <n v="42"/>
  </r>
  <r>
    <x v="9"/>
    <x v="59"/>
    <x v="1"/>
    <n v="1179"/>
  </r>
  <r>
    <x v="9"/>
    <x v="59"/>
    <x v="2"/>
    <n v="36549"/>
  </r>
  <r>
    <x v="9"/>
    <x v="59"/>
    <x v="3"/>
    <n v="8040"/>
  </r>
  <r>
    <x v="9"/>
    <x v="59"/>
    <x v="4"/>
    <n v="14199"/>
  </r>
  <r>
    <x v="9"/>
    <x v="59"/>
    <x v="5"/>
    <n v="8698"/>
  </r>
  <r>
    <x v="9"/>
    <x v="60"/>
    <x v="0"/>
    <n v="28"/>
  </r>
  <r>
    <x v="9"/>
    <x v="60"/>
    <x v="1"/>
    <n v="1323"/>
  </r>
  <r>
    <x v="9"/>
    <x v="60"/>
    <x v="2"/>
    <n v="41013"/>
  </r>
  <r>
    <x v="9"/>
    <x v="60"/>
    <x v="3"/>
    <n v="12648"/>
  </r>
  <r>
    <x v="9"/>
    <x v="60"/>
    <x v="4"/>
    <n v="21591"/>
  </r>
  <r>
    <x v="9"/>
    <x v="60"/>
    <x v="5"/>
    <n v="16796"/>
  </r>
  <r>
    <x v="9"/>
    <x v="61"/>
    <x v="0"/>
    <n v="11"/>
  </r>
  <r>
    <x v="9"/>
    <x v="61"/>
    <x v="1"/>
    <n v="245"/>
  </r>
  <r>
    <x v="9"/>
    <x v="61"/>
    <x v="2"/>
    <n v="7595"/>
  </r>
  <r>
    <x v="9"/>
    <x v="61"/>
    <x v="3"/>
    <n v="666"/>
  </r>
  <r>
    <x v="9"/>
    <x v="61"/>
    <x v="4"/>
    <n v="1295"/>
  </r>
  <r>
    <x v="9"/>
    <x v="61"/>
    <x v="5"/>
    <n v="764"/>
  </r>
  <r>
    <x v="9"/>
    <x v="62"/>
    <x v="0"/>
    <n v="43"/>
  </r>
  <r>
    <x v="9"/>
    <x v="62"/>
    <x v="1"/>
    <n v="1629"/>
  </r>
  <r>
    <x v="9"/>
    <x v="62"/>
    <x v="2"/>
    <n v="50499"/>
  </r>
  <r>
    <x v="9"/>
    <x v="62"/>
    <x v="3"/>
    <n v="10790"/>
  </r>
  <r>
    <x v="9"/>
    <x v="62"/>
    <x v="4"/>
    <n v="20124"/>
  </r>
  <r>
    <x v="9"/>
    <x v="62"/>
    <x v="5"/>
    <n v="14345"/>
  </r>
  <r>
    <x v="9"/>
    <x v="63"/>
    <x v="0"/>
    <n v="48"/>
  </r>
  <r>
    <x v="9"/>
    <x v="63"/>
    <x v="1"/>
    <n v="2597"/>
  </r>
  <r>
    <x v="9"/>
    <x v="63"/>
    <x v="2"/>
    <n v="80507"/>
  </r>
  <r>
    <x v="9"/>
    <x v="63"/>
    <x v="3"/>
    <n v="8274"/>
  </r>
  <r>
    <x v="9"/>
    <x v="63"/>
    <x v="4"/>
    <n v="14097"/>
  </r>
  <r>
    <x v="9"/>
    <x v="63"/>
    <x v="5"/>
    <n v="6231"/>
  </r>
  <r>
    <x v="9"/>
    <x v="64"/>
    <x v="0"/>
    <n v="129"/>
  </r>
  <r>
    <x v="9"/>
    <x v="64"/>
    <x v="1"/>
    <n v="7530"/>
  </r>
  <r>
    <x v="9"/>
    <x v="64"/>
    <x v="2"/>
    <n v="233430"/>
  </r>
  <r>
    <x v="9"/>
    <x v="64"/>
    <x v="3"/>
    <n v="91431"/>
  </r>
  <r>
    <x v="9"/>
    <x v="64"/>
    <x v="4"/>
    <n v="155102"/>
  </r>
  <r>
    <x v="9"/>
    <x v="64"/>
    <x v="5"/>
    <n v="72701"/>
  </r>
  <r>
    <x v="9"/>
    <x v="65"/>
    <x v="0"/>
    <n v="75"/>
  </r>
  <r>
    <x v="9"/>
    <x v="65"/>
    <x v="1"/>
    <n v="2200"/>
  </r>
  <r>
    <x v="9"/>
    <x v="65"/>
    <x v="2"/>
    <n v="68200"/>
  </r>
  <r>
    <x v="9"/>
    <x v="65"/>
    <x v="3"/>
    <n v="32887"/>
  </r>
  <r>
    <x v="9"/>
    <x v="65"/>
    <x v="4"/>
    <n v="55172"/>
  </r>
  <r>
    <x v="9"/>
    <x v="65"/>
    <x v="5"/>
    <n v="32375"/>
  </r>
  <r>
    <x v="9"/>
    <x v="66"/>
    <x v="0"/>
    <n v="25"/>
  </r>
  <r>
    <x v="9"/>
    <x v="66"/>
    <x v="1"/>
    <n v="485"/>
  </r>
  <r>
    <x v="9"/>
    <x v="66"/>
    <x v="2"/>
    <n v="15035"/>
  </r>
  <r>
    <x v="9"/>
    <x v="66"/>
    <x v="3"/>
    <n v="2479"/>
  </r>
  <r>
    <x v="9"/>
    <x v="66"/>
    <x v="4"/>
    <n v="4142"/>
  </r>
  <r>
    <x v="9"/>
    <x v="66"/>
    <x v="5"/>
    <n v="2837"/>
  </r>
  <r>
    <x v="9"/>
    <x v="67"/>
    <x v="0"/>
    <n v="56"/>
  </r>
  <r>
    <x v="9"/>
    <x v="67"/>
    <x v="1"/>
    <n v="2308"/>
  </r>
  <r>
    <x v="9"/>
    <x v="67"/>
    <x v="2"/>
    <n v="71548"/>
  </r>
  <r>
    <x v="9"/>
    <x v="67"/>
    <x v="3"/>
    <n v="17534"/>
  </r>
  <r>
    <x v="9"/>
    <x v="67"/>
    <x v="4"/>
    <n v="30674"/>
  </r>
  <r>
    <x v="9"/>
    <x v="67"/>
    <x v="5"/>
    <n v="18427"/>
  </r>
  <r>
    <x v="9"/>
    <x v="68"/>
    <x v="0"/>
    <n v="10"/>
  </r>
  <r>
    <x v="9"/>
    <x v="68"/>
    <x v="1"/>
    <n v="391"/>
  </r>
  <r>
    <x v="9"/>
    <x v="68"/>
    <x v="2"/>
    <n v="12121"/>
  </r>
  <r>
    <x v="9"/>
    <x v="68"/>
    <x v="3"/>
    <n v="1249"/>
  </r>
  <r>
    <x v="9"/>
    <x v="68"/>
    <x v="4"/>
    <n v="1834"/>
  </r>
  <r>
    <x v="9"/>
    <x v="68"/>
    <x v="5"/>
    <n v="1251"/>
  </r>
  <r>
    <x v="9"/>
    <x v="69"/>
    <x v="0"/>
    <n v="37"/>
  </r>
  <r>
    <x v="9"/>
    <x v="69"/>
    <x v="1"/>
    <n v="780"/>
  </r>
  <r>
    <x v="9"/>
    <x v="69"/>
    <x v="2"/>
    <n v="24180"/>
  </r>
  <r>
    <x v="9"/>
    <x v="69"/>
    <x v="3"/>
    <n v="9532"/>
  </r>
  <r>
    <x v="9"/>
    <x v="69"/>
    <x v="4"/>
    <n v="14399"/>
  </r>
  <r>
    <x v="9"/>
    <x v="69"/>
    <x v="5"/>
    <n v="8647"/>
  </r>
  <r>
    <x v="9"/>
    <x v="70"/>
    <x v="0"/>
    <n v="2873"/>
  </r>
  <r>
    <x v="9"/>
    <x v="70"/>
    <x v="1"/>
    <n v="116069"/>
  </r>
  <r>
    <x v="9"/>
    <x v="70"/>
    <x v="2"/>
    <n v="3598139"/>
  </r>
  <r>
    <x v="9"/>
    <x v="70"/>
    <x v="3"/>
    <n v="1134672"/>
  </r>
  <r>
    <x v="9"/>
    <x v="70"/>
    <x v="4"/>
    <n v="1946929"/>
  </r>
  <r>
    <x v="9"/>
    <x v="70"/>
    <x v="5"/>
    <n v="1057139"/>
  </r>
  <r>
    <x v="10"/>
    <x v="0"/>
    <x v="0"/>
    <n v="161"/>
  </r>
  <r>
    <x v="10"/>
    <x v="0"/>
    <x v="1"/>
    <n v="6501"/>
  </r>
  <r>
    <x v="10"/>
    <x v="0"/>
    <x v="2"/>
    <n v="195030"/>
  </r>
  <r>
    <x v="10"/>
    <x v="0"/>
    <x v="3"/>
    <n v="47959"/>
  </r>
  <r>
    <x v="10"/>
    <x v="0"/>
    <x v="4"/>
    <n v="88406"/>
  </r>
  <r>
    <x v="10"/>
    <x v="0"/>
    <x v="5"/>
    <n v="45332"/>
  </r>
  <r>
    <x v="10"/>
    <x v="1"/>
    <x v="0"/>
    <n v="59"/>
  </r>
  <r>
    <x v="10"/>
    <x v="1"/>
    <x v="1"/>
    <n v="2217"/>
  </r>
  <r>
    <x v="10"/>
    <x v="1"/>
    <x v="2"/>
    <n v="66510"/>
  </r>
  <r>
    <x v="10"/>
    <x v="1"/>
    <x v="3"/>
    <n v="13385"/>
  </r>
  <r>
    <x v="10"/>
    <x v="1"/>
    <x v="4"/>
    <n v="22836"/>
  </r>
  <r>
    <x v="10"/>
    <x v="1"/>
    <x v="5"/>
    <n v="12839"/>
  </r>
  <r>
    <x v="10"/>
    <x v="2"/>
    <x v="0"/>
    <n v="26"/>
  </r>
  <r>
    <x v="10"/>
    <x v="2"/>
    <x v="1"/>
    <n v="1341"/>
  </r>
  <r>
    <x v="10"/>
    <x v="2"/>
    <x v="2"/>
    <n v="40230"/>
  </r>
  <r>
    <x v="10"/>
    <x v="2"/>
    <x v="3"/>
    <n v="4494"/>
  </r>
  <r>
    <x v="10"/>
    <x v="2"/>
    <x v="4"/>
    <n v="7357"/>
  </r>
  <r>
    <x v="10"/>
    <x v="2"/>
    <x v="5"/>
    <n v="4864"/>
  </r>
  <r>
    <x v="10"/>
    <x v="3"/>
    <x v="0"/>
    <n v="49"/>
  </r>
  <r>
    <x v="10"/>
    <x v="3"/>
    <x v="1"/>
    <n v="2529"/>
  </r>
  <r>
    <x v="10"/>
    <x v="3"/>
    <x v="2"/>
    <n v="75870"/>
  </r>
  <r>
    <x v="10"/>
    <x v="3"/>
    <x v="3"/>
    <n v="9693"/>
  </r>
  <r>
    <x v="10"/>
    <x v="3"/>
    <x v="4"/>
    <n v="17523"/>
  </r>
  <r>
    <x v="10"/>
    <x v="3"/>
    <x v="5"/>
    <n v="10285"/>
  </r>
  <r>
    <x v="10"/>
    <x v="4"/>
    <x v="0"/>
    <n v="23"/>
  </r>
  <r>
    <x v="10"/>
    <x v="4"/>
    <x v="1"/>
    <n v="649"/>
  </r>
  <r>
    <x v="10"/>
    <x v="4"/>
    <x v="2"/>
    <n v="19470"/>
  </r>
  <r>
    <x v="10"/>
    <x v="4"/>
    <x v="3"/>
    <n v="10112"/>
  </r>
  <r>
    <x v="10"/>
    <x v="4"/>
    <x v="4"/>
    <n v="19014"/>
  </r>
  <r>
    <x v="10"/>
    <x v="4"/>
    <x v="5"/>
    <n v="7850"/>
  </r>
  <r>
    <x v="10"/>
    <x v="5"/>
    <x v="0"/>
    <n v="12"/>
  </r>
  <r>
    <x v="10"/>
    <x v="5"/>
    <x v="1"/>
    <n v="486"/>
  </r>
  <r>
    <x v="10"/>
    <x v="5"/>
    <x v="2"/>
    <n v="14580"/>
  </r>
  <r>
    <x v="10"/>
    <x v="5"/>
    <x v="3"/>
    <n v="4880"/>
  </r>
  <r>
    <x v="10"/>
    <x v="5"/>
    <x v="4"/>
    <n v="7338"/>
  </r>
  <r>
    <x v="10"/>
    <x v="5"/>
    <x v="5"/>
    <n v="2123"/>
  </r>
  <r>
    <x v="10"/>
    <x v="6"/>
    <x v="0"/>
    <n v="141"/>
  </r>
  <r>
    <x v="10"/>
    <x v="6"/>
    <x v="1"/>
    <n v="9597"/>
  </r>
  <r>
    <x v="10"/>
    <x v="6"/>
    <x v="2"/>
    <n v="287910"/>
  </r>
  <r>
    <x v="10"/>
    <x v="6"/>
    <x v="3"/>
    <n v="204765"/>
  </r>
  <r>
    <x v="10"/>
    <x v="6"/>
    <x v="4"/>
    <n v="294972"/>
  </r>
  <r>
    <x v="10"/>
    <x v="6"/>
    <x v="5"/>
    <n v="142285"/>
  </r>
  <r>
    <x v="10"/>
    <x v="7"/>
    <x v="0"/>
    <n v="38"/>
  </r>
  <r>
    <x v="10"/>
    <x v="7"/>
    <x v="1"/>
    <n v="1607"/>
  </r>
  <r>
    <x v="10"/>
    <x v="7"/>
    <x v="2"/>
    <n v="48210"/>
  </r>
  <r>
    <x v="10"/>
    <x v="7"/>
    <x v="3"/>
    <n v="29991"/>
  </r>
  <r>
    <x v="10"/>
    <x v="7"/>
    <x v="4"/>
    <n v="50723"/>
  </r>
  <r>
    <x v="10"/>
    <x v="7"/>
    <x v="5"/>
    <n v="30882"/>
  </r>
  <r>
    <x v="10"/>
    <x v="8"/>
    <x v="0"/>
    <n v="10"/>
  </r>
  <r>
    <x v="10"/>
    <x v="8"/>
    <x v="1"/>
    <n v="511"/>
  </r>
  <r>
    <x v="10"/>
    <x v="8"/>
    <x v="2"/>
    <n v="15330"/>
  </r>
  <r>
    <x v="10"/>
    <x v="8"/>
    <x v="3"/>
    <n v="5818"/>
  </r>
  <r>
    <x v="10"/>
    <x v="8"/>
    <x v="4"/>
    <n v="7653"/>
  </r>
  <r>
    <x v="10"/>
    <x v="8"/>
    <x v="5"/>
    <n v="3522"/>
  </r>
  <r>
    <x v="10"/>
    <x v="9"/>
    <x v="0"/>
    <n v="13"/>
  </r>
  <r>
    <x v="10"/>
    <x v="9"/>
    <x v="1"/>
    <n v="497"/>
  </r>
  <r>
    <x v="10"/>
    <x v="9"/>
    <x v="2"/>
    <n v="14910"/>
  </r>
  <r>
    <x v="10"/>
    <x v="9"/>
    <x v="3"/>
    <n v="2381"/>
  </r>
  <r>
    <x v="10"/>
    <x v="9"/>
    <x v="4"/>
    <n v="4254"/>
  </r>
  <r>
    <x v="10"/>
    <x v="9"/>
    <x v="5"/>
    <n v="2705"/>
  </r>
  <r>
    <x v="10"/>
    <x v="10"/>
    <x v="0"/>
    <n v="98"/>
  </r>
  <r>
    <x v="10"/>
    <x v="10"/>
    <x v="1"/>
    <n v="4056"/>
  </r>
  <r>
    <x v="10"/>
    <x v="10"/>
    <x v="2"/>
    <n v="121680"/>
  </r>
  <r>
    <x v="10"/>
    <x v="10"/>
    <x v="3"/>
    <n v="21879"/>
  </r>
  <r>
    <x v="10"/>
    <x v="10"/>
    <x v="4"/>
    <n v="39829"/>
  </r>
  <r>
    <x v="10"/>
    <x v="10"/>
    <x v="5"/>
    <n v="21164"/>
  </r>
  <r>
    <x v="10"/>
    <x v="11"/>
    <x v="0"/>
    <n v="11"/>
  </r>
  <r>
    <x v="10"/>
    <x v="11"/>
    <x v="1"/>
    <n v="287"/>
  </r>
  <r>
    <x v="10"/>
    <x v="11"/>
    <x v="2"/>
    <n v="8610"/>
  </r>
  <r>
    <x v="10"/>
    <x v="11"/>
    <x v="3"/>
    <n v="1807"/>
  </r>
  <r>
    <x v="10"/>
    <x v="11"/>
    <x v="4"/>
    <n v="3698"/>
  </r>
  <r>
    <x v="10"/>
    <x v="11"/>
    <x v="5"/>
    <n v="2648"/>
  </r>
  <r>
    <x v="10"/>
    <x v="12"/>
    <x v="0"/>
    <n v="13"/>
  </r>
  <r>
    <x v="10"/>
    <x v="12"/>
    <x v="1"/>
    <n v="630"/>
  </r>
  <r>
    <x v="10"/>
    <x v="12"/>
    <x v="2"/>
    <n v="18900"/>
  </r>
  <r>
    <x v="10"/>
    <x v="12"/>
    <x v="3"/>
    <n v="2227"/>
  </r>
  <r>
    <x v="10"/>
    <x v="12"/>
    <x v="4"/>
    <n v="3616"/>
  </r>
  <r>
    <x v="10"/>
    <x v="12"/>
    <x v="5"/>
    <n v="2180"/>
  </r>
  <r>
    <x v="10"/>
    <x v="13"/>
    <x v="0"/>
    <n v="16"/>
  </r>
  <r>
    <x v="10"/>
    <x v="13"/>
    <x v="1"/>
    <n v="506"/>
  </r>
  <r>
    <x v="10"/>
    <x v="13"/>
    <x v="2"/>
    <n v="15180"/>
  </r>
  <r>
    <x v="10"/>
    <x v="13"/>
    <x v="3"/>
    <n v="2564"/>
  </r>
  <r>
    <x v="10"/>
    <x v="13"/>
    <x v="4"/>
    <n v="3904"/>
  </r>
  <r>
    <x v="10"/>
    <x v="13"/>
    <x v="5"/>
    <n v="2041"/>
  </r>
  <r>
    <x v="10"/>
    <x v="14"/>
    <x v="0"/>
    <n v="50"/>
  </r>
  <r>
    <x v="10"/>
    <x v="14"/>
    <x v="1"/>
    <n v="1506"/>
  </r>
  <r>
    <x v="10"/>
    <x v="14"/>
    <x v="2"/>
    <n v="45180"/>
  </r>
  <r>
    <x v="10"/>
    <x v="14"/>
    <x v="3"/>
    <n v="21444"/>
  </r>
  <r>
    <x v="10"/>
    <x v="14"/>
    <x v="4"/>
    <n v="34605"/>
  </r>
  <r>
    <x v="10"/>
    <x v="14"/>
    <x v="5"/>
    <n v="20042"/>
  </r>
  <r>
    <x v="10"/>
    <x v="15"/>
    <x v="0"/>
    <n v="23"/>
  </r>
  <r>
    <x v="10"/>
    <x v="15"/>
    <x v="1"/>
    <n v="674"/>
  </r>
  <r>
    <x v="10"/>
    <x v="15"/>
    <x v="2"/>
    <n v="20220"/>
  </r>
  <r>
    <x v="10"/>
    <x v="15"/>
    <x v="3"/>
    <n v="5560"/>
  </r>
  <r>
    <x v="10"/>
    <x v="15"/>
    <x v="4"/>
    <n v="8079"/>
  </r>
  <r>
    <x v="10"/>
    <x v="15"/>
    <x v="5"/>
    <n v="5090"/>
  </r>
  <r>
    <x v="10"/>
    <x v="16"/>
    <x v="0"/>
    <n v="9"/>
  </r>
  <r>
    <x v="10"/>
    <x v="16"/>
    <x v="1"/>
    <n v="221"/>
  </r>
  <r>
    <x v="10"/>
    <x v="16"/>
    <x v="2"/>
    <n v="6630"/>
  </r>
  <r>
    <x v="10"/>
    <x v="16"/>
    <x v="3"/>
    <n v="1088"/>
  </r>
  <r>
    <x v="10"/>
    <x v="16"/>
    <x v="4"/>
    <n v="1862"/>
  </r>
  <r>
    <x v="10"/>
    <x v="16"/>
    <x v="5"/>
    <n v="1338"/>
  </r>
  <r>
    <x v="10"/>
    <x v="17"/>
    <x v="0"/>
    <n v="12"/>
  </r>
  <r>
    <x v="10"/>
    <x v="17"/>
    <x v="1"/>
    <n v="271"/>
  </r>
  <r>
    <x v="10"/>
    <x v="17"/>
    <x v="2"/>
    <n v="8130"/>
  </r>
  <r>
    <x v="10"/>
    <x v="17"/>
    <x v="3"/>
    <n v="2409"/>
  </r>
  <r>
    <x v="10"/>
    <x v="17"/>
    <x v="4"/>
    <n v="3992"/>
  </r>
  <r>
    <x v="10"/>
    <x v="17"/>
    <x v="5"/>
    <n v="2609"/>
  </r>
  <r>
    <x v="10"/>
    <x v="18"/>
    <x v="0"/>
    <n v="15"/>
  </r>
  <r>
    <x v="10"/>
    <x v="18"/>
    <x v="1"/>
    <n v="513"/>
  </r>
  <r>
    <x v="10"/>
    <x v="18"/>
    <x v="2"/>
    <n v="15390"/>
  </r>
  <r>
    <x v="10"/>
    <x v="18"/>
    <x v="3"/>
    <n v="4433"/>
  </r>
  <r>
    <x v="10"/>
    <x v="18"/>
    <x v="4"/>
    <n v="7655"/>
  </r>
  <r>
    <x v="10"/>
    <x v="18"/>
    <x v="5"/>
    <n v="5609"/>
  </r>
  <r>
    <x v="10"/>
    <x v="19"/>
    <x v="0"/>
    <n v="104"/>
  </r>
  <r>
    <x v="10"/>
    <x v="19"/>
    <x v="1"/>
    <n v="4017"/>
  </r>
  <r>
    <x v="10"/>
    <x v="19"/>
    <x v="2"/>
    <n v="120510"/>
  </r>
  <r>
    <x v="10"/>
    <x v="19"/>
    <x v="3"/>
    <n v="44943"/>
  </r>
  <r>
    <x v="10"/>
    <x v="19"/>
    <x v="4"/>
    <n v="78748"/>
  </r>
  <r>
    <x v="10"/>
    <x v="19"/>
    <x v="5"/>
    <n v="48786"/>
  </r>
  <r>
    <x v="10"/>
    <x v="20"/>
    <x v="0"/>
    <n v="19"/>
  </r>
  <r>
    <x v="10"/>
    <x v="20"/>
    <x v="1"/>
    <n v="1470"/>
  </r>
  <r>
    <x v="10"/>
    <x v="20"/>
    <x v="2"/>
    <n v="44100"/>
  </r>
  <r>
    <x v="10"/>
    <x v="20"/>
    <x v="3"/>
    <n v="4795"/>
  </r>
  <r>
    <x v="10"/>
    <x v="20"/>
    <x v="4"/>
    <n v="8580"/>
  </r>
  <r>
    <x v="10"/>
    <x v="20"/>
    <x v="5"/>
    <n v="3814"/>
  </r>
  <r>
    <x v="10"/>
    <x v="21"/>
    <x v="0"/>
    <n v="74"/>
  </r>
  <r>
    <x v="10"/>
    <x v="21"/>
    <x v="1"/>
    <n v="2929"/>
  </r>
  <r>
    <x v="10"/>
    <x v="21"/>
    <x v="2"/>
    <n v="87870"/>
  </r>
  <r>
    <x v="10"/>
    <x v="21"/>
    <x v="3"/>
    <n v="21315"/>
  </r>
  <r>
    <x v="10"/>
    <x v="21"/>
    <x v="4"/>
    <n v="38025"/>
  </r>
  <r>
    <x v="10"/>
    <x v="21"/>
    <x v="5"/>
    <n v="18489"/>
  </r>
  <r>
    <x v="10"/>
    <x v="22"/>
    <x v="0"/>
    <n v="122"/>
  </r>
  <r>
    <x v="10"/>
    <x v="22"/>
    <x v="1"/>
    <n v="5289"/>
  </r>
  <r>
    <x v="10"/>
    <x v="22"/>
    <x v="2"/>
    <n v="158670"/>
  </r>
  <r>
    <x v="10"/>
    <x v="22"/>
    <x v="3"/>
    <n v="76002"/>
  </r>
  <r>
    <x v="10"/>
    <x v="22"/>
    <x v="4"/>
    <n v="137232"/>
  </r>
  <r>
    <x v="10"/>
    <x v="22"/>
    <x v="5"/>
    <n v="83507"/>
  </r>
  <r>
    <x v="10"/>
    <x v="23"/>
    <x v="0"/>
    <n v="29"/>
  </r>
  <r>
    <x v="10"/>
    <x v="23"/>
    <x v="1"/>
    <n v="1123"/>
  </r>
  <r>
    <x v="10"/>
    <x v="23"/>
    <x v="2"/>
    <n v="33690"/>
  </r>
  <r>
    <x v="10"/>
    <x v="23"/>
    <x v="3"/>
    <n v="5997"/>
  </r>
  <r>
    <x v="10"/>
    <x v="23"/>
    <x v="4"/>
    <n v="10456"/>
  </r>
  <r>
    <x v="10"/>
    <x v="23"/>
    <x v="5"/>
    <n v="5718"/>
  </r>
  <r>
    <x v="10"/>
    <x v="24"/>
    <x v="0"/>
    <n v="15"/>
  </r>
  <r>
    <x v="10"/>
    <x v="24"/>
    <x v="1"/>
    <n v="1371"/>
  </r>
  <r>
    <x v="10"/>
    <x v="24"/>
    <x v="2"/>
    <n v="41130"/>
  </r>
  <r>
    <x v="10"/>
    <x v="24"/>
    <x v="3"/>
    <n v="3940"/>
  </r>
  <r>
    <x v="10"/>
    <x v="24"/>
    <x v="4"/>
    <n v="7637"/>
  </r>
  <r>
    <x v="10"/>
    <x v="24"/>
    <x v="5"/>
    <n v="3437"/>
  </r>
  <r>
    <x v="10"/>
    <x v="25"/>
    <x v="0"/>
    <n v="40"/>
  </r>
  <r>
    <x v="10"/>
    <x v="25"/>
    <x v="1"/>
    <n v="1136"/>
  </r>
  <r>
    <x v="10"/>
    <x v="25"/>
    <x v="2"/>
    <n v="34080"/>
  </r>
  <r>
    <x v="10"/>
    <x v="25"/>
    <x v="3"/>
    <n v="8746"/>
  </r>
  <r>
    <x v="10"/>
    <x v="25"/>
    <x v="4"/>
    <n v="13719"/>
  </r>
  <r>
    <x v="10"/>
    <x v="25"/>
    <x v="5"/>
    <n v="8000"/>
  </r>
  <r>
    <x v="10"/>
    <x v="26"/>
    <x v="0"/>
    <n v="12"/>
  </r>
  <r>
    <x v="10"/>
    <x v="26"/>
    <x v="1"/>
    <n v="719"/>
  </r>
  <r>
    <x v="10"/>
    <x v="26"/>
    <x v="2"/>
    <n v="21570"/>
  </r>
  <r>
    <x v="10"/>
    <x v="26"/>
    <x v="3"/>
    <n v="1962"/>
  </r>
  <r>
    <x v="10"/>
    <x v="26"/>
    <x v="4"/>
    <n v="3430"/>
  </r>
  <r>
    <x v="10"/>
    <x v="26"/>
    <x v="5"/>
    <n v="2183"/>
  </r>
  <r>
    <x v="10"/>
    <x v="27"/>
    <x v="0"/>
    <n v="37"/>
  </r>
  <r>
    <x v="10"/>
    <x v="27"/>
    <x v="1"/>
    <n v="1564"/>
  </r>
  <r>
    <x v="10"/>
    <x v="27"/>
    <x v="2"/>
    <n v="46920"/>
  </r>
  <r>
    <x v="10"/>
    <x v="27"/>
    <x v="3"/>
    <n v="10494"/>
  </r>
  <r>
    <x v="10"/>
    <x v="27"/>
    <x v="4"/>
    <n v="18393"/>
  </r>
  <r>
    <x v="10"/>
    <x v="27"/>
    <x v="5"/>
    <n v="10549"/>
  </r>
  <r>
    <x v="10"/>
    <x v="28"/>
    <x v="0"/>
    <n v="48"/>
  </r>
  <r>
    <x v="10"/>
    <x v="28"/>
    <x v="1"/>
    <n v="1656"/>
  </r>
  <r>
    <x v="10"/>
    <x v="28"/>
    <x v="2"/>
    <n v="49680"/>
  </r>
  <r>
    <x v="10"/>
    <x v="28"/>
    <x v="3"/>
    <n v="21659"/>
  </r>
  <r>
    <x v="10"/>
    <x v="28"/>
    <x v="4"/>
    <n v="37780"/>
  </r>
  <r>
    <x v="10"/>
    <x v="28"/>
    <x v="5"/>
    <n v="22300"/>
  </r>
  <r>
    <x v="10"/>
    <x v="29"/>
    <x v="0"/>
    <n v="8"/>
  </r>
  <r>
    <x v="10"/>
    <x v="29"/>
    <x v="1"/>
    <n v="155"/>
  </r>
  <r>
    <x v="10"/>
    <x v="29"/>
    <x v="2"/>
    <n v="4650"/>
  </r>
  <r>
    <x v="10"/>
    <x v="29"/>
    <x v="3"/>
    <n v="878"/>
  </r>
  <r>
    <x v="10"/>
    <x v="29"/>
    <x v="4"/>
    <n v="1503"/>
  </r>
  <r>
    <x v="10"/>
    <x v="29"/>
    <x v="5"/>
    <n v="894"/>
  </r>
  <r>
    <x v="10"/>
    <x v="30"/>
    <x v="0"/>
    <n v="44"/>
  </r>
  <r>
    <x v="10"/>
    <x v="30"/>
    <x v="1"/>
    <n v="1395"/>
  </r>
  <r>
    <x v="10"/>
    <x v="30"/>
    <x v="2"/>
    <n v="41850"/>
  </r>
  <r>
    <x v="10"/>
    <x v="30"/>
    <x v="3"/>
    <n v="16250"/>
  </r>
  <r>
    <x v="10"/>
    <x v="30"/>
    <x v="4"/>
    <n v="27416"/>
  </r>
  <r>
    <x v="10"/>
    <x v="30"/>
    <x v="5"/>
    <n v="13351"/>
  </r>
  <r>
    <x v="10"/>
    <x v="31"/>
    <x v="0"/>
    <n v="9"/>
  </r>
  <r>
    <x v="10"/>
    <x v="31"/>
    <x v="1"/>
    <n v="239"/>
  </r>
  <r>
    <x v="10"/>
    <x v="31"/>
    <x v="2"/>
    <n v="7170"/>
  </r>
  <r>
    <x v="10"/>
    <x v="31"/>
    <x v="3"/>
    <n v="1626"/>
  </r>
  <r>
    <x v="10"/>
    <x v="31"/>
    <x v="4"/>
    <n v="2672"/>
  </r>
  <r>
    <x v="10"/>
    <x v="31"/>
    <x v="5"/>
    <n v="1600"/>
  </r>
  <r>
    <x v="10"/>
    <x v="32"/>
    <x v="0"/>
    <n v="25"/>
  </r>
  <r>
    <x v="10"/>
    <x v="32"/>
    <x v="1"/>
    <n v="531"/>
  </r>
  <r>
    <x v="10"/>
    <x v="32"/>
    <x v="2"/>
    <n v="15930"/>
  </r>
  <r>
    <x v="10"/>
    <x v="32"/>
    <x v="3"/>
    <n v="2505"/>
  </r>
  <r>
    <x v="10"/>
    <x v="32"/>
    <x v="4"/>
    <n v="3936"/>
  </r>
  <r>
    <x v="10"/>
    <x v="32"/>
    <x v="5"/>
    <n v="2208"/>
  </r>
  <r>
    <x v="10"/>
    <x v="33"/>
    <x v="0"/>
    <n v="40"/>
  </r>
  <r>
    <x v="10"/>
    <x v="33"/>
    <x v="1"/>
    <n v="1745"/>
  </r>
  <r>
    <x v="10"/>
    <x v="33"/>
    <x v="2"/>
    <n v="52350"/>
  </r>
  <r>
    <x v="10"/>
    <x v="33"/>
    <x v="3"/>
    <n v="10268"/>
  </r>
  <r>
    <x v="10"/>
    <x v="33"/>
    <x v="4"/>
    <n v="16447"/>
  </r>
  <r>
    <x v="10"/>
    <x v="33"/>
    <x v="5"/>
    <n v="10279"/>
  </r>
  <r>
    <x v="10"/>
    <x v="34"/>
    <x v="0"/>
    <n v="34"/>
  </r>
  <r>
    <x v="10"/>
    <x v="34"/>
    <x v="1"/>
    <n v="956"/>
  </r>
  <r>
    <x v="10"/>
    <x v="34"/>
    <x v="2"/>
    <n v="28680"/>
  </r>
  <r>
    <x v="10"/>
    <x v="34"/>
    <x v="3"/>
    <n v="8316"/>
  </r>
  <r>
    <x v="10"/>
    <x v="34"/>
    <x v="4"/>
    <n v="14620"/>
  </r>
  <r>
    <x v="10"/>
    <x v="34"/>
    <x v="5"/>
    <n v="9596"/>
  </r>
  <r>
    <x v="10"/>
    <x v="35"/>
    <x v="0"/>
    <n v="15"/>
  </r>
  <r>
    <x v="10"/>
    <x v="35"/>
    <x v="1"/>
    <n v="473"/>
  </r>
  <r>
    <x v="10"/>
    <x v="35"/>
    <x v="2"/>
    <n v="14190"/>
  </r>
  <r>
    <x v="10"/>
    <x v="35"/>
    <x v="3"/>
    <n v="2135"/>
  </r>
  <r>
    <x v="10"/>
    <x v="35"/>
    <x v="4"/>
    <n v="3637"/>
  </r>
  <r>
    <x v="10"/>
    <x v="35"/>
    <x v="5"/>
    <n v="2569"/>
  </r>
  <r>
    <x v="10"/>
    <x v="36"/>
    <x v="0"/>
    <n v="11"/>
  </r>
  <r>
    <x v="10"/>
    <x v="36"/>
    <x v="1"/>
    <n v="353"/>
  </r>
  <r>
    <x v="10"/>
    <x v="36"/>
    <x v="2"/>
    <n v="10590"/>
  </r>
  <r>
    <x v="10"/>
    <x v="36"/>
    <x v="3"/>
    <n v="1789"/>
  </r>
  <r>
    <x v="10"/>
    <x v="36"/>
    <x v="4"/>
    <n v="2981"/>
  </r>
  <r>
    <x v="10"/>
    <x v="36"/>
    <x v="5"/>
    <n v="1594"/>
  </r>
  <r>
    <x v="10"/>
    <x v="37"/>
    <x v="0"/>
    <n v="48"/>
  </r>
  <r>
    <x v="10"/>
    <x v="37"/>
    <x v="1"/>
    <n v="1241"/>
  </r>
  <r>
    <x v="10"/>
    <x v="37"/>
    <x v="2"/>
    <n v="37230"/>
  </r>
  <r>
    <x v="10"/>
    <x v="37"/>
    <x v="3"/>
    <n v="17254"/>
  </r>
  <r>
    <x v="10"/>
    <x v="37"/>
    <x v="4"/>
    <n v="27978"/>
  </r>
  <r>
    <x v="10"/>
    <x v="37"/>
    <x v="5"/>
    <n v="16574"/>
  </r>
  <r>
    <x v="10"/>
    <x v="38"/>
    <x v="0"/>
    <n v="16"/>
  </r>
  <r>
    <x v="10"/>
    <x v="38"/>
    <x v="1"/>
    <n v="383"/>
  </r>
  <r>
    <x v="10"/>
    <x v="38"/>
    <x v="2"/>
    <n v="11490"/>
  </r>
  <r>
    <x v="10"/>
    <x v="38"/>
    <x v="3"/>
    <n v="1143"/>
  </r>
  <r>
    <x v="10"/>
    <x v="38"/>
    <x v="4"/>
    <n v="2130"/>
  </r>
  <r>
    <x v="10"/>
    <x v="38"/>
    <x v="5"/>
    <n v="1540"/>
  </r>
  <r>
    <x v="10"/>
    <x v="39"/>
    <x v="0"/>
    <n v="23"/>
  </r>
  <r>
    <x v="10"/>
    <x v="39"/>
    <x v="1"/>
    <n v="860"/>
  </r>
  <r>
    <x v="10"/>
    <x v="39"/>
    <x v="2"/>
    <n v="25800"/>
  </r>
  <r>
    <x v="10"/>
    <x v="39"/>
    <x v="3"/>
    <n v="2466"/>
  </r>
  <r>
    <x v="10"/>
    <x v="39"/>
    <x v="4"/>
    <n v="4285"/>
  </r>
  <r>
    <x v="10"/>
    <x v="39"/>
    <x v="5"/>
    <n v="2843"/>
  </r>
  <r>
    <x v="10"/>
    <x v="40"/>
    <x v="0"/>
    <n v="27"/>
  </r>
  <r>
    <x v="10"/>
    <x v="40"/>
    <x v="1"/>
    <n v="882"/>
  </r>
  <r>
    <x v="10"/>
    <x v="40"/>
    <x v="2"/>
    <n v="26460"/>
  </r>
  <r>
    <x v="10"/>
    <x v="40"/>
    <x v="3"/>
    <n v="6197"/>
  </r>
  <r>
    <x v="10"/>
    <x v="40"/>
    <x v="4"/>
    <n v="9857"/>
  </r>
  <r>
    <x v="10"/>
    <x v="40"/>
    <x v="5"/>
    <n v="5056"/>
  </r>
  <r>
    <x v="10"/>
    <x v="41"/>
    <x v="0"/>
    <n v="7"/>
  </r>
  <r>
    <x v="10"/>
    <x v="41"/>
    <x v="1"/>
    <n v="135"/>
  </r>
  <r>
    <x v="10"/>
    <x v="41"/>
    <x v="2"/>
    <n v="4050"/>
  </r>
  <r>
    <x v="10"/>
    <x v="41"/>
    <x v="3"/>
    <n v="1643"/>
  </r>
  <r>
    <x v="10"/>
    <x v="41"/>
    <x v="4"/>
    <n v="3671"/>
  </r>
  <r>
    <x v="10"/>
    <x v="41"/>
    <x v="5"/>
    <n v="1985"/>
  </r>
  <r>
    <x v="10"/>
    <x v="42"/>
    <x v="0"/>
    <n v="5"/>
  </r>
  <r>
    <x v="10"/>
    <x v="42"/>
    <x v="1"/>
    <n v="125"/>
  </r>
  <r>
    <x v="10"/>
    <x v="42"/>
    <x v="2"/>
    <n v="3750"/>
  </r>
  <r>
    <x v="10"/>
    <x v="42"/>
    <x v="3"/>
    <n v="1102"/>
  </r>
  <r>
    <x v="10"/>
    <x v="42"/>
    <x v="4"/>
    <n v="2119"/>
  </r>
  <r>
    <x v="10"/>
    <x v="42"/>
    <x v="5"/>
    <n v="994"/>
  </r>
  <r>
    <x v="10"/>
    <x v="43"/>
    <x v="0"/>
    <n v="21"/>
  </r>
  <r>
    <x v="10"/>
    <x v="43"/>
    <x v="1"/>
    <n v="548"/>
  </r>
  <r>
    <x v="10"/>
    <x v="43"/>
    <x v="2"/>
    <n v="16440"/>
  </r>
  <r>
    <x v="10"/>
    <x v="43"/>
    <x v="3"/>
    <n v="10424"/>
  </r>
  <r>
    <x v="10"/>
    <x v="43"/>
    <x v="4"/>
    <n v="19249"/>
  </r>
  <r>
    <x v="10"/>
    <x v="43"/>
    <x v="5"/>
    <n v="7808"/>
  </r>
  <r>
    <x v="10"/>
    <x v="44"/>
    <x v="0"/>
    <n v="52"/>
  </r>
  <r>
    <x v="10"/>
    <x v="44"/>
    <x v="1"/>
    <n v="3445"/>
  </r>
  <r>
    <x v="10"/>
    <x v="44"/>
    <x v="2"/>
    <n v="103350"/>
  </r>
  <r>
    <x v="10"/>
    <x v="44"/>
    <x v="3"/>
    <n v="81690"/>
  </r>
  <r>
    <x v="10"/>
    <x v="44"/>
    <x v="4"/>
    <n v="120780"/>
  </r>
  <r>
    <x v="10"/>
    <x v="44"/>
    <x v="5"/>
    <n v="70119"/>
  </r>
  <r>
    <x v="10"/>
    <x v="45"/>
    <x v="0"/>
    <n v="16"/>
  </r>
  <r>
    <x v="10"/>
    <x v="45"/>
    <x v="1"/>
    <n v="715"/>
  </r>
  <r>
    <x v="10"/>
    <x v="45"/>
    <x v="2"/>
    <n v="21450"/>
  </r>
  <r>
    <x v="10"/>
    <x v="45"/>
    <x v="3"/>
    <n v="5488"/>
  </r>
  <r>
    <x v="10"/>
    <x v="45"/>
    <x v="4"/>
    <n v="10853"/>
  </r>
  <r>
    <x v="10"/>
    <x v="45"/>
    <x v="5"/>
    <n v="5735"/>
  </r>
  <r>
    <x v="10"/>
    <x v="46"/>
    <x v="0"/>
    <n v="17"/>
  </r>
  <r>
    <x v="10"/>
    <x v="46"/>
    <x v="1"/>
    <n v="370"/>
  </r>
  <r>
    <x v="10"/>
    <x v="46"/>
    <x v="2"/>
    <n v="11100"/>
  </r>
  <r>
    <x v="10"/>
    <x v="46"/>
    <x v="3"/>
    <n v="1790"/>
  </r>
  <r>
    <x v="10"/>
    <x v="46"/>
    <x v="4"/>
    <n v="3419"/>
  </r>
  <r>
    <x v="10"/>
    <x v="46"/>
    <x v="5"/>
    <n v="1997"/>
  </r>
  <r>
    <x v="10"/>
    <x v="47"/>
    <x v="0"/>
    <n v="70"/>
  </r>
  <r>
    <x v="10"/>
    <x v="47"/>
    <x v="1"/>
    <n v="3210"/>
  </r>
  <r>
    <x v="10"/>
    <x v="47"/>
    <x v="2"/>
    <n v="96300"/>
  </r>
  <r>
    <x v="10"/>
    <x v="47"/>
    <x v="3"/>
    <n v="17437"/>
  </r>
  <r>
    <x v="10"/>
    <x v="47"/>
    <x v="4"/>
    <n v="31344"/>
  </r>
  <r>
    <x v="10"/>
    <x v="47"/>
    <x v="5"/>
    <n v="17264"/>
  </r>
  <r>
    <x v="10"/>
    <x v="48"/>
    <x v="0"/>
    <n v="58"/>
  </r>
  <r>
    <x v="10"/>
    <x v="48"/>
    <x v="1"/>
    <n v="2611"/>
  </r>
  <r>
    <x v="10"/>
    <x v="48"/>
    <x v="2"/>
    <n v="78330"/>
  </r>
  <r>
    <x v="10"/>
    <x v="48"/>
    <x v="3"/>
    <n v="28425"/>
  </r>
  <r>
    <x v="10"/>
    <x v="48"/>
    <x v="4"/>
    <n v="44141"/>
  </r>
  <r>
    <x v="10"/>
    <x v="48"/>
    <x v="5"/>
    <n v="22987"/>
  </r>
  <r>
    <x v="10"/>
    <x v="49"/>
    <x v="0"/>
    <n v="91"/>
  </r>
  <r>
    <x v="10"/>
    <x v="49"/>
    <x v="1"/>
    <n v="2508"/>
  </r>
  <r>
    <x v="10"/>
    <x v="49"/>
    <x v="2"/>
    <n v="75240"/>
  </r>
  <r>
    <x v="10"/>
    <x v="49"/>
    <x v="3"/>
    <n v="28710"/>
  </r>
  <r>
    <x v="10"/>
    <x v="49"/>
    <x v="4"/>
    <n v="48776"/>
  </r>
  <r>
    <x v="10"/>
    <x v="49"/>
    <x v="5"/>
    <n v="30626"/>
  </r>
  <r>
    <x v="10"/>
    <x v="50"/>
    <x v="0"/>
    <n v="35"/>
  </r>
  <r>
    <x v="10"/>
    <x v="50"/>
    <x v="1"/>
    <n v="1264"/>
  </r>
  <r>
    <x v="10"/>
    <x v="50"/>
    <x v="2"/>
    <n v="37920"/>
  </r>
  <r>
    <x v="10"/>
    <x v="50"/>
    <x v="3"/>
    <n v="10164"/>
  </r>
  <r>
    <x v="10"/>
    <x v="50"/>
    <x v="4"/>
    <n v="18535"/>
  </r>
  <r>
    <x v="10"/>
    <x v="50"/>
    <x v="5"/>
    <n v="12839"/>
  </r>
  <r>
    <x v="10"/>
    <x v="51"/>
    <x v="0"/>
    <n v="48"/>
  </r>
  <r>
    <x v="10"/>
    <x v="51"/>
    <x v="1"/>
    <n v="992"/>
  </r>
  <r>
    <x v="10"/>
    <x v="51"/>
    <x v="2"/>
    <n v="29760"/>
  </r>
  <r>
    <x v="10"/>
    <x v="51"/>
    <x v="3"/>
    <n v="8756"/>
  </r>
  <r>
    <x v="10"/>
    <x v="51"/>
    <x v="4"/>
    <n v="14988"/>
  </r>
  <r>
    <x v="10"/>
    <x v="51"/>
    <x v="5"/>
    <n v="10312"/>
  </r>
  <r>
    <x v="10"/>
    <x v="52"/>
    <x v="0"/>
    <n v="33"/>
  </r>
  <r>
    <x v="10"/>
    <x v="52"/>
    <x v="1"/>
    <n v="994"/>
  </r>
  <r>
    <x v="10"/>
    <x v="52"/>
    <x v="2"/>
    <n v="29820"/>
  </r>
  <r>
    <x v="10"/>
    <x v="52"/>
    <x v="3"/>
    <n v="14259"/>
  </r>
  <r>
    <x v="10"/>
    <x v="52"/>
    <x v="4"/>
    <n v="23319"/>
  </r>
  <r>
    <x v="10"/>
    <x v="52"/>
    <x v="5"/>
    <n v="18753"/>
  </r>
  <r>
    <x v="10"/>
    <x v="53"/>
    <x v="0"/>
    <n v="60"/>
  </r>
  <r>
    <x v="10"/>
    <x v="53"/>
    <x v="1"/>
    <n v="2097"/>
  </r>
  <r>
    <x v="10"/>
    <x v="53"/>
    <x v="2"/>
    <n v="62910"/>
  </r>
  <r>
    <x v="10"/>
    <x v="53"/>
    <x v="3"/>
    <n v="29821"/>
  </r>
  <r>
    <x v="10"/>
    <x v="53"/>
    <x v="4"/>
    <n v="50560"/>
  </r>
  <r>
    <x v="10"/>
    <x v="53"/>
    <x v="5"/>
    <n v="37634"/>
  </r>
  <r>
    <x v="10"/>
    <x v="54"/>
    <x v="0"/>
    <n v="37"/>
  </r>
  <r>
    <x v="10"/>
    <x v="54"/>
    <x v="1"/>
    <n v="1069"/>
  </r>
  <r>
    <x v="10"/>
    <x v="54"/>
    <x v="2"/>
    <n v="32070"/>
  </r>
  <r>
    <x v="10"/>
    <x v="54"/>
    <x v="3"/>
    <n v="7492"/>
  </r>
  <r>
    <x v="10"/>
    <x v="54"/>
    <x v="4"/>
    <n v="16474"/>
  </r>
  <r>
    <x v="10"/>
    <x v="54"/>
    <x v="5"/>
    <n v="10891"/>
  </r>
  <r>
    <x v="10"/>
    <x v="55"/>
    <x v="0"/>
    <n v="15"/>
  </r>
  <r>
    <x v="10"/>
    <x v="55"/>
    <x v="1"/>
    <n v="1192"/>
  </r>
  <r>
    <x v="10"/>
    <x v="55"/>
    <x v="2"/>
    <n v="35760"/>
  </r>
  <r>
    <x v="10"/>
    <x v="55"/>
    <x v="3"/>
    <n v="3787"/>
  </r>
  <r>
    <x v="10"/>
    <x v="55"/>
    <x v="4"/>
    <n v="7681"/>
  </r>
  <r>
    <x v="10"/>
    <x v="55"/>
    <x v="5"/>
    <n v="3564"/>
  </r>
  <r>
    <x v="10"/>
    <x v="56"/>
    <x v="0"/>
    <n v="181"/>
  </r>
  <r>
    <x v="10"/>
    <x v="56"/>
    <x v="1"/>
    <n v="7810"/>
  </r>
  <r>
    <x v="10"/>
    <x v="56"/>
    <x v="2"/>
    <n v="234300"/>
  </r>
  <r>
    <x v="10"/>
    <x v="56"/>
    <x v="3"/>
    <n v="145633"/>
  </r>
  <r>
    <x v="10"/>
    <x v="56"/>
    <x v="4"/>
    <n v="249699"/>
  </r>
  <r>
    <x v="10"/>
    <x v="56"/>
    <x v="5"/>
    <n v="145380"/>
  </r>
  <r>
    <x v="10"/>
    <x v="57"/>
    <x v="0"/>
    <n v="16"/>
  </r>
  <r>
    <x v="10"/>
    <x v="57"/>
    <x v="1"/>
    <n v="488"/>
  </r>
  <r>
    <x v="10"/>
    <x v="57"/>
    <x v="2"/>
    <n v="14640"/>
  </r>
  <r>
    <x v="10"/>
    <x v="57"/>
    <x v="3"/>
    <n v="1934"/>
  </r>
  <r>
    <x v="10"/>
    <x v="57"/>
    <x v="4"/>
    <n v="3279"/>
  </r>
  <r>
    <x v="10"/>
    <x v="57"/>
    <x v="5"/>
    <n v="2083"/>
  </r>
  <r>
    <x v="10"/>
    <x v="58"/>
    <x v="0"/>
    <n v="32"/>
  </r>
  <r>
    <x v="10"/>
    <x v="58"/>
    <x v="1"/>
    <n v="1158"/>
  </r>
  <r>
    <x v="10"/>
    <x v="58"/>
    <x v="2"/>
    <n v="34740"/>
  </r>
  <r>
    <x v="10"/>
    <x v="58"/>
    <x v="3"/>
    <n v="4471"/>
  </r>
  <r>
    <x v="10"/>
    <x v="58"/>
    <x v="4"/>
    <n v="7506"/>
  </r>
  <r>
    <x v="10"/>
    <x v="58"/>
    <x v="5"/>
    <n v="4424"/>
  </r>
  <r>
    <x v="10"/>
    <x v="59"/>
    <x v="0"/>
    <n v="44"/>
  </r>
  <r>
    <x v="10"/>
    <x v="59"/>
    <x v="1"/>
    <n v="1218"/>
  </r>
  <r>
    <x v="10"/>
    <x v="59"/>
    <x v="2"/>
    <n v="36540"/>
  </r>
  <r>
    <x v="10"/>
    <x v="59"/>
    <x v="3"/>
    <n v="8936"/>
  </r>
  <r>
    <x v="10"/>
    <x v="59"/>
    <x v="4"/>
    <n v="15392"/>
  </r>
  <r>
    <x v="10"/>
    <x v="59"/>
    <x v="5"/>
    <n v="9691"/>
  </r>
  <r>
    <x v="10"/>
    <x v="60"/>
    <x v="0"/>
    <n v="27"/>
  </r>
  <r>
    <x v="10"/>
    <x v="60"/>
    <x v="1"/>
    <n v="1307"/>
  </r>
  <r>
    <x v="10"/>
    <x v="60"/>
    <x v="2"/>
    <n v="39210"/>
  </r>
  <r>
    <x v="10"/>
    <x v="60"/>
    <x v="3"/>
    <n v="17662"/>
  </r>
  <r>
    <x v="10"/>
    <x v="60"/>
    <x v="4"/>
    <n v="30999"/>
  </r>
  <r>
    <x v="10"/>
    <x v="60"/>
    <x v="5"/>
    <n v="25993"/>
  </r>
  <r>
    <x v="10"/>
    <x v="61"/>
    <x v="0"/>
    <n v="11"/>
  </r>
  <r>
    <x v="10"/>
    <x v="61"/>
    <x v="1"/>
    <n v="245"/>
  </r>
  <r>
    <x v="10"/>
    <x v="61"/>
    <x v="2"/>
    <n v="7350"/>
  </r>
  <r>
    <x v="10"/>
    <x v="61"/>
    <x v="3"/>
    <n v="584"/>
  </r>
  <r>
    <x v="10"/>
    <x v="61"/>
    <x v="4"/>
    <n v="1140"/>
  </r>
  <r>
    <x v="10"/>
    <x v="61"/>
    <x v="5"/>
    <n v="751"/>
  </r>
  <r>
    <x v="10"/>
    <x v="62"/>
    <x v="0"/>
    <n v="43"/>
  </r>
  <r>
    <x v="10"/>
    <x v="62"/>
    <x v="1"/>
    <n v="4625"/>
  </r>
  <r>
    <x v="10"/>
    <x v="62"/>
    <x v="2"/>
    <n v="138750"/>
  </r>
  <r>
    <x v="10"/>
    <x v="62"/>
    <x v="3"/>
    <n v="11155"/>
  </r>
  <r>
    <x v="10"/>
    <x v="62"/>
    <x v="4"/>
    <n v="21254"/>
  </r>
  <r>
    <x v="10"/>
    <x v="62"/>
    <x v="5"/>
    <n v="16887"/>
  </r>
  <r>
    <x v="10"/>
    <x v="63"/>
    <x v="0"/>
    <n v="50"/>
  </r>
  <r>
    <x v="10"/>
    <x v="63"/>
    <x v="1"/>
    <n v="2781"/>
  </r>
  <r>
    <x v="10"/>
    <x v="63"/>
    <x v="2"/>
    <n v="83430"/>
  </r>
  <r>
    <x v="10"/>
    <x v="63"/>
    <x v="3"/>
    <n v="6755"/>
  </r>
  <r>
    <x v="10"/>
    <x v="63"/>
    <x v="4"/>
    <n v="10967"/>
  </r>
  <r>
    <x v="10"/>
    <x v="63"/>
    <x v="5"/>
    <n v="6094"/>
  </r>
  <r>
    <x v="10"/>
    <x v="64"/>
    <x v="0"/>
    <n v="130"/>
  </r>
  <r>
    <x v="10"/>
    <x v="64"/>
    <x v="1"/>
    <n v="7524"/>
  </r>
  <r>
    <x v="10"/>
    <x v="64"/>
    <x v="2"/>
    <n v="225720"/>
  </r>
  <r>
    <x v="10"/>
    <x v="64"/>
    <x v="3"/>
    <n v="116248"/>
  </r>
  <r>
    <x v="10"/>
    <x v="64"/>
    <x v="4"/>
    <n v="198478"/>
  </r>
  <r>
    <x v="10"/>
    <x v="64"/>
    <x v="5"/>
    <n v="97855"/>
  </r>
  <r>
    <x v="10"/>
    <x v="65"/>
    <x v="0"/>
    <n v="73"/>
  </r>
  <r>
    <x v="10"/>
    <x v="65"/>
    <x v="1"/>
    <n v="2230"/>
  </r>
  <r>
    <x v="10"/>
    <x v="65"/>
    <x v="2"/>
    <n v="66900"/>
  </r>
  <r>
    <x v="10"/>
    <x v="65"/>
    <x v="3"/>
    <n v="35716"/>
  </r>
  <r>
    <x v="10"/>
    <x v="65"/>
    <x v="4"/>
    <n v="56781"/>
  </r>
  <r>
    <x v="10"/>
    <x v="65"/>
    <x v="5"/>
    <n v="36705"/>
  </r>
  <r>
    <x v="10"/>
    <x v="66"/>
    <x v="0"/>
    <n v="25"/>
  </r>
  <r>
    <x v="10"/>
    <x v="66"/>
    <x v="1"/>
    <n v="485"/>
  </r>
  <r>
    <x v="10"/>
    <x v="66"/>
    <x v="2"/>
    <n v="14550"/>
  </r>
  <r>
    <x v="10"/>
    <x v="66"/>
    <x v="3"/>
    <n v="3141"/>
  </r>
  <r>
    <x v="10"/>
    <x v="66"/>
    <x v="4"/>
    <n v="5217"/>
  </r>
  <r>
    <x v="10"/>
    <x v="66"/>
    <x v="5"/>
    <n v="3390"/>
  </r>
  <r>
    <x v="10"/>
    <x v="67"/>
    <x v="0"/>
    <n v="58"/>
  </r>
  <r>
    <x v="10"/>
    <x v="67"/>
    <x v="1"/>
    <n v="2430"/>
  </r>
  <r>
    <x v="10"/>
    <x v="67"/>
    <x v="2"/>
    <n v="72900"/>
  </r>
  <r>
    <x v="10"/>
    <x v="67"/>
    <x v="3"/>
    <n v="29761"/>
  </r>
  <r>
    <x v="10"/>
    <x v="67"/>
    <x v="4"/>
    <n v="49344"/>
  </r>
  <r>
    <x v="10"/>
    <x v="67"/>
    <x v="5"/>
    <n v="32598"/>
  </r>
  <r>
    <x v="10"/>
    <x v="68"/>
    <x v="0"/>
    <n v="10"/>
  </r>
  <r>
    <x v="10"/>
    <x v="68"/>
    <x v="1"/>
    <n v="391"/>
  </r>
  <r>
    <x v="10"/>
    <x v="68"/>
    <x v="2"/>
    <n v="11730"/>
  </r>
  <r>
    <x v="10"/>
    <x v="68"/>
    <x v="3"/>
    <n v="1520"/>
  </r>
  <r>
    <x v="10"/>
    <x v="68"/>
    <x v="4"/>
    <n v="2570"/>
  </r>
  <r>
    <x v="10"/>
    <x v="68"/>
    <x v="5"/>
    <n v="1684"/>
  </r>
  <r>
    <x v="10"/>
    <x v="69"/>
    <x v="0"/>
    <n v="37"/>
  </r>
  <r>
    <x v="10"/>
    <x v="69"/>
    <x v="1"/>
    <n v="780"/>
  </r>
  <r>
    <x v="10"/>
    <x v="69"/>
    <x v="2"/>
    <n v="23400"/>
  </r>
  <r>
    <x v="10"/>
    <x v="69"/>
    <x v="3"/>
    <n v="11183"/>
  </r>
  <r>
    <x v="10"/>
    <x v="69"/>
    <x v="4"/>
    <n v="16819"/>
  </r>
  <r>
    <x v="10"/>
    <x v="69"/>
    <x v="5"/>
    <n v="9811"/>
  </r>
  <r>
    <x v="10"/>
    <x v="70"/>
    <x v="0"/>
    <n v="2881"/>
  </r>
  <r>
    <x v="10"/>
    <x v="70"/>
    <x v="1"/>
    <n v="119833"/>
  </r>
  <r>
    <x v="10"/>
    <x v="70"/>
    <x v="2"/>
    <n v="3594990"/>
  </r>
  <r>
    <x v="10"/>
    <x v="70"/>
    <x v="3"/>
    <n v="1313255"/>
  </r>
  <r>
    <x v="10"/>
    <x v="70"/>
    <x v="4"/>
    <n v="2184128"/>
  </r>
  <r>
    <x v="10"/>
    <x v="70"/>
    <x v="5"/>
    <n v="1247144"/>
  </r>
  <r>
    <x v="11"/>
    <x v="0"/>
    <x v="0"/>
    <n v="160"/>
  </r>
  <r>
    <x v="11"/>
    <x v="0"/>
    <x v="1"/>
    <n v="6491"/>
  </r>
  <r>
    <x v="11"/>
    <x v="0"/>
    <x v="2"/>
    <n v="201221"/>
  </r>
  <r>
    <x v="11"/>
    <x v="0"/>
    <x v="3"/>
    <n v="66389"/>
  </r>
  <r>
    <x v="11"/>
    <x v="0"/>
    <x v="4"/>
    <n v="131873"/>
  </r>
  <r>
    <x v="11"/>
    <x v="0"/>
    <x v="5"/>
    <n v="57035"/>
  </r>
  <r>
    <x v="11"/>
    <x v="1"/>
    <x v="0"/>
    <n v="61"/>
  </r>
  <r>
    <x v="11"/>
    <x v="1"/>
    <x v="1"/>
    <n v="2541"/>
  </r>
  <r>
    <x v="11"/>
    <x v="1"/>
    <x v="2"/>
    <n v="78771"/>
  </r>
  <r>
    <x v="11"/>
    <x v="1"/>
    <x v="3"/>
    <n v="19175"/>
  </r>
  <r>
    <x v="11"/>
    <x v="1"/>
    <x v="4"/>
    <n v="43603"/>
  </r>
  <r>
    <x v="11"/>
    <x v="1"/>
    <x v="5"/>
    <n v="19216"/>
  </r>
  <r>
    <x v="11"/>
    <x v="2"/>
    <x v="0"/>
    <n v="26"/>
  </r>
  <r>
    <x v="11"/>
    <x v="2"/>
    <x v="1"/>
    <n v="1345"/>
  </r>
  <r>
    <x v="11"/>
    <x v="2"/>
    <x v="2"/>
    <n v="41695"/>
  </r>
  <r>
    <x v="11"/>
    <x v="2"/>
    <x v="3"/>
    <n v="6588"/>
  </r>
  <r>
    <x v="11"/>
    <x v="2"/>
    <x v="4"/>
    <n v="14472"/>
  </r>
  <r>
    <x v="11"/>
    <x v="2"/>
    <x v="5"/>
    <n v="8077"/>
  </r>
  <r>
    <x v="11"/>
    <x v="3"/>
    <x v="0"/>
    <n v="48"/>
  </r>
  <r>
    <x v="11"/>
    <x v="3"/>
    <x v="1"/>
    <n v="2525"/>
  </r>
  <r>
    <x v="11"/>
    <x v="3"/>
    <x v="2"/>
    <n v="78275"/>
  </r>
  <r>
    <x v="11"/>
    <x v="3"/>
    <x v="3"/>
    <n v="15833"/>
  </r>
  <r>
    <x v="11"/>
    <x v="3"/>
    <x v="4"/>
    <n v="34798"/>
  </r>
  <r>
    <x v="11"/>
    <x v="3"/>
    <x v="5"/>
    <n v="15654"/>
  </r>
  <r>
    <x v="11"/>
    <x v="4"/>
    <x v="0"/>
    <n v="23"/>
  </r>
  <r>
    <x v="11"/>
    <x v="4"/>
    <x v="1"/>
    <n v="649"/>
  </r>
  <r>
    <x v="11"/>
    <x v="4"/>
    <x v="2"/>
    <n v="20119"/>
  </r>
  <r>
    <x v="11"/>
    <x v="4"/>
    <x v="3"/>
    <n v="10795"/>
  </r>
  <r>
    <x v="11"/>
    <x v="4"/>
    <x v="4"/>
    <n v="22729"/>
  </r>
  <r>
    <x v="11"/>
    <x v="4"/>
    <x v="5"/>
    <n v="8759"/>
  </r>
  <r>
    <x v="11"/>
    <x v="5"/>
    <x v="0"/>
    <n v="12"/>
  </r>
  <r>
    <x v="11"/>
    <x v="5"/>
    <x v="1"/>
    <n v="486"/>
  </r>
  <r>
    <x v="11"/>
    <x v="5"/>
    <x v="2"/>
    <n v="15066"/>
  </r>
  <r>
    <x v="11"/>
    <x v="5"/>
    <x v="3"/>
    <n v="4765"/>
  </r>
  <r>
    <x v="11"/>
    <x v="5"/>
    <x v="4"/>
    <n v="7790"/>
  </r>
  <r>
    <x v="11"/>
    <x v="5"/>
    <x v="5"/>
    <n v="2425"/>
  </r>
  <r>
    <x v="11"/>
    <x v="6"/>
    <x v="0"/>
    <n v="142"/>
  </r>
  <r>
    <x v="11"/>
    <x v="6"/>
    <x v="1"/>
    <n v="9615"/>
  </r>
  <r>
    <x v="11"/>
    <x v="6"/>
    <x v="2"/>
    <n v="298065"/>
  </r>
  <r>
    <x v="11"/>
    <x v="6"/>
    <x v="3"/>
    <n v="179531"/>
  </r>
  <r>
    <x v="11"/>
    <x v="6"/>
    <x v="4"/>
    <n v="275209"/>
  </r>
  <r>
    <x v="11"/>
    <x v="6"/>
    <x v="5"/>
    <n v="136309"/>
  </r>
  <r>
    <x v="11"/>
    <x v="7"/>
    <x v="0"/>
    <n v="38"/>
  </r>
  <r>
    <x v="11"/>
    <x v="7"/>
    <x v="1"/>
    <n v="1620"/>
  </r>
  <r>
    <x v="11"/>
    <x v="7"/>
    <x v="2"/>
    <n v="50220"/>
  </r>
  <r>
    <x v="11"/>
    <x v="7"/>
    <x v="3"/>
    <n v="27210"/>
  </r>
  <r>
    <x v="11"/>
    <x v="7"/>
    <x v="4"/>
    <n v="50574"/>
  </r>
  <r>
    <x v="11"/>
    <x v="7"/>
    <x v="5"/>
    <n v="29206"/>
  </r>
  <r>
    <x v="11"/>
    <x v="8"/>
    <x v="0"/>
    <n v="10"/>
  </r>
  <r>
    <x v="11"/>
    <x v="8"/>
    <x v="1"/>
    <n v="511"/>
  </r>
  <r>
    <x v="11"/>
    <x v="8"/>
    <x v="2"/>
    <n v="15841"/>
  </r>
  <r>
    <x v="11"/>
    <x v="8"/>
    <x v="3"/>
    <n v="3930"/>
  </r>
  <r>
    <x v="11"/>
    <x v="8"/>
    <x v="4"/>
    <n v="5967"/>
  </r>
  <r>
    <x v="11"/>
    <x v="8"/>
    <x v="5"/>
    <n v="2860"/>
  </r>
  <r>
    <x v="11"/>
    <x v="9"/>
    <x v="0"/>
    <n v="13"/>
  </r>
  <r>
    <x v="11"/>
    <x v="9"/>
    <x v="1"/>
    <n v="497"/>
  </r>
  <r>
    <x v="11"/>
    <x v="9"/>
    <x v="2"/>
    <n v="15407"/>
  </r>
  <r>
    <x v="11"/>
    <x v="9"/>
    <x v="3"/>
    <n v="2472"/>
  </r>
  <r>
    <x v="11"/>
    <x v="9"/>
    <x v="4"/>
    <n v="5293"/>
  </r>
  <r>
    <x v="11"/>
    <x v="9"/>
    <x v="5"/>
    <n v="3469"/>
  </r>
  <r>
    <x v="11"/>
    <x v="10"/>
    <x v="0"/>
    <n v="101"/>
  </r>
  <r>
    <x v="11"/>
    <x v="10"/>
    <x v="1"/>
    <n v="4085"/>
  </r>
  <r>
    <x v="11"/>
    <x v="10"/>
    <x v="2"/>
    <n v="126635"/>
  </r>
  <r>
    <x v="11"/>
    <x v="10"/>
    <x v="3"/>
    <n v="45281"/>
  </r>
  <r>
    <x v="11"/>
    <x v="10"/>
    <x v="4"/>
    <n v="105905"/>
  </r>
  <r>
    <x v="11"/>
    <x v="10"/>
    <x v="5"/>
    <n v="45116"/>
  </r>
  <r>
    <x v="11"/>
    <x v="11"/>
    <x v="0"/>
    <n v="11"/>
  </r>
  <r>
    <x v="11"/>
    <x v="11"/>
    <x v="1"/>
    <n v="287"/>
  </r>
  <r>
    <x v="11"/>
    <x v="11"/>
    <x v="2"/>
    <n v="8897"/>
  </r>
  <r>
    <x v="11"/>
    <x v="11"/>
    <x v="3"/>
    <n v="2054"/>
  </r>
  <r>
    <x v="11"/>
    <x v="11"/>
    <x v="4"/>
    <n v="4803"/>
  </r>
  <r>
    <x v="11"/>
    <x v="11"/>
    <x v="5"/>
    <n v="3182"/>
  </r>
  <r>
    <x v="11"/>
    <x v="12"/>
    <x v="0"/>
    <n v="13"/>
  </r>
  <r>
    <x v="11"/>
    <x v="12"/>
    <x v="1"/>
    <n v="630"/>
  </r>
  <r>
    <x v="11"/>
    <x v="12"/>
    <x v="2"/>
    <n v="19530"/>
  </r>
  <r>
    <x v="11"/>
    <x v="12"/>
    <x v="3"/>
    <n v="6110"/>
  </r>
  <r>
    <x v="11"/>
    <x v="12"/>
    <x v="4"/>
    <n v="10917"/>
  </r>
  <r>
    <x v="11"/>
    <x v="12"/>
    <x v="5"/>
    <n v="4671"/>
  </r>
  <r>
    <x v="11"/>
    <x v="13"/>
    <x v="0"/>
    <n v="16"/>
  </r>
  <r>
    <x v="11"/>
    <x v="13"/>
    <x v="1"/>
    <n v="506"/>
  </r>
  <r>
    <x v="11"/>
    <x v="13"/>
    <x v="2"/>
    <n v="15686"/>
  </r>
  <r>
    <x v="11"/>
    <x v="13"/>
    <x v="3"/>
    <n v="2556"/>
  </r>
  <r>
    <x v="11"/>
    <x v="13"/>
    <x v="4"/>
    <n v="4357"/>
  </r>
  <r>
    <x v="11"/>
    <x v="13"/>
    <x v="5"/>
    <n v="2201"/>
  </r>
  <r>
    <x v="11"/>
    <x v="14"/>
    <x v="0"/>
    <n v="51"/>
  </r>
  <r>
    <x v="11"/>
    <x v="14"/>
    <x v="1"/>
    <n v="1517"/>
  </r>
  <r>
    <x v="11"/>
    <x v="14"/>
    <x v="2"/>
    <n v="47027"/>
  </r>
  <r>
    <x v="11"/>
    <x v="14"/>
    <x v="3"/>
    <n v="17249"/>
  </r>
  <r>
    <x v="11"/>
    <x v="14"/>
    <x v="4"/>
    <n v="31489"/>
  </r>
  <r>
    <x v="11"/>
    <x v="14"/>
    <x v="5"/>
    <n v="19503"/>
  </r>
  <r>
    <x v="11"/>
    <x v="15"/>
    <x v="0"/>
    <n v="23"/>
  </r>
  <r>
    <x v="11"/>
    <x v="15"/>
    <x v="1"/>
    <n v="674"/>
  </r>
  <r>
    <x v="11"/>
    <x v="15"/>
    <x v="2"/>
    <n v="20894"/>
  </r>
  <r>
    <x v="11"/>
    <x v="15"/>
    <x v="3"/>
    <n v="5448"/>
  </r>
  <r>
    <x v="11"/>
    <x v="15"/>
    <x v="4"/>
    <n v="8786"/>
  </r>
  <r>
    <x v="11"/>
    <x v="15"/>
    <x v="5"/>
    <n v="5203"/>
  </r>
  <r>
    <x v="11"/>
    <x v="16"/>
    <x v="0"/>
    <n v="9"/>
  </r>
  <r>
    <x v="11"/>
    <x v="16"/>
    <x v="1"/>
    <n v="220"/>
  </r>
  <r>
    <x v="11"/>
    <x v="16"/>
    <x v="2"/>
    <n v="6820"/>
  </r>
  <r>
    <x v="11"/>
    <x v="16"/>
    <x v="3"/>
    <n v="1499"/>
  </r>
  <r>
    <x v="11"/>
    <x v="16"/>
    <x v="4"/>
    <n v="3109"/>
  </r>
  <r>
    <x v="11"/>
    <x v="16"/>
    <x v="5"/>
    <n v="2069"/>
  </r>
  <r>
    <x v="11"/>
    <x v="17"/>
    <x v="0"/>
    <n v="12"/>
  </r>
  <r>
    <x v="11"/>
    <x v="17"/>
    <x v="1"/>
    <n v="271"/>
  </r>
  <r>
    <x v="11"/>
    <x v="17"/>
    <x v="2"/>
    <n v="8401"/>
  </r>
  <r>
    <x v="11"/>
    <x v="17"/>
    <x v="3"/>
    <n v="2199"/>
  </r>
  <r>
    <x v="11"/>
    <x v="17"/>
    <x v="4"/>
    <n v="4173"/>
  </r>
  <r>
    <x v="11"/>
    <x v="17"/>
    <x v="5"/>
    <n v="3070"/>
  </r>
  <r>
    <x v="11"/>
    <x v="18"/>
    <x v="0"/>
    <n v="15"/>
  </r>
  <r>
    <x v="11"/>
    <x v="18"/>
    <x v="1"/>
    <n v="513"/>
  </r>
  <r>
    <x v="11"/>
    <x v="18"/>
    <x v="2"/>
    <n v="15903"/>
  </r>
  <r>
    <x v="11"/>
    <x v="18"/>
    <x v="3"/>
    <n v="5308"/>
  </r>
  <r>
    <x v="11"/>
    <x v="18"/>
    <x v="4"/>
    <n v="10920"/>
  </r>
  <r>
    <x v="11"/>
    <x v="18"/>
    <x v="5"/>
    <n v="7413"/>
  </r>
  <r>
    <x v="11"/>
    <x v="19"/>
    <x v="0"/>
    <n v="104"/>
  </r>
  <r>
    <x v="11"/>
    <x v="19"/>
    <x v="1"/>
    <n v="4017"/>
  </r>
  <r>
    <x v="11"/>
    <x v="19"/>
    <x v="2"/>
    <n v="124527"/>
  </r>
  <r>
    <x v="11"/>
    <x v="19"/>
    <x v="3"/>
    <n v="50927"/>
  </r>
  <r>
    <x v="11"/>
    <x v="19"/>
    <x v="4"/>
    <n v="103898"/>
  </r>
  <r>
    <x v="11"/>
    <x v="19"/>
    <x v="5"/>
    <n v="61114"/>
  </r>
  <r>
    <x v="11"/>
    <x v="20"/>
    <x v="0"/>
    <n v="19"/>
  </r>
  <r>
    <x v="11"/>
    <x v="20"/>
    <x v="1"/>
    <n v="1470"/>
  </r>
  <r>
    <x v="11"/>
    <x v="20"/>
    <x v="2"/>
    <n v="45570"/>
  </r>
  <r>
    <x v="11"/>
    <x v="20"/>
    <x v="3"/>
    <n v="8755"/>
  </r>
  <r>
    <x v="11"/>
    <x v="20"/>
    <x v="4"/>
    <n v="21333"/>
  </r>
  <r>
    <x v="11"/>
    <x v="20"/>
    <x v="5"/>
    <n v="8153"/>
  </r>
  <r>
    <x v="11"/>
    <x v="21"/>
    <x v="0"/>
    <n v="74"/>
  </r>
  <r>
    <x v="11"/>
    <x v="21"/>
    <x v="1"/>
    <n v="2931"/>
  </r>
  <r>
    <x v="11"/>
    <x v="21"/>
    <x v="2"/>
    <n v="90861"/>
  </r>
  <r>
    <x v="11"/>
    <x v="21"/>
    <x v="3"/>
    <n v="30831"/>
  </r>
  <r>
    <x v="11"/>
    <x v="21"/>
    <x v="4"/>
    <n v="72449"/>
  </r>
  <r>
    <x v="11"/>
    <x v="21"/>
    <x v="5"/>
    <n v="26331"/>
  </r>
  <r>
    <x v="11"/>
    <x v="22"/>
    <x v="0"/>
    <n v="122"/>
  </r>
  <r>
    <x v="11"/>
    <x v="22"/>
    <x v="1"/>
    <n v="5157"/>
  </r>
  <r>
    <x v="11"/>
    <x v="22"/>
    <x v="2"/>
    <n v="159867"/>
  </r>
  <r>
    <x v="11"/>
    <x v="22"/>
    <x v="3"/>
    <n v="73774"/>
  </r>
  <r>
    <x v="11"/>
    <x v="22"/>
    <x v="4"/>
    <n v="151519"/>
  </r>
  <r>
    <x v="11"/>
    <x v="22"/>
    <x v="5"/>
    <n v="90593"/>
  </r>
  <r>
    <x v="11"/>
    <x v="23"/>
    <x v="0"/>
    <n v="30"/>
  </r>
  <r>
    <x v="11"/>
    <x v="23"/>
    <x v="1"/>
    <n v="1312"/>
  </r>
  <r>
    <x v="11"/>
    <x v="23"/>
    <x v="2"/>
    <n v="40672"/>
  </r>
  <r>
    <x v="11"/>
    <x v="23"/>
    <x v="3"/>
    <n v="11960"/>
  </r>
  <r>
    <x v="11"/>
    <x v="23"/>
    <x v="4"/>
    <n v="31052"/>
  </r>
  <r>
    <x v="11"/>
    <x v="23"/>
    <x v="5"/>
    <n v="11667"/>
  </r>
  <r>
    <x v="11"/>
    <x v="24"/>
    <x v="0"/>
    <n v="15"/>
  </r>
  <r>
    <x v="11"/>
    <x v="24"/>
    <x v="1"/>
    <n v="1371"/>
  </r>
  <r>
    <x v="11"/>
    <x v="24"/>
    <x v="2"/>
    <n v="42501"/>
  </r>
  <r>
    <x v="11"/>
    <x v="24"/>
    <x v="3"/>
    <n v="8322"/>
  </r>
  <r>
    <x v="11"/>
    <x v="24"/>
    <x v="4"/>
    <n v="20697"/>
  </r>
  <r>
    <x v="11"/>
    <x v="24"/>
    <x v="5"/>
    <n v="6707"/>
  </r>
  <r>
    <x v="11"/>
    <x v="25"/>
    <x v="0"/>
    <n v="40"/>
  </r>
  <r>
    <x v="11"/>
    <x v="25"/>
    <x v="1"/>
    <n v="1136"/>
  </r>
  <r>
    <x v="11"/>
    <x v="25"/>
    <x v="2"/>
    <n v="35216"/>
  </r>
  <r>
    <x v="11"/>
    <x v="25"/>
    <x v="3"/>
    <n v="10020"/>
  </r>
  <r>
    <x v="11"/>
    <x v="25"/>
    <x v="4"/>
    <n v="19450"/>
  </r>
  <r>
    <x v="11"/>
    <x v="25"/>
    <x v="5"/>
    <n v="10311"/>
  </r>
  <r>
    <x v="11"/>
    <x v="26"/>
    <x v="0"/>
    <n v="13"/>
  </r>
  <r>
    <x v="11"/>
    <x v="26"/>
    <x v="1"/>
    <n v="752"/>
  </r>
  <r>
    <x v="11"/>
    <x v="26"/>
    <x v="2"/>
    <n v="23312"/>
  </r>
  <r>
    <x v="11"/>
    <x v="26"/>
    <x v="3"/>
    <n v="3154"/>
  </r>
  <r>
    <x v="11"/>
    <x v="26"/>
    <x v="4"/>
    <n v="6978"/>
  </r>
  <r>
    <x v="11"/>
    <x v="26"/>
    <x v="5"/>
    <n v="3599"/>
  </r>
  <r>
    <x v="11"/>
    <x v="27"/>
    <x v="0"/>
    <n v="38"/>
  </r>
  <r>
    <x v="11"/>
    <x v="27"/>
    <x v="1"/>
    <n v="1643"/>
  </r>
  <r>
    <x v="11"/>
    <x v="27"/>
    <x v="2"/>
    <n v="50933"/>
  </r>
  <r>
    <x v="11"/>
    <x v="27"/>
    <x v="3"/>
    <n v="14422"/>
  </r>
  <r>
    <x v="11"/>
    <x v="27"/>
    <x v="4"/>
    <n v="32082"/>
  </r>
  <r>
    <x v="11"/>
    <x v="27"/>
    <x v="5"/>
    <n v="15578"/>
  </r>
  <r>
    <x v="11"/>
    <x v="28"/>
    <x v="0"/>
    <n v="49"/>
  </r>
  <r>
    <x v="11"/>
    <x v="28"/>
    <x v="1"/>
    <n v="1648"/>
  </r>
  <r>
    <x v="11"/>
    <x v="28"/>
    <x v="2"/>
    <n v="51088"/>
  </r>
  <r>
    <x v="11"/>
    <x v="28"/>
    <x v="3"/>
    <n v="22075"/>
  </r>
  <r>
    <x v="11"/>
    <x v="28"/>
    <x v="4"/>
    <n v="45606"/>
  </r>
  <r>
    <x v="11"/>
    <x v="28"/>
    <x v="5"/>
    <n v="24275"/>
  </r>
  <r>
    <x v="11"/>
    <x v="29"/>
    <x v="0"/>
    <n v="8"/>
  </r>
  <r>
    <x v="11"/>
    <x v="29"/>
    <x v="1"/>
    <n v="155"/>
  </r>
  <r>
    <x v="11"/>
    <x v="29"/>
    <x v="2"/>
    <n v="4805"/>
  </r>
  <r>
    <x v="11"/>
    <x v="29"/>
    <x v="3"/>
    <n v="1520"/>
  </r>
  <r>
    <x v="11"/>
    <x v="29"/>
    <x v="4"/>
    <m/>
  </r>
  <r>
    <x v="11"/>
    <x v="29"/>
    <x v="5"/>
    <n v="1314"/>
  </r>
  <r>
    <x v="11"/>
    <x v="30"/>
    <x v="0"/>
    <n v="44"/>
  </r>
  <r>
    <x v="11"/>
    <x v="30"/>
    <x v="1"/>
    <n v="1395"/>
  </r>
  <r>
    <x v="11"/>
    <x v="30"/>
    <x v="2"/>
    <n v="43245"/>
  </r>
  <r>
    <x v="11"/>
    <x v="30"/>
    <x v="3"/>
    <n v="14111"/>
  </r>
  <r>
    <x v="11"/>
    <x v="30"/>
    <x v="4"/>
    <n v="27330"/>
  </r>
  <r>
    <x v="11"/>
    <x v="30"/>
    <x v="5"/>
    <n v="12791"/>
  </r>
  <r>
    <x v="11"/>
    <x v="31"/>
    <x v="0"/>
    <n v="9"/>
  </r>
  <r>
    <x v="11"/>
    <x v="31"/>
    <x v="1"/>
    <n v="239"/>
  </r>
  <r>
    <x v="11"/>
    <x v="31"/>
    <x v="2"/>
    <n v="7409"/>
  </r>
  <r>
    <x v="11"/>
    <x v="31"/>
    <x v="3"/>
    <n v="1485"/>
  </r>
  <r>
    <x v="11"/>
    <x v="31"/>
    <x v="4"/>
    <n v="2617"/>
  </r>
  <r>
    <x v="11"/>
    <x v="31"/>
    <x v="5"/>
    <n v="1477"/>
  </r>
  <r>
    <x v="11"/>
    <x v="32"/>
    <x v="0"/>
    <n v="26"/>
  </r>
  <r>
    <x v="11"/>
    <x v="32"/>
    <x v="1"/>
    <n v="533"/>
  </r>
  <r>
    <x v="11"/>
    <x v="32"/>
    <x v="2"/>
    <n v="16523"/>
  </r>
  <r>
    <x v="11"/>
    <x v="32"/>
    <x v="3"/>
    <n v="2467"/>
  </r>
  <r>
    <x v="11"/>
    <x v="32"/>
    <x v="4"/>
    <n v="4898"/>
  </r>
  <r>
    <x v="11"/>
    <x v="32"/>
    <x v="5"/>
    <n v="2361"/>
  </r>
  <r>
    <x v="11"/>
    <x v="33"/>
    <x v="0"/>
    <n v="41"/>
  </r>
  <r>
    <x v="11"/>
    <x v="33"/>
    <x v="1"/>
    <n v="1766"/>
  </r>
  <r>
    <x v="11"/>
    <x v="33"/>
    <x v="2"/>
    <n v="54746"/>
  </r>
  <r>
    <x v="11"/>
    <x v="33"/>
    <x v="3"/>
    <n v="9285"/>
  </r>
  <r>
    <x v="11"/>
    <x v="33"/>
    <x v="4"/>
    <n v="16562"/>
  </r>
  <r>
    <x v="11"/>
    <x v="33"/>
    <x v="5"/>
    <n v="10384"/>
  </r>
  <r>
    <x v="11"/>
    <x v="34"/>
    <x v="0"/>
    <n v="34"/>
  </r>
  <r>
    <x v="11"/>
    <x v="34"/>
    <x v="1"/>
    <n v="956"/>
  </r>
  <r>
    <x v="11"/>
    <x v="34"/>
    <x v="2"/>
    <n v="29636"/>
  </r>
  <r>
    <x v="11"/>
    <x v="34"/>
    <x v="3"/>
    <n v="7284"/>
  </r>
  <r>
    <x v="11"/>
    <x v="34"/>
    <x v="4"/>
    <n v="14886"/>
  </r>
  <r>
    <x v="11"/>
    <x v="34"/>
    <x v="5"/>
    <n v="9334"/>
  </r>
  <r>
    <x v="11"/>
    <x v="35"/>
    <x v="0"/>
    <n v="15"/>
  </r>
  <r>
    <x v="11"/>
    <x v="35"/>
    <x v="1"/>
    <n v="473"/>
  </r>
  <r>
    <x v="11"/>
    <x v="35"/>
    <x v="2"/>
    <n v="14663"/>
  </r>
  <r>
    <x v="11"/>
    <x v="35"/>
    <x v="3"/>
    <n v="2126"/>
  </r>
  <r>
    <x v="11"/>
    <x v="35"/>
    <x v="4"/>
    <n v="4336"/>
  </r>
  <r>
    <x v="11"/>
    <x v="35"/>
    <x v="5"/>
    <n v="2877"/>
  </r>
  <r>
    <x v="11"/>
    <x v="36"/>
    <x v="0"/>
    <n v="11"/>
  </r>
  <r>
    <x v="11"/>
    <x v="36"/>
    <x v="1"/>
    <n v="353"/>
  </r>
  <r>
    <x v="11"/>
    <x v="36"/>
    <x v="2"/>
    <n v="10943"/>
  </r>
  <r>
    <x v="11"/>
    <x v="36"/>
    <x v="3"/>
    <n v="2020"/>
  </r>
  <r>
    <x v="11"/>
    <x v="36"/>
    <x v="4"/>
    <n v="4255"/>
  </r>
  <r>
    <x v="11"/>
    <x v="36"/>
    <x v="5"/>
    <n v="2031"/>
  </r>
  <r>
    <x v="11"/>
    <x v="37"/>
    <x v="0"/>
    <n v="49"/>
  </r>
  <r>
    <x v="11"/>
    <x v="37"/>
    <x v="1"/>
    <n v="1249"/>
  </r>
  <r>
    <x v="11"/>
    <x v="37"/>
    <x v="2"/>
    <n v="38719"/>
  </r>
  <r>
    <x v="11"/>
    <x v="37"/>
    <x v="3"/>
    <n v="13369"/>
  </r>
  <r>
    <x v="11"/>
    <x v="37"/>
    <x v="4"/>
    <n v="24072"/>
  </r>
  <r>
    <x v="11"/>
    <x v="37"/>
    <x v="5"/>
    <n v="14557"/>
  </r>
  <r>
    <x v="11"/>
    <x v="38"/>
    <x v="0"/>
    <n v="17"/>
  </r>
  <r>
    <x v="11"/>
    <x v="38"/>
    <x v="1"/>
    <n v="395"/>
  </r>
  <r>
    <x v="11"/>
    <x v="38"/>
    <x v="2"/>
    <n v="12245"/>
  </r>
  <r>
    <x v="11"/>
    <x v="38"/>
    <x v="3"/>
    <n v="1946"/>
  </r>
  <r>
    <x v="11"/>
    <x v="38"/>
    <x v="4"/>
    <n v="3892"/>
  </r>
  <r>
    <x v="11"/>
    <x v="38"/>
    <x v="5"/>
    <n v="2420"/>
  </r>
  <r>
    <x v="11"/>
    <x v="39"/>
    <x v="0"/>
    <n v="22"/>
  </r>
  <r>
    <x v="11"/>
    <x v="39"/>
    <x v="1"/>
    <n v="857"/>
  </r>
  <r>
    <x v="11"/>
    <x v="39"/>
    <x v="2"/>
    <n v="26567"/>
  </r>
  <r>
    <x v="11"/>
    <x v="39"/>
    <x v="3"/>
    <n v="4940"/>
  </r>
  <r>
    <x v="11"/>
    <x v="39"/>
    <x v="4"/>
    <n v="10541"/>
  </r>
  <r>
    <x v="11"/>
    <x v="39"/>
    <x v="5"/>
    <n v="4789"/>
  </r>
  <r>
    <x v="11"/>
    <x v="40"/>
    <x v="0"/>
    <n v="26"/>
  </r>
  <r>
    <x v="11"/>
    <x v="40"/>
    <x v="1"/>
    <n v="876"/>
  </r>
  <r>
    <x v="11"/>
    <x v="40"/>
    <x v="2"/>
    <n v="27156"/>
  </r>
  <r>
    <x v="11"/>
    <x v="40"/>
    <x v="3"/>
    <n v="6793"/>
  </r>
  <r>
    <x v="11"/>
    <x v="40"/>
    <x v="4"/>
    <n v="12950"/>
  </r>
  <r>
    <x v="11"/>
    <x v="40"/>
    <x v="5"/>
    <n v="6358"/>
  </r>
  <r>
    <x v="11"/>
    <x v="41"/>
    <x v="0"/>
    <n v="7"/>
  </r>
  <r>
    <x v="11"/>
    <x v="41"/>
    <x v="1"/>
    <n v="135"/>
  </r>
  <r>
    <x v="11"/>
    <x v="41"/>
    <x v="2"/>
    <n v="4185"/>
  </r>
  <r>
    <x v="11"/>
    <x v="41"/>
    <x v="3"/>
    <n v="1968"/>
  </r>
  <r>
    <x v="11"/>
    <x v="41"/>
    <x v="4"/>
    <n v="4459"/>
  </r>
  <r>
    <x v="11"/>
    <x v="41"/>
    <x v="5"/>
    <n v="2414"/>
  </r>
  <r>
    <x v="11"/>
    <x v="42"/>
    <x v="0"/>
    <n v="5"/>
  </r>
  <r>
    <x v="11"/>
    <x v="42"/>
    <x v="1"/>
    <n v="125"/>
  </r>
  <r>
    <x v="11"/>
    <x v="42"/>
    <x v="2"/>
    <n v="3875"/>
  </r>
  <r>
    <x v="11"/>
    <x v="42"/>
    <x v="3"/>
    <n v="1290"/>
  </r>
  <r>
    <x v="11"/>
    <x v="42"/>
    <x v="4"/>
    <n v="2906"/>
  </r>
  <r>
    <x v="11"/>
    <x v="42"/>
    <x v="5"/>
    <n v="1259"/>
  </r>
  <r>
    <x v="11"/>
    <x v="43"/>
    <x v="0"/>
    <n v="21"/>
  </r>
  <r>
    <x v="11"/>
    <x v="43"/>
    <x v="1"/>
    <n v="548"/>
  </r>
  <r>
    <x v="11"/>
    <x v="43"/>
    <x v="2"/>
    <n v="16988"/>
  </r>
  <r>
    <x v="11"/>
    <x v="43"/>
    <x v="3"/>
    <n v="9078"/>
  </r>
  <r>
    <x v="11"/>
    <x v="43"/>
    <x v="4"/>
    <n v="18301"/>
  </r>
  <r>
    <x v="11"/>
    <x v="43"/>
    <x v="5"/>
    <n v="10937"/>
  </r>
  <r>
    <x v="11"/>
    <x v="44"/>
    <x v="0"/>
    <n v="51"/>
  </r>
  <r>
    <x v="11"/>
    <x v="44"/>
    <x v="1"/>
    <n v="3419"/>
  </r>
  <r>
    <x v="11"/>
    <x v="44"/>
    <x v="2"/>
    <n v="105989"/>
  </r>
  <r>
    <x v="11"/>
    <x v="44"/>
    <x v="3"/>
    <n v="64722"/>
  </r>
  <r>
    <x v="11"/>
    <x v="44"/>
    <x v="4"/>
    <n v="104907"/>
  </r>
  <r>
    <x v="11"/>
    <x v="44"/>
    <x v="5"/>
    <n v="62046"/>
  </r>
  <r>
    <x v="11"/>
    <x v="45"/>
    <x v="0"/>
    <n v="16"/>
  </r>
  <r>
    <x v="11"/>
    <x v="45"/>
    <x v="1"/>
    <n v="715"/>
  </r>
  <r>
    <x v="11"/>
    <x v="45"/>
    <x v="2"/>
    <n v="22165"/>
  </r>
  <r>
    <x v="11"/>
    <x v="45"/>
    <x v="3"/>
    <n v="5479"/>
  </r>
  <r>
    <x v="11"/>
    <x v="45"/>
    <x v="4"/>
    <n v="13905"/>
  </r>
  <r>
    <x v="11"/>
    <x v="45"/>
    <x v="5"/>
    <n v="8316"/>
  </r>
  <r>
    <x v="11"/>
    <x v="46"/>
    <x v="0"/>
    <n v="19"/>
  </r>
  <r>
    <x v="11"/>
    <x v="46"/>
    <x v="1"/>
    <n v="373"/>
  </r>
  <r>
    <x v="11"/>
    <x v="46"/>
    <x v="2"/>
    <n v="11563"/>
  </r>
  <r>
    <x v="11"/>
    <x v="46"/>
    <x v="3"/>
    <n v="2581"/>
  </r>
  <r>
    <x v="11"/>
    <x v="46"/>
    <x v="4"/>
    <n v="6000"/>
  </r>
  <r>
    <x v="11"/>
    <x v="46"/>
    <x v="5"/>
    <n v="2573"/>
  </r>
  <r>
    <x v="11"/>
    <x v="47"/>
    <x v="0"/>
    <n v="71"/>
  </r>
  <r>
    <x v="11"/>
    <x v="47"/>
    <x v="1"/>
    <n v="3182"/>
  </r>
  <r>
    <x v="11"/>
    <x v="47"/>
    <x v="2"/>
    <n v="98642"/>
  </r>
  <r>
    <x v="11"/>
    <x v="47"/>
    <x v="3"/>
    <n v="30328"/>
  </r>
  <r>
    <x v="11"/>
    <x v="47"/>
    <x v="4"/>
    <n v="70321"/>
  </r>
  <r>
    <x v="11"/>
    <x v="47"/>
    <x v="5"/>
    <n v="27104"/>
  </r>
  <r>
    <x v="11"/>
    <x v="48"/>
    <x v="0"/>
    <n v="59"/>
  </r>
  <r>
    <x v="11"/>
    <x v="48"/>
    <x v="1"/>
    <n v="2623"/>
  </r>
  <r>
    <x v="11"/>
    <x v="48"/>
    <x v="2"/>
    <n v="81313"/>
  </r>
  <r>
    <x v="11"/>
    <x v="48"/>
    <x v="3"/>
    <n v="34427"/>
  </r>
  <r>
    <x v="11"/>
    <x v="48"/>
    <x v="4"/>
    <n v="64260"/>
  </r>
  <r>
    <x v="11"/>
    <x v="48"/>
    <x v="5"/>
    <n v="29375"/>
  </r>
  <r>
    <x v="11"/>
    <x v="49"/>
    <x v="0"/>
    <n v="91"/>
  </r>
  <r>
    <x v="11"/>
    <x v="49"/>
    <x v="1"/>
    <n v="2514"/>
  </r>
  <r>
    <x v="11"/>
    <x v="49"/>
    <x v="2"/>
    <n v="77934"/>
  </r>
  <r>
    <x v="11"/>
    <x v="49"/>
    <x v="3"/>
    <n v="36727"/>
  </r>
  <r>
    <x v="11"/>
    <x v="49"/>
    <x v="4"/>
    <n v="69322"/>
  </r>
  <r>
    <x v="11"/>
    <x v="49"/>
    <x v="5"/>
    <n v="38426"/>
  </r>
  <r>
    <x v="11"/>
    <x v="50"/>
    <x v="0"/>
    <n v="36"/>
  </r>
  <r>
    <x v="11"/>
    <x v="50"/>
    <x v="1"/>
    <n v="1339"/>
  </r>
  <r>
    <x v="11"/>
    <x v="50"/>
    <x v="2"/>
    <n v="41509"/>
  </r>
  <r>
    <x v="11"/>
    <x v="50"/>
    <x v="3"/>
    <n v="14632"/>
  </r>
  <r>
    <x v="11"/>
    <x v="50"/>
    <x v="4"/>
    <n v="26343"/>
  </r>
  <r>
    <x v="11"/>
    <x v="50"/>
    <x v="5"/>
    <n v="17177"/>
  </r>
  <r>
    <x v="11"/>
    <x v="51"/>
    <x v="0"/>
    <n v="47"/>
  </r>
  <r>
    <x v="11"/>
    <x v="51"/>
    <x v="1"/>
    <n v="984"/>
  </r>
  <r>
    <x v="11"/>
    <x v="51"/>
    <x v="2"/>
    <n v="30504"/>
  </r>
  <r>
    <x v="11"/>
    <x v="51"/>
    <x v="3"/>
    <n v="11347"/>
  </r>
  <r>
    <x v="11"/>
    <x v="51"/>
    <x v="4"/>
    <n v="22224"/>
  </r>
  <r>
    <x v="11"/>
    <x v="51"/>
    <x v="5"/>
    <n v="12673"/>
  </r>
  <r>
    <x v="11"/>
    <x v="52"/>
    <x v="0"/>
    <n v="33"/>
  </r>
  <r>
    <x v="11"/>
    <x v="52"/>
    <x v="1"/>
    <n v="994"/>
  </r>
  <r>
    <x v="11"/>
    <x v="52"/>
    <x v="2"/>
    <n v="30814"/>
  </r>
  <r>
    <x v="11"/>
    <x v="52"/>
    <x v="3"/>
    <n v="13152"/>
  </r>
  <r>
    <x v="11"/>
    <x v="52"/>
    <x v="4"/>
    <n v="23939"/>
  </r>
  <r>
    <x v="11"/>
    <x v="52"/>
    <x v="5"/>
    <n v="17669"/>
  </r>
  <r>
    <x v="11"/>
    <x v="53"/>
    <x v="0"/>
    <n v="60"/>
  </r>
  <r>
    <x v="11"/>
    <x v="53"/>
    <x v="1"/>
    <n v="2099"/>
  </r>
  <r>
    <x v="11"/>
    <x v="53"/>
    <x v="2"/>
    <n v="65069"/>
  </r>
  <r>
    <x v="11"/>
    <x v="53"/>
    <x v="3"/>
    <n v="31244"/>
  </r>
  <r>
    <x v="11"/>
    <x v="53"/>
    <x v="4"/>
    <n v="55241"/>
  </r>
  <r>
    <x v="11"/>
    <x v="53"/>
    <x v="5"/>
    <n v="41433"/>
  </r>
  <r>
    <x v="11"/>
    <x v="54"/>
    <x v="0"/>
    <n v="38"/>
  </r>
  <r>
    <x v="11"/>
    <x v="54"/>
    <x v="1"/>
    <n v="1076"/>
  </r>
  <r>
    <x v="11"/>
    <x v="54"/>
    <x v="2"/>
    <n v="33356"/>
  </r>
  <r>
    <x v="11"/>
    <x v="54"/>
    <x v="3"/>
    <n v="8853"/>
  </r>
  <r>
    <x v="11"/>
    <x v="54"/>
    <x v="4"/>
    <n v="21314"/>
  </r>
  <r>
    <x v="11"/>
    <x v="54"/>
    <x v="5"/>
    <n v="13217"/>
  </r>
  <r>
    <x v="11"/>
    <x v="55"/>
    <x v="0"/>
    <n v="15"/>
  </r>
  <r>
    <x v="11"/>
    <x v="55"/>
    <x v="1"/>
    <n v="1192"/>
  </r>
  <r>
    <x v="11"/>
    <x v="55"/>
    <x v="2"/>
    <n v="36952"/>
  </r>
  <r>
    <x v="11"/>
    <x v="55"/>
    <x v="3"/>
    <n v="6997"/>
  </r>
  <r>
    <x v="11"/>
    <x v="55"/>
    <x v="4"/>
    <n v="18216"/>
  </r>
  <r>
    <x v="11"/>
    <x v="55"/>
    <x v="5"/>
    <n v="6902"/>
  </r>
  <r>
    <x v="11"/>
    <x v="56"/>
    <x v="0"/>
    <n v="181"/>
  </r>
  <r>
    <x v="11"/>
    <x v="56"/>
    <x v="1"/>
    <n v="7813"/>
  </r>
  <r>
    <x v="11"/>
    <x v="56"/>
    <x v="2"/>
    <n v="242203"/>
  </r>
  <r>
    <x v="11"/>
    <x v="56"/>
    <x v="3"/>
    <n v="135237"/>
  </r>
  <r>
    <x v="11"/>
    <x v="56"/>
    <x v="4"/>
    <n v="249907"/>
  </r>
  <r>
    <x v="11"/>
    <x v="56"/>
    <x v="5"/>
    <n v="132727"/>
  </r>
  <r>
    <x v="11"/>
    <x v="57"/>
    <x v="0"/>
    <n v="17"/>
  </r>
  <r>
    <x v="11"/>
    <x v="57"/>
    <x v="1"/>
    <n v="491"/>
  </r>
  <r>
    <x v="11"/>
    <x v="57"/>
    <x v="2"/>
    <n v="15221"/>
  </r>
  <r>
    <x v="11"/>
    <x v="57"/>
    <x v="3"/>
    <n v="2604"/>
  </r>
  <r>
    <x v="11"/>
    <x v="57"/>
    <x v="4"/>
    <n v="4420"/>
  </r>
  <r>
    <x v="11"/>
    <x v="57"/>
    <x v="5"/>
    <n v="2624"/>
  </r>
  <r>
    <x v="11"/>
    <x v="58"/>
    <x v="0"/>
    <n v="31"/>
  </r>
  <r>
    <x v="11"/>
    <x v="58"/>
    <x v="1"/>
    <n v="1085"/>
  </r>
  <r>
    <x v="11"/>
    <x v="58"/>
    <x v="2"/>
    <n v="33635"/>
  </r>
  <r>
    <x v="11"/>
    <x v="58"/>
    <x v="3"/>
    <n v="4182"/>
  </r>
  <r>
    <x v="11"/>
    <x v="58"/>
    <x v="4"/>
    <n v="8007"/>
  </r>
  <r>
    <x v="11"/>
    <x v="58"/>
    <x v="5"/>
    <n v="4863"/>
  </r>
  <r>
    <x v="11"/>
    <x v="59"/>
    <x v="0"/>
    <n v="44"/>
  </r>
  <r>
    <x v="11"/>
    <x v="59"/>
    <x v="1"/>
    <n v="1218"/>
  </r>
  <r>
    <x v="11"/>
    <x v="59"/>
    <x v="2"/>
    <n v="37758"/>
  </r>
  <r>
    <x v="11"/>
    <x v="59"/>
    <x v="3"/>
    <n v="10091"/>
  </r>
  <r>
    <x v="11"/>
    <x v="59"/>
    <x v="4"/>
    <n v="21698"/>
  </r>
  <r>
    <x v="11"/>
    <x v="59"/>
    <x v="5"/>
    <n v="11630"/>
  </r>
  <r>
    <x v="11"/>
    <x v="60"/>
    <x v="0"/>
    <n v="28"/>
  </r>
  <r>
    <x v="11"/>
    <x v="60"/>
    <x v="1"/>
    <n v="1325"/>
  </r>
  <r>
    <x v="11"/>
    <x v="60"/>
    <x v="2"/>
    <n v="41075"/>
  </r>
  <r>
    <x v="11"/>
    <x v="60"/>
    <x v="3"/>
    <n v="20268"/>
  </r>
  <r>
    <x v="11"/>
    <x v="60"/>
    <x v="4"/>
    <n v="40811"/>
  </r>
  <r>
    <x v="11"/>
    <x v="60"/>
    <x v="5"/>
    <n v="30303"/>
  </r>
  <r>
    <x v="11"/>
    <x v="61"/>
    <x v="0"/>
    <n v="11"/>
  </r>
  <r>
    <x v="11"/>
    <x v="61"/>
    <x v="1"/>
    <n v="245"/>
  </r>
  <r>
    <x v="11"/>
    <x v="61"/>
    <x v="2"/>
    <n v="7595"/>
  </r>
  <r>
    <x v="11"/>
    <x v="61"/>
    <x v="3"/>
    <n v="802"/>
  </r>
  <r>
    <x v="11"/>
    <x v="61"/>
    <x v="4"/>
    <n v="1824"/>
  </r>
  <r>
    <x v="11"/>
    <x v="61"/>
    <x v="5"/>
    <n v="948"/>
  </r>
  <r>
    <x v="11"/>
    <x v="62"/>
    <x v="0"/>
    <n v="44"/>
  </r>
  <r>
    <x v="11"/>
    <x v="62"/>
    <x v="1"/>
    <n v="4628"/>
  </r>
  <r>
    <x v="11"/>
    <x v="62"/>
    <x v="2"/>
    <n v="143468"/>
  </r>
  <r>
    <x v="11"/>
    <x v="62"/>
    <x v="3"/>
    <n v="13542"/>
  </r>
  <r>
    <x v="11"/>
    <x v="62"/>
    <x v="4"/>
    <n v="28680"/>
  </r>
  <r>
    <x v="11"/>
    <x v="62"/>
    <x v="5"/>
    <n v="20083"/>
  </r>
  <r>
    <x v="11"/>
    <x v="63"/>
    <x v="0"/>
    <n v="50"/>
  </r>
  <r>
    <x v="11"/>
    <x v="63"/>
    <x v="1"/>
    <n v="2781"/>
  </r>
  <r>
    <x v="11"/>
    <x v="63"/>
    <x v="2"/>
    <n v="86211"/>
  </r>
  <r>
    <x v="11"/>
    <x v="63"/>
    <x v="3"/>
    <n v="11820"/>
  </r>
  <r>
    <x v="11"/>
    <x v="63"/>
    <x v="4"/>
    <n v="23985"/>
  </r>
  <r>
    <x v="11"/>
    <x v="63"/>
    <x v="5"/>
    <n v="10830"/>
  </r>
  <r>
    <x v="11"/>
    <x v="64"/>
    <x v="0"/>
    <n v="130"/>
  </r>
  <r>
    <x v="11"/>
    <x v="64"/>
    <x v="1"/>
    <n v="8029"/>
  </r>
  <r>
    <x v="11"/>
    <x v="64"/>
    <x v="2"/>
    <n v="248899"/>
  </r>
  <r>
    <x v="11"/>
    <x v="64"/>
    <x v="3"/>
    <n v="125924"/>
  </r>
  <r>
    <x v="11"/>
    <x v="64"/>
    <x v="4"/>
    <n v="241036"/>
  </r>
  <r>
    <x v="11"/>
    <x v="64"/>
    <x v="5"/>
    <n v="114025"/>
  </r>
  <r>
    <x v="11"/>
    <x v="65"/>
    <x v="0"/>
    <n v="74"/>
  </r>
  <r>
    <x v="11"/>
    <x v="65"/>
    <x v="1"/>
    <n v="2238"/>
  </r>
  <r>
    <x v="11"/>
    <x v="65"/>
    <x v="2"/>
    <n v="69378"/>
  </r>
  <r>
    <x v="11"/>
    <x v="65"/>
    <x v="3"/>
    <n v="35595"/>
  </r>
  <r>
    <x v="11"/>
    <x v="65"/>
    <x v="4"/>
    <n v="63229"/>
  </r>
  <r>
    <x v="11"/>
    <x v="65"/>
    <x v="5"/>
    <n v="38006"/>
  </r>
  <r>
    <x v="11"/>
    <x v="66"/>
    <x v="0"/>
    <n v="25"/>
  </r>
  <r>
    <x v="11"/>
    <x v="66"/>
    <x v="1"/>
    <n v="485"/>
  </r>
  <r>
    <x v="11"/>
    <x v="66"/>
    <x v="2"/>
    <n v="15035"/>
  </r>
  <r>
    <x v="11"/>
    <x v="66"/>
    <x v="3"/>
    <n v="3730"/>
  </r>
  <r>
    <x v="11"/>
    <x v="66"/>
    <x v="4"/>
    <n v="7173"/>
  </r>
  <r>
    <x v="11"/>
    <x v="66"/>
    <x v="5"/>
    <n v="4493"/>
  </r>
  <r>
    <x v="11"/>
    <x v="67"/>
    <x v="0"/>
    <n v="58"/>
  </r>
  <r>
    <x v="11"/>
    <x v="67"/>
    <x v="1"/>
    <n v="2439"/>
  </r>
  <r>
    <x v="11"/>
    <x v="67"/>
    <x v="2"/>
    <n v="75609"/>
  </r>
  <r>
    <x v="11"/>
    <x v="67"/>
    <x v="3"/>
    <n v="32006"/>
  </r>
  <r>
    <x v="11"/>
    <x v="67"/>
    <x v="4"/>
    <n v="56995"/>
  </r>
  <r>
    <x v="11"/>
    <x v="67"/>
    <x v="5"/>
    <n v="35000"/>
  </r>
  <r>
    <x v="11"/>
    <x v="68"/>
    <x v="0"/>
    <n v="10"/>
  </r>
  <r>
    <x v="11"/>
    <x v="68"/>
    <x v="1"/>
    <n v="391"/>
  </r>
  <r>
    <x v="11"/>
    <x v="68"/>
    <x v="2"/>
    <n v="12121"/>
  </r>
  <r>
    <x v="11"/>
    <x v="68"/>
    <x v="3"/>
    <n v="1441"/>
  </r>
  <r>
    <x v="11"/>
    <x v="68"/>
    <x v="4"/>
    <n v="2414"/>
  </r>
  <r>
    <x v="11"/>
    <x v="68"/>
    <x v="5"/>
    <n v="1577"/>
  </r>
  <r>
    <x v="11"/>
    <x v="69"/>
    <x v="0"/>
    <n v="37"/>
  </r>
  <r>
    <x v="11"/>
    <x v="69"/>
    <x v="1"/>
    <n v="780"/>
  </r>
  <r>
    <x v="11"/>
    <x v="69"/>
    <x v="2"/>
    <n v="24180"/>
  </r>
  <r>
    <x v="11"/>
    <x v="69"/>
    <x v="3"/>
    <n v="8837"/>
  </r>
  <r>
    <x v="11"/>
    <x v="69"/>
    <x v="4"/>
    <n v="14633"/>
  </r>
  <r>
    <x v="11"/>
    <x v="69"/>
    <x v="5"/>
    <n v="9013"/>
  </r>
  <r>
    <x v="11"/>
    <x v="70"/>
    <x v="0"/>
    <n v="2899"/>
  </r>
  <r>
    <x v="11"/>
    <x v="70"/>
    <x v="1"/>
    <n v="120933"/>
  </r>
  <r>
    <x v="11"/>
    <x v="70"/>
    <x v="2"/>
    <n v="3748923"/>
  </r>
  <r>
    <x v="11"/>
    <x v="70"/>
    <x v="3"/>
    <n v="1404884"/>
  </r>
  <r>
    <x v="11"/>
    <x v="70"/>
    <x v="4"/>
    <n v="2697561"/>
  </r>
  <r>
    <x v="11"/>
    <x v="70"/>
    <x v="5"/>
    <n v="1412104"/>
  </r>
  <r>
    <x v="12"/>
    <x v="0"/>
    <x v="0"/>
    <n v="160"/>
  </r>
  <r>
    <x v="12"/>
    <x v="0"/>
    <x v="1"/>
    <n v="6505"/>
  </r>
  <r>
    <x v="12"/>
    <x v="0"/>
    <x v="2"/>
    <n v="201655"/>
  </r>
  <r>
    <x v="12"/>
    <x v="0"/>
    <x v="3"/>
    <n v="77385"/>
  </r>
  <r>
    <x v="12"/>
    <x v="0"/>
    <x v="4"/>
    <n v="165069"/>
  </r>
  <r>
    <x v="12"/>
    <x v="0"/>
    <x v="5"/>
    <n v="67765"/>
  </r>
  <r>
    <x v="12"/>
    <x v="1"/>
    <x v="0"/>
    <n v="62"/>
  </r>
  <r>
    <x v="12"/>
    <x v="1"/>
    <x v="1"/>
    <n v="2560"/>
  </r>
  <r>
    <x v="12"/>
    <x v="1"/>
    <x v="2"/>
    <n v="79360"/>
  </r>
  <r>
    <x v="12"/>
    <x v="1"/>
    <x v="3"/>
    <n v="33042"/>
  </r>
  <r>
    <x v="12"/>
    <x v="1"/>
    <x v="4"/>
    <n v="99522"/>
  </r>
  <r>
    <x v="12"/>
    <x v="1"/>
    <x v="5"/>
    <n v="32151"/>
  </r>
  <r>
    <x v="12"/>
    <x v="2"/>
    <x v="0"/>
    <n v="26"/>
  </r>
  <r>
    <x v="12"/>
    <x v="2"/>
    <x v="1"/>
    <n v="1345"/>
  </r>
  <r>
    <x v="12"/>
    <x v="2"/>
    <x v="2"/>
    <n v="41695"/>
  </r>
  <r>
    <x v="12"/>
    <x v="2"/>
    <x v="3"/>
    <n v="10341"/>
  </r>
  <r>
    <x v="12"/>
    <x v="2"/>
    <x v="4"/>
    <n v="24017"/>
  </r>
  <r>
    <x v="12"/>
    <x v="2"/>
    <x v="5"/>
    <n v="11341"/>
  </r>
  <r>
    <x v="12"/>
    <x v="3"/>
    <x v="0"/>
    <n v="48"/>
  </r>
  <r>
    <x v="12"/>
    <x v="3"/>
    <x v="1"/>
    <n v="2564"/>
  </r>
  <r>
    <x v="12"/>
    <x v="3"/>
    <x v="2"/>
    <n v="79484"/>
  </r>
  <r>
    <x v="12"/>
    <x v="3"/>
    <x v="3"/>
    <n v="22249"/>
  </r>
  <r>
    <x v="12"/>
    <x v="3"/>
    <x v="4"/>
    <n v="56101"/>
  </r>
  <r>
    <x v="12"/>
    <x v="3"/>
    <x v="5"/>
    <n v="20860"/>
  </r>
  <r>
    <x v="12"/>
    <x v="4"/>
    <x v="0"/>
    <n v="23"/>
  </r>
  <r>
    <x v="12"/>
    <x v="4"/>
    <x v="1"/>
    <n v="649"/>
  </r>
  <r>
    <x v="12"/>
    <x v="4"/>
    <x v="2"/>
    <n v="20119"/>
  </r>
  <r>
    <x v="12"/>
    <x v="4"/>
    <x v="3"/>
    <n v="13103"/>
  </r>
  <r>
    <x v="12"/>
    <x v="4"/>
    <x v="4"/>
    <n v="28202"/>
  </r>
  <r>
    <x v="12"/>
    <x v="4"/>
    <x v="5"/>
    <n v="10537"/>
  </r>
  <r>
    <x v="12"/>
    <x v="5"/>
    <x v="0"/>
    <n v="12"/>
  </r>
  <r>
    <x v="12"/>
    <x v="5"/>
    <x v="1"/>
    <n v="486"/>
  </r>
  <r>
    <x v="12"/>
    <x v="5"/>
    <x v="2"/>
    <n v="15066"/>
  </r>
  <r>
    <x v="12"/>
    <x v="5"/>
    <x v="3"/>
    <n v="6033"/>
  </r>
  <r>
    <x v="12"/>
    <x v="5"/>
    <x v="4"/>
    <n v="11140"/>
  </r>
  <r>
    <x v="12"/>
    <x v="5"/>
    <x v="5"/>
    <n v="3690"/>
  </r>
  <r>
    <x v="12"/>
    <x v="6"/>
    <x v="0"/>
    <n v="142"/>
  </r>
  <r>
    <x v="12"/>
    <x v="6"/>
    <x v="1"/>
    <n v="9639"/>
  </r>
  <r>
    <x v="12"/>
    <x v="6"/>
    <x v="2"/>
    <n v="298809"/>
  </r>
  <r>
    <x v="12"/>
    <x v="6"/>
    <x v="3"/>
    <n v="201871"/>
  </r>
  <r>
    <x v="12"/>
    <x v="6"/>
    <x v="4"/>
    <n v="319926"/>
  </r>
  <r>
    <x v="12"/>
    <x v="6"/>
    <x v="5"/>
    <n v="151736"/>
  </r>
  <r>
    <x v="12"/>
    <x v="7"/>
    <x v="0"/>
    <n v="39"/>
  </r>
  <r>
    <x v="12"/>
    <x v="7"/>
    <x v="1"/>
    <n v="1657"/>
  </r>
  <r>
    <x v="12"/>
    <x v="7"/>
    <x v="2"/>
    <n v="51367"/>
  </r>
  <r>
    <x v="12"/>
    <x v="7"/>
    <x v="3"/>
    <n v="29391"/>
  </r>
  <r>
    <x v="12"/>
    <x v="7"/>
    <x v="4"/>
    <n v="55496"/>
  </r>
  <r>
    <x v="12"/>
    <x v="7"/>
    <x v="5"/>
    <n v="32676"/>
  </r>
  <r>
    <x v="12"/>
    <x v="8"/>
    <x v="0"/>
    <n v="10"/>
  </r>
  <r>
    <x v="12"/>
    <x v="8"/>
    <x v="1"/>
    <n v="511"/>
  </r>
  <r>
    <x v="12"/>
    <x v="8"/>
    <x v="2"/>
    <n v="15841"/>
  </r>
  <r>
    <x v="12"/>
    <x v="8"/>
    <x v="3"/>
    <n v="4470"/>
  </r>
  <r>
    <x v="12"/>
    <x v="8"/>
    <x v="4"/>
    <n v="6884"/>
  </r>
  <r>
    <x v="12"/>
    <x v="8"/>
    <x v="5"/>
    <n v="2862"/>
  </r>
  <r>
    <x v="12"/>
    <x v="9"/>
    <x v="0"/>
    <n v="13"/>
  </r>
  <r>
    <x v="12"/>
    <x v="9"/>
    <x v="1"/>
    <n v="497"/>
  </r>
  <r>
    <x v="12"/>
    <x v="9"/>
    <x v="2"/>
    <n v="15407"/>
  </r>
  <r>
    <x v="12"/>
    <x v="9"/>
    <x v="3"/>
    <n v="3227"/>
  </r>
  <r>
    <x v="12"/>
    <x v="9"/>
    <x v="4"/>
    <n v="7139"/>
  </r>
  <r>
    <x v="12"/>
    <x v="9"/>
    <x v="5"/>
    <n v="4451"/>
  </r>
  <r>
    <x v="12"/>
    <x v="10"/>
    <x v="0"/>
    <n v="100"/>
  </r>
  <r>
    <x v="12"/>
    <x v="10"/>
    <x v="1"/>
    <n v="3949"/>
  </r>
  <r>
    <x v="12"/>
    <x v="10"/>
    <x v="2"/>
    <n v="122419"/>
  </r>
  <r>
    <x v="12"/>
    <x v="10"/>
    <x v="3"/>
    <n v="63865"/>
  </r>
  <r>
    <x v="12"/>
    <x v="10"/>
    <x v="4"/>
    <n v="170446"/>
  </r>
  <r>
    <x v="12"/>
    <x v="10"/>
    <x v="5"/>
    <n v="60629"/>
  </r>
  <r>
    <x v="12"/>
    <x v="11"/>
    <x v="0"/>
    <n v="11"/>
  </r>
  <r>
    <x v="12"/>
    <x v="11"/>
    <x v="1"/>
    <n v="287"/>
  </r>
  <r>
    <x v="12"/>
    <x v="11"/>
    <x v="2"/>
    <n v="8897"/>
  </r>
  <r>
    <x v="12"/>
    <x v="11"/>
    <x v="3"/>
    <n v="2664"/>
  </r>
  <r>
    <x v="12"/>
    <x v="11"/>
    <x v="4"/>
    <n v="6108"/>
  </r>
  <r>
    <x v="12"/>
    <x v="11"/>
    <x v="5"/>
    <n v="3816"/>
  </r>
  <r>
    <x v="12"/>
    <x v="12"/>
    <x v="0"/>
    <n v="13"/>
  </r>
  <r>
    <x v="12"/>
    <x v="12"/>
    <x v="1"/>
    <n v="630"/>
  </r>
  <r>
    <x v="12"/>
    <x v="12"/>
    <x v="2"/>
    <n v="19530"/>
  </r>
  <r>
    <x v="12"/>
    <x v="12"/>
    <x v="3"/>
    <n v="8639"/>
  </r>
  <r>
    <x v="12"/>
    <x v="12"/>
    <x v="4"/>
    <n v="15803"/>
  </r>
  <r>
    <x v="12"/>
    <x v="12"/>
    <x v="5"/>
    <n v="5629"/>
  </r>
  <r>
    <x v="12"/>
    <x v="13"/>
    <x v="0"/>
    <n v="16"/>
  </r>
  <r>
    <x v="12"/>
    <x v="13"/>
    <x v="1"/>
    <n v="506"/>
  </r>
  <r>
    <x v="12"/>
    <x v="13"/>
    <x v="2"/>
    <n v="15686"/>
  </r>
  <r>
    <x v="12"/>
    <x v="13"/>
    <x v="3"/>
    <n v="3133"/>
  </r>
  <r>
    <x v="12"/>
    <x v="13"/>
    <x v="4"/>
    <n v="5956"/>
  </r>
  <r>
    <x v="12"/>
    <x v="13"/>
    <x v="5"/>
    <n v="2658"/>
  </r>
  <r>
    <x v="12"/>
    <x v="14"/>
    <x v="0"/>
    <n v="51"/>
  </r>
  <r>
    <x v="12"/>
    <x v="14"/>
    <x v="1"/>
    <n v="1517"/>
  </r>
  <r>
    <x v="12"/>
    <x v="14"/>
    <x v="2"/>
    <n v="47027"/>
  </r>
  <r>
    <x v="12"/>
    <x v="14"/>
    <x v="3"/>
    <n v="17020"/>
  </r>
  <r>
    <x v="12"/>
    <x v="14"/>
    <x v="4"/>
    <n v="31454"/>
  </r>
  <r>
    <x v="12"/>
    <x v="14"/>
    <x v="5"/>
    <n v="18394"/>
  </r>
  <r>
    <x v="12"/>
    <x v="15"/>
    <x v="0"/>
    <n v="23"/>
  </r>
  <r>
    <x v="12"/>
    <x v="15"/>
    <x v="1"/>
    <n v="674"/>
  </r>
  <r>
    <x v="12"/>
    <x v="15"/>
    <x v="2"/>
    <n v="20894"/>
  </r>
  <r>
    <x v="12"/>
    <x v="15"/>
    <x v="3"/>
    <n v="6282"/>
  </r>
  <r>
    <x v="12"/>
    <x v="15"/>
    <x v="4"/>
    <n v="11620"/>
  </r>
  <r>
    <x v="12"/>
    <x v="15"/>
    <x v="5"/>
    <n v="6532"/>
  </r>
  <r>
    <x v="12"/>
    <x v="16"/>
    <x v="0"/>
    <n v="9"/>
  </r>
  <r>
    <x v="12"/>
    <x v="16"/>
    <x v="1"/>
    <n v="220"/>
  </r>
  <r>
    <x v="12"/>
    <x v="16"/>
    <x v="2"/>
    <n v="6820"/>
  </r>
  <r>
    <x v="12"/>
    <x v="16"/>
    <x v="3"/>
    <n v="2231"/>
  </r>
  <r>
    <x v="12"/>
    <x v="16"/>
    <x v="4"/>
    <n v="5928"/>
  </r>
  <r>
    <x v="12"/>
    <x v="16"/>
    <x v="5"/>
    <n v="2995"/>
  </r>
  <r>
    <x v="12"/>
    <x v="17"/>
    <x v="0"/>
    <n v="12"/>
  </r>
  <r>
    <x v="12"/>
    <x v="17"/>
    <x v="1"/>
    <n v="271"/>
  </r>
  <r>
    <x v="12"/>
    <x v="17"/>
    <x v="2"/>
    <n v="8401"/>
  </r>
  <r>
    <x v="12"/>
    <x v="17"/>
    <x v="3"/>
    <n v="2302"/>
  </r>
  <r>
    <x v="12"/>
    <x v="17"/>
    <x v="4"/>
    <n v="4580"/>
  </r>
  <r>
    <x v="12"/>
    <x v="17"/>
    <x v="5"/>
    <n v="3075"/>
  </r>
  <r>
    <x v="12"/>
    <x v="18"/>
    <x v="0"/>
    <n v="15"/>
  </r>
  <r>
    <x v="12"/>
    <x v="18"/>
    <x v="1"/>
    <n v="513"/>
  </r>
  <r>
    <x v="12"/>
    <x v="18"/>
    <x v="2"/>
    <n v="15903"/>
  </r>
  <r>
    <x v="12"/>
    <x v="18"/>
    <x v="3"/>
    <n v="5583"/>
  </r>
  <r>
    <x v="12"/>
    <x v="18"/>
    <x v="4"/>
    <n v="12126"/>
  </r>
  <r>
    <x v="12"/>
    <x v="18"/>
    <x v="5"/>
    <n v="8337"/>
  </r>
  <r>
    <x v="12"/>
    <x v="19"/>
    <x v="0"/>
    <n v="103"/>
  </r>
  <r>
    <x v="12"/>
    <x v="19"/>
    <x v="1"/>
    <n v="3951"/>
  </r>
  <r>
    <x v="12"/>
    <x v="19"/>
    <x v="2"/>
    <n v="122481"/>
  </r>
  <r>
    <x v="12"/>
    <x v="19"/>
    <x v="3"/>
    <n v="63993"/>
  </r>
  <r>
    <x v="12"/>
    <x v="19"/>
    <x v="4"/>
    <n v="136298"/>
  </r>
  <r>
    <x v="12"/>
    <x v="19"/>
    <x v="5"/>
    <n v="74233"/>
  </r>
  <r>
    <x v="12"/>
    <x v="20"/>
    <x v="0"/>
    <n v="20"/>
  </r>
  <r>
    <x v="12"/>
    <x v="20"/>
    <x v="1"/>
    <n v="1493"/>
  </r>
  <r>
    <x v="12"/>
    <x v="20"/>
    <x v="2"/>
    <n v="46283"/>
  </r>
  <r>
    <x v="12"/>
    <x v="20"/>
    <x v="3"/>
    <n v="18438"/>
  </r>
  <r>
    <x v="12"/>
    <x v="20"/>
    <x v="4"/>
    <n v="51680"/>
  </r>
  <r>
    <x v="12"/>
    <x v="20"/>
    <x v="5"/>
    <n v="16874"/>
  </r>
  <r>
    <x v="12"/>
    <x v="21"/>
    <x v="0"/>
    <n v="74"/>
  </r>
  <r>
    <x v="12"/>
    <x v="21"/>
    <x v="1"/>
    <n v="2929"/>
  </r>
  <r>
    <x v="12"/>
    <x v="21"/>
    <x v="2"/>
    <n v="90799"/>
  </r>
  <r>
    <x v="12"/>
    <x v="21"/>
    <x v="3"/>
    <n v="47421"/>
  </r>
  <r>
    <x v="12"/>
    <x v="21"/>
    <x v="4"/>
    <n v="125218"/>
  </r>
  <r>
    <x v="12"/>
    <x v="21"/>
    <x v="5"/>
    <n v="35432"/>
  </r>
  <r>
    <x v="12"/>
    <x v="22"/>
    <x v="0"/>
    <n v="123"/>
  </r>
  <r>
    <x v="12"/>
    <x v="22"/>
    <x v="1"/>
    <n v="5319"/>
  </r>
  <r>
    <x v="12"/>
    <x v="22"/>
    <x v="2"/>
    <n v="164889"/>
  </r>
  <r>
    <x v="12"/>
    <x v="22"/>
    <x v="3"/>
    <n v="94469"/>
  </r>
  <r>
    <x v="12"/>
    <x v="22"/>
    <x v="4"/>
    <n v="210777"/>
  </r>
  <r>
    <x v="12"/>
    <x v="22"/>
    <x v="5"/>
    <n v="110946"/>
  </r>
  <r>
    <x v="12"/>
    <x v="23"/>
    <x v="0"/>
    <n v="29"/>
  </r>
  <r>
    <x v="12"/>
    <x v="23"/>
    <x v="1"/>
    <n v="1291"/>
  </r>
  <r>
    <x v="12"/>
    <x v="23"/>
    <x v="2"/>
    <n v="40021"/>
  </r>
  <r>
    <x v="12"/>
    <x v="23"/>
    <x v="3"/>
    <n v="24984"/>
  </r>
  <r>
    <x v="12"/>
    <x v="23"/>
    <x v="4"/>
    <n v="73149"/>
  </r>
  <r>
    <x v="12"/>
    <x v="23"/>
    <x v="5"/>
    <n v="17625"/>
  </r>
  <r>
    <x v="12"/>
    <x v="24"/>
    <x v="0"/>
    <n v="15"/>
  </r>
  <r>
    <x v="12"/>
    <x v="24"/>
    <x v="1"/>
    <n v="1378"/>
  </r>
  <r>
    <x v="12"/>
    <x v="24"/>
    <x v="2"/>
    <n v="42718"/>
  </r>
  <r>
    <x v="12"/>
    <x v="24"/>
    <x v="3"/>
    <n v="14861"/>
  </r>
  <r>
    <x v="12"/>
    <x v="24"/>
    <x v="4"/>
    <n v="38976"/>
  </r>
  <r>
    <x v="12"/>
    <x v="24"/>
    <x v="5"/>
    <n v="12490"/>
  </r>
  <r>
    <x v="12"/>
    <x v="25"/>
    <x v="0"/>
    <n v="40"/>
  </r>
  <r>
    <x v="12"/>
    <x v="25"/>
    <x v="1"/>
    <n v="1136"/>
  </r>
  <r>
    <x v="12"/>
    <x v="25"/>
    <x v="2"/>
    <n v="35216"/>
  </r>
  <r>
    <x v="12"/>
    <x v="25"/>
    <x v="3"/>
    <n v="14572"/>
  </r>
  <r>
    <x v="12"/>
    <x v="25"/>
    <x v="4"/>
    <n v="32069"/>
  </r>
  <r>
    <x v="12"/>
    <x v="25"/>
    <x v="5"/>
    <n v="13913"/>
  </r>
  <r>
    <x v="12"/>
    <x v="26"/>
    <x v="0"/>
    <n v="13"/>
  </r>
  <r>
    <x v="12"/>
    <x v="26"/>
    <x v="1"/>
    <n v="752"/>
  </r>
  <r>
    <x v="12"/>
    <x v="26"/>
    <x v="2"/>
    <n v="23312"/>
  </r>
  <r>
    <x v="12"/>
    <x v="26"/>
    <x v="3"/>
    <n v="4202"/>
  </r>
  <r>
    <x v="12"/>
    <x v="26"/>
    <x v="4"/>
    <n v="11103"/>
  </r>
  <r>
    <x v="12"/>
    <x v="26"/>
    <x v="5"/>
    <n v="5235"/>
  </r>
  <r>
    <x v="12"/>
    <x v="27"/>
    <x v="0"/>
    <n v="37"/>
  </r>
  <r>
    <x v="12"/>
    <x v="27"/>
    <x v="1"/>
    <n v="1564"/>
  </r>
  <r>
    <x v="12"/>
    <x v="27"/>
    <x v="2"/>
    <n v="48484"/>
  </r>
  <r>
    <x v="12"/>
    <x v="27"/>
    <x v="3"/>
    <n v="21626"/>
  </r>
  <r>
    <x v="12"/>
    <x v="27"/>
    <x v="4"/>
    <n v="49780"/>
  </r>
  <r>
    <x v="12"/>
    <x v="27"/>
    <x v="5"/>
    <n v="18862"/>
  </r>
  <r>
    <x v="12"/>
    <x v="28"/>
    <x v="0"/>
    <n v="49"/>
  </r>
  <r>
    <x v="12"/>
    <x v="28"/>
    <x v="1"/>
    <n v="1648"/>
  </r>
  <r>
    <x v="12"/>
    <x v="28"/>
    <x v="2"/>
    <n v="51088"/>
  </r>
  <r>
    <x v="12"/>
    <x v="28"/>
    <x v="3"/>
    <n v="30868"/>
  </r>
  <r>
    <x v="12"/>
    <x v="28"/>
    <x v="4"/>
    <n v="71712"/>
  </r>
  <r>
    <x v="12"/>
    <x v="28"/>
    <x v="5"/>
    <n v="44330"/>
  </r>
  <r>
    <x v="12"/>
    <x v="29"/>
    <x v="0"/>
    <n v="8"/>
  </r>
  <r>
    <x v="12"/>
    <x v="29"/>
    <x v="1"/>
    <n v="155"/>
  </r>
  <r>
    <x v="12"/>
    <x v="29"/>
    <x v="2"/>
    <n v="4805"/>
  </r>
  <r>
    <x v="12"/>
    <x v="29"/>
    <x v="3"/>
    <n v="1957"/>
  </r>
  <r>
    <x v="12"/>
    <x v="29"/>
    <x v="4"/>
    <m/>
  </r>
  <r>
    <x v="12"/>
    <x v="29"/>
    <x v="5"/>
    <n v="2040"/>
  </r>
  <r>
    <x v="12"/>
    <x v="30"/>
    <x v="0"/>
    <n v="44"/>
  </r>
  <r>
    <x v="12"/>
    <x v="30"/>
    <x v="1"/>
    <n v="1395"/>
  </r>
  <r>
    <x v="12"/>
    <x v="30"/>
    <x v="2"/>
    <n v="43245"/>
  </r>
  <r>
    <x v="12"/>
    <x v="30"/>
    <x v="3"/>
    <n v="20448"/>
  </r>
  <r>
    <x v="12"/>
    <x v="30"/>
    <x v="4"/>
    <n v="44261"/>
  </r>
  <r>
    <x v="12"/>
    <x v="30"/>
    <x v="5"/>
    <n v="20049"/>
  </r>
  <r>
    <x v="12"/>
    <x v="31"/>
    <x v="0"/>
    <n v="9"/>
  </r>
  <r>
    <x v="12"/>
    <x v="31"/>
    <x v="1"/>
    <n v="239"/>
  </r>
  <r>
    <x v="12"/>
    <x v="31"/>
    <x v="2"/>
    <n v="7409"/>
  </r>
  <r>
    <x v="12"/>
    <x v="31"/>
    <x v="3"/>
    <n v="1986"/>
  </r>
  <r>
    <x v="12"/>
    <x v="31"/>
    <x v="4"/>
    <n v="3935"/>
  </r>
  <r>
    <x v="12"/>
    <x v="31"/>
    <x v="5"/>
    <n v="2082"/>
  </r>
  <r>
    <x v="12"/>
    <x v="32"/>
    <x v="0"/>
    <n v="25"/>
  </r>
  <r>
    <x v="12"/>
    <x v="32"/>
    <x v="1"/>
    <n v="528"/>
  </r>
  <r>
    <x v="12"/>
    <x v="32"/>
    <x v="2"/>
    <n v="16368"/>
  </r>
  <r>
    <x v="12"/>
    <x v="32"/>
    <x v="3"/>
    <n v="3846"/>
  </r>
  <r>
    <x v="12"/>
    <x v="32"/>
    <x v="4"/>
    <n v="8369"/>
  </r>
  <r>
    <x v="12"/>
    <x v="32"/>
    <x v="5"/>
    <n v="3318"/>
  </r>
  <r>
    <x v="12"/>
    <x v="33"/>
    <x v="0"/>
    <n v="40"/>
  </r>
  <r>
    <x v="12"/>
    <x v="33"/>
    <x v="1"/>
    <n v="1722"/>
  </r>
  <r>
    <x v="12"/>
    <x v="33"/>
    <x v="2"/>
    <n v="53382"/>
  </r>
  <r>
    <x v="12"/>
    <x v="33"/>
    <x v="3"/>
    <n v="10599"/>
  </r>
  <r>
    <x v="12"/>
    <x v="33"/>
    <x v="4"/>
    <n v="18128"/>
  </r>
  <r>
    <x v="12"/>
    <x v="33"/>
    <x v="5"/>
    <n v="11472"/>
  </r>
  <r>
    <x v="12"/>
    <x v="34"/>
    <x v="0"/>
    <n v="34"/>
  </r>
  <r>
    <x v="12"/>
    <x v="34"/>
    <x v="1"/>
    <n v="956"/>
  </r>
  <r>
    <x v="12"/>
    <x v="34"/>
    <x v="2"/>
    <n v="29636"/>
  </r>
  <r>
    <x v="12"/>
    <x v="34"/>
    <x v="3"/>
    <n v="8346"/>
  </r>
  <r>
    <x v="12"/>
    <x v="34"/>
    <x v="4"/>
    <n v="17452"/>
  </r>
  <r>
    <x v="12"/>
    <x v="34"/>
    <x v="5"/>
    <n v="10490"/>
  </r>
  <r>
    <x v="12"/>
    <x v="35"/>
    <x v="0"/>
    <n v="15"/>
  </r>
  <r>
    <x v="12"/>
    <x v="35"/>
    <x v="1"/>
    <n v="473"/>
  </r>
  <r>
    <x v="12"/>
    <x v="35"/>
    <x v="2"/>
    <n v="14663"/>
  </r>
  <r>
    <x v="12"/>
    <x v="35"/>
    <x v="3"/>
    <n v="2663"/>
  </r>
  <r>
    <x v="12"/>
    <x v="35"/>
    <x v="4"/>
    <n v="5981"/>
  </r>
  <r>
    <x v="12"/>
    <x v="35"/>
    <x v="5"/>
    <n v="3455"/>
  </r>
  <r>
    <x v="12"/>
    <x v="36"/>
    <x v="0"/>
    <n v="11"/>
  </r>
  <r>
    <x v="12"/>
    <x v="36"/>
    <x v="1"/>
    <n v="353"/>
  </r>
  <r>
    <x v="12"/>
    <x v="36"/>
    <x v="2"/>
    <n v="10943"/>
  </r>
  <r>
    <x v="12"/>
    <x v="36"/>
    <x v="3"/>
    <n v="2722"/>
  </r>
  <r>
    <x v="12"/>
    <x v="36"/>
    <x v="4"/>
    <n v="6440"/>
  </r>
  <r>
    <x v="12"/>
    <x v="36"/>
    <x v="5"/>
    <n v="2360"/>
  </r>
  <r>
    <x v="12"/>
    <x v="37"/>
    <x v="0"/>
    <n v="49"/>
  </r>
  <r>
    <x v="12"/>
    <x v="37"/>
    <x v="1"/>
    <n v="1249"/>
  </r>
  <r>
    <x v="12"/>
    <x v="37"/>
    <x v="2"/>
    <n v="38719"/>
  </r>
  <r>
    <x v="12"/>
    <x v="37"/>
    <x v="3"/>
    <n v="13948"/>
  </r>
  <r>
    <x v="12"/>
    <x v="37"/>
    <x v="4"/>
    <n v="26890"/>
  </r>
  <r>
    <x v="12"/>
    <x v="37"/>
    <x v="5"/>
    <n v="16042"/>
  </r>
  <r>
    <x v="12"/>
    <x v="38"/>
    <x v="0"/>
    <n v="18"/>
  </r>
  <r>
    <x v="12"/>
    <x v="38"/>
    <x v="1"/>
    <n v="401"/>
  </r>
  <r>
    <x v="12"/>
    <x v="38"/>
    <x v="2"/>
    <n v="12431"/>
  </r>
  <r>
    <x v="12"/>
    <x v="38"/>
    <x v="3"/>
    <n v="3121"/>
  </r>
  <r>
    <x v="12"/>
    <x v="38"/>
    <x v="4"/>
    <n v="6535"/>
  </r>
  <r>
    <x v="12"/>
    <x v="38"/>
    <x v="5"/>
    <n v="3594"/>
  </r>
  <r>
    <x v="12"/>
    <x v="39"/>
    <x v="0"/>
    <n v="22"/>
  </r>
  <r>
    <x v="12"/>
    <x v="39"/>
    <x v="1"/>
    <n v="857"/>
  </r>
  <r>
    <x v="12"/>
    <x v="39"/>
    <x v="2"/>
    <n v="26567"/>
  </r>
  <r>
    <x v="12"/>
    <x v="39"/>
    <x v="3"/>
    <n v="5470"/>
  </r>
  <r>
    <x v="12"/>
    <x v="39"/>
    <x v="4"/>
    <n v="13786"/>
  </r>
  <r>
    <x v="12"/>
    <x v="39"/>
    <x v="5"/>
    <n v="7193"/>
  </r>
  <r>
    <x v="12"/>
    <x v="40"/>
    <x v="0"/>
    <n v="26"/>
  </r>
  <r>
    <x v="12"/>
    <x v="40"/>
    <x v="1"/>
    <n v="876"/>
  </r>
  <r>
    <x v="12"/>
    <x v="40"/>
    <x v="2"/>
    <n v="27156"/>
  </r>
  <r>
    <x v="12"/>
    <x v="40"/>
    <x v="3"/>
    <n v="8462"/>
  </r>
  <r>
    <x v="12"/>
    <x v="40"/>
    <x v="4"/>
    <n v="17053"/>
  </r>
  <r>
    <x v="12"/>
    <x v="40"/>
    <x v="5"/>
    <n v="8116"/>
  </r>
  <r>
    <x v="12"/>
    <x v="41"/>
    <x v="0"/>
    <n v="7"/>
  </r>
  <r>
    <x v="12"/>
    <x v="41"/>
    <x v="1"/>
    <n v="135"/>
  </r>
  <r>
    <x v="12"/>
    <x v="41"/>
    <x v="2"/>
    <n v="4185"/>
  </r>
  <r>
    <x v="12"/>
    <x v="41"/>
    <x v="3"/>
    <n v="1983"/>
  </r>
  <r>
    <x v="12"/>
    <x v="41"/>
    <x v="4"/>
    <n v="4585"/>
  </r>
  <r>
    <x v="12"/>
    <x v="41"/>
    <x v="5"/>
    <n v="2536"/>
  </r>
  <r>
    <x v="12"/>
    <x v="42"/>
    <x v="0"/>
    <n v="5"/>
  </r>
  <r>
    <x v="12"/>
    <x v="42"/>
    <x v="1"/>
    <n v="125"/>
  </r>
  <r>
    <x v="12"/>
    <x v="42"/>
    <x v="2"/>
    <n v="3875"/>
  </r>
  <r>
    <x v="12"/>
    <x v="42"/>
    <x v="3"/>
    <n v="1492"/>
  </r>
  <r>
    <x v="12"/>
    <x v="42"/>
    <x v="4"/>
    <n v="3563"/>
  </r>
  <r>
    <x v="12"/>
    <x v="42"/>
    <x v="5"/>
    <n v="1536"/>
  </r>
  <r>
    <x v="12"/>
    <x v="43"/>
    <x v="0"/>
    <n v="21"/>
  </r>
  <r>
    <x v="12"/>
    <x v="43"/>
    <x v="1"/>
    <n v="548"/>
  </r>
  <r>
    <x v="12"/>
    <x v="43"/>
    <x v="2"/>
    <n v="16988"/>
  </r>
  <r>
    <x v="12"/>
    <x v="43"/>
    <x v="3"/>
    <n v="10150"/>
  </r>
  <r>
    <x v="12"/>
    <x v="43"/>
    <x v="4"/>
    <n v="20806"/>
  </r>
  <r>
    <x v="12"/>
    <x v="43"/>
    <x v="5"/>
    <n v="12118"/>
  </r>
  <r>
    <x v="12"/>
    <x v="44"/>
    <x v="0"/>
    <n v="50"/>
  </r>
  <r>
    <x v="12"/>
    <x v="44"/>
    <x v="1"/>
    <n v="3437"/>
  </r>
  <r>
    <x v="12"/>
    <x v="44"/>
    <x v="2"/>
    <n v="106547"/>
  </r>
  <r>
    <x v="12"/>
    <x v="44"/>
    <x v="3"/>
    <n v="68176"/>
  </r>
  <r>
    <x v="12"/>
    <x v="44"/>
    <x v="4"/>
    <n v="110442"/>
  </r>
  <r>
    <x v="12"/>
    <x v="44"/>
    <x v="5"/>
    <n v="64384"/>
  </r>
  <r>
    <x v="12"/>
    <x v="45"/>
    <x v="0"/>
    <n v="17"/>
  </r>
  <r>
    <x v="12"/>
    <x v="45"/>
    <x v="1"/>
    <n v="722"/>
  </r>
  <r>
    <x v="12"/>
    <x v="45"/>
    <x v="2"/>
    <n v="22382"/>
  </r>
  <r>
    <x v="12"/>
    <x v="45"/>
    <x v="3"/>
    <n v="7514"/>
  </r>
  <r>
    <x v="12"/>
    <x v="45"/>
    <x v="4"/>
    <n v="20410"/>
  </r>
  <r>
    <x v="12"/>
    <x v="45"/>
    <x v="5"/>
    <n v="9845"/>
  </r>
  <r>
    <x v="12"/>
    <x v="46"/>
    <x v="0"/>
    <n v="19"/>
  </r>
  <r>
    <x v="12"/>
    <x v="46"/>
    <x v="1"/>
    <n v="373"/>
  </r>
  <r>
    <x v="12"/>
    <x v="46"/>
    <x v="2"/>
    <n v="11563"/>
  </r>
  <r>
    <x v="12"/>
    <x v="46"/>
    <x v="3"/>
    <n v="3436"/>
  </r>
  <r>
    <x v="12"/>
    <x v="46"/>
    <x v="4"/>
    <n v="8615"/>
  </r>
  <r>
    <x v="12"/>
    <x v="46"/>
    <x v="5"/>
    <n v="4208"/>
  </r>
  <r>
    <x v="12"/>
    <x v="47"/>
    <x v="0"/>
    <n v="72"/>
  </r>
  <r>
    <x v="12"/>
    <x v="47"/>
    <x v="1"/>
    <n v="3194"/>
  </r>
  <r>
    <x v="12"/>
    <x v="47"/>
    <x v="2"/>
    <n v="99014"/>
  </r>
  <r>
    <x v="12"/>
    <x v="47"/>
    <x v="3"/>
    <n v="58712"/>
  </r>
  <r>
    <x v="12"/>
    <x v="47"/>
    <x v="4"/>
    <n v="142991"/>
  </r>
  <r>
    <x v="12"/>
    <x v="47"/>
    <x v="5"/>
    <n v="43100"/>
  </r>
  <r>
    <x v="12"/>
    <x v="48"/>
    <x v="0"/>
    <n v="59"/>
  </r>
  <r>
    <x v="12"/>
    <x v="48"/>
    <x v="1"/>
    <n v="2628"/>
  </r>
  <r>
    <x v="12"/>
    <x v="48"/>
    <x v="2"/>
    <n v="81468"/>
  </r>
  <r>
    <x v="12"/>
    <x v="48"/>
    <x v="3"/>
    <n v="48949"/>
  </r>
  <r>
    <x v="12"/>
    <x v="48"/>
    <x v="4"/>
    <n v="96253"/>
  </r>
  <r>
    <x v="12"/>
    <x v="48"/>
    <x v="5"/>
    <n v="36739"/>
  </r>
  <r>
    <x v="12"/>
    <x v="49"/>
    <x v="0"/>
    <n v="94"/>
  </r>
  <r>
    <x v="12"/>
    <x v="49"/>
    <x v="1"/>
    <n v="2792"/>
  </r>
  <r>
    <x v="12"/>
    <x v="49"/>
    <x v="2"/>
    <n v="86552"/>
  </r>
  <r>
    <x v="12"/>
    <x v="49"/>
    <x v="3"/>
    <n v="51426"/>
  </r>
  <r>
    <x v="12"/>
    <x v="49"/>
    <x v="4"/>
    <n v="102559"/>
  </r>
  <r>
    <x v="12"/>
    <x v="49"/>
    <x v="5"/>
    <n v="54015"/>
  </r>
  <r>
    <x v="12"/>
    <x v="50"/>
    <x v="0"/>
    <n v="36"/>
  </r>
  <r>
    <x v="12"/>
    <x v="50"/>
    <x v="1"/>
    <n v="1342"/>
  </r>
  <r>
    <x v="12"/>
    <x v="50"/>
    <x v="2"/>
    <n v="41602"/>
  </r>
  <r>
    <x v="12"/>
    <x v="50"/>
    <x v="3"/>
    <n v="19001"/>
  </r>
  <r>
    <x v="12"/>
    <x v="50"/>
    <x v="4"/>
    <n v="37215"/>
  </r>
  <r>
    <x v="12"/>
    <x v="50"/>
    <x v="5"/>
    <n v="22459"/>
  </r>
  <r>
    <x v="12"/>
    <x v="51"/>
    <x v="0"/>
    <n v="48"/>
  </r>
  <r>
    <x v="12"/>
    <x v="51"/>
    <x v="1"/>
    <n v="1010"/>
  </r>
  <r>
    <x v="12"/>
    <x v="51"/>
    <x v="2"/>
    <n v="31310"/>
  </r>
  <r>
    <x v="12"/>
    <x v="51"/>
    <x v="3"/>
    <n v="14401"/>
  </r>
  <r>
    <x v="12"/>
    <x v="51"/>
    <x v="4"/>
    <n v="28414"/>
  </r>
  <r>
    <x v="12"/>
    <x v="51"/>
    <x v="5"/>
    <n v="16799"/>
  </r>
  <r>
    <x v="12"/>
    <x v="52"/>
    <x v="0"/>
    <n v="33"/>
  </r>
  <r>
    <x v="12"/>
    <x v="52"/>
    <x v="1"/>
    <n v="1055"/>
  </r>
  <r>
    <x v="12"/>
    <x v="52"/>
    <x v="2"/>
    <n v="32705"/>
  </r>
  <r>
    <x v="12"/>
    <x v="52"/>
    <x v="3"/>
    <n v="17296"/>
  </r>
  <r>
    <x v="12"/>
    <x v="52"/>
    <x v="4"/>
    <n v="33234"/>
  </r>
  <r>
    <x v="12"/>
    <x v="52"/>
    <x v="5"/>
    <n v="24402"/>
  </r>
  <r>
    <x v="12"/>
    <x v="53"/>
    <x v="0"/>
    <n v="60"/>
  </r>
  <r>
    <x v="12"/>
    <x v="53"/>
    <x v="1"/>
    <n v="2099"/>
  </r>
  <r>
    <x v="12"/>
    <x v="53"/>
    <x v="2"/>
    <n v="65069"/>
  </r>
  <r>
    <x v="12"/>
    <x v="53"/>
    <x v="3"/>
    <n v="39495"/>
  </r>
  <r>
    <x v="12"/>
    <x v="53"/>
    <x v="4"/>
    <n v="75998"/>
  </r>
  <r>
    <x v="12"/>
    <x v="53"/>
    <x v="5"/>
    <n v="54726"/>
  </r>
  <r>
    <x v="12"/>
    <x v="54"/>
    <x v="0"/>
    <n v="37"/>
  </r>
  <r>
    <x v="12"/>
    <x v="54"/>
    <x v="1"/>
    <n v="1070"/>
  </r>
  <r>
    <x v="12"/>
    <x v="54"/>
    <x v="2"/>
    <n v="33170"/>
  </r>
  <r>
    <x v="12"/>
    <x v="54"/>
    <x v="3"/>
    <n v="12422"/>
  </r>
  <r>
    <x v="12"/>
    <x v="54"/>
    <x v="4"/>
    <n v="31779"/>
  </r>
  <r>
    <x v="12"/>
    <x v="54"/>
    <x v="5"/>
    <n v="18898"/>
  </r>
  <r>
    <x v="12"/>
    <x v="55"/>
    <x v="0"/>
    <n v="16"/>
  </r>
  <r>
    <x v="12"/>
    <x v="55"/>
    <x v="1"/>
    <n v="1214"/>
  </r>
  <r>
    <x v="12"/>
    <x v="55"/>
    <x v="2"/>
    <n v="37634"/>
  </r>
  <r>
    <x v="12"/>
    <x v="55"/>
    <x v="3"/>
    <n v="7185"/>
  </r>
  <r>
    <x v="12"/>
    <x v="55"/>
    <x v="4"/>
    <n v="17900"/>
  </r>
  <r>
    <x v="12"/>
    <x v="55"/>
    <x v="5"/>
    <n v="7056"/>
  </r>
  <r>
    <x v="12"/>
    <x v="56"/>
    <x v="0"/>
    <n v="182"/>
  </r>
  <r>
    <x v="12"/>
    <x v="56"/>
    <x v="1"/>
    <n v="7842"/>
  </r>
  <r>
    <x v="12"/>
    <x v="56"/>
    <x v="2"/>
    <n v="243102"/>
  </r>
  <r>
    <x v="12"/>
    <x v="56"/>
    <x v="3"/>
    <n v="153957"/>
  </r>
  <r>
    <x v="12"/>
    <x v="56"/>
    <x v="4"/>
    <n v="291054"/>
  </r>
  <r>
    <x v="12"/>
    <x v="56"/>
    <x v="5"/>
    <n v="155076"/>
  </r>
  <r>
    <x v="12"/>
    <x v="57"/>
    <x v="0"/>
    <n v="17"/>
  </r>
  <r>
    <x v="12"/>
    <x v="57"/>
    <x v="1"/>
    <n v="498"/>
  </r>
  <r>
    <x v="12"/>
    <x v="57"/>
    <x v="2"/>
    <n v="15438"/>
  </r>
  <r>
    <x v="12"/>
    <x v="57"/>
    <x v="3"/>
    <n v="3688"/>
  </r>
  <r>
    <x v="12"/>
    <x v="57"/>
    <x v="4"/>
    <n v="6947"/>
  </r>
  <r>
    <x v="12"/>
    <x v="57"/>
    <x v="5"/>
    <n v="3950"/>
  </r>
  <r>
    <x v="12"/>
    <x v="58"/>
    <x v="0"/>
    <n v="31"/>
  </r>
  <r>
    <x v="12"/>
    <x v="58"/>
    <x v="1"/>
    <n v="1147"/>
  </r>
  <r>
    <x v="12"/>
    <x v="58"/>
    <x v="2"/>
    <n v="35557"/>
  </r>
  <r>
    <x v="12"/>
    <x v="58"/>
    <x v="3"/>
    <n v="4575"/>
  </r>
  <r>
    <x v="12"/>
    <x v="58"/>
    <x v="4"/>
    <n v="9080"/>
  </r>
  <r>
    <x v="12"/>
    <x v="58"/>
    <x v="5"/>
    <n v="5402"/>
  </r>
  <r>
    <x v="12"/>
    <x v="59"/>
    <x v="0"/>
    <n v="43"/>
  </r>
  <r>
    <x v="12"/>
    <x v="59"/>
    <x v="1"/>
    <n v="1198"/>
  </r>
  <r>
    <x v="12"/>
    <x v="59"/>
    <x v="2"/>
    <n v="37138"/>
  </r>
  <r>
    <x v="12"/>
    <x v="59"/>
    <x v="3"/>
    <n v="12962"/>
  </r>
  <r>
    <x v="12"/>
    <x v="59"/>
    <x v="4"/>
    <n v="29815"/>
  </r>
  <r>
    <x v="12"/>
    <x v="59"/>
    <x v="5"/>
    <n v="14658"/>
  </r>
  <r>
    <x v="12"/>
    <x v="60"/>
    <x v="0"/>
    <n v="27"/>
  </r>
  <r>
    <x v="12"/>
    <x v="60"/>
    <x v="1"/>
    <n v="1307"/>
  </r>
  <r>
    <x v="12"/>
    <x v="60"/>
    <x v="2"/>
    <n v="40517"/>
  </r>
  <r>
    <x v="12"/>
    <x v="60"/>
    <x v="3"/>
    <n v="24203"/>
  </r>
  <r>
    <x v="12"/>
    <x v="60"/>
    <x v="4"/>
    <n v="48792"/>
  </r>
  <r>
    <x v="12"/>
    <x v="60"/>
    <x v="5"/>
    <n v="35137"/>
  </r>
  <r>
    <x v="12"/>
    <x v="61"/>
    <x v="0"/>
    <n v="12"/>
  </r>
  <r>
    <x v="12"/>
    <x v="61"/>
    <x v="1"/>
    <n v="261"/>
  </r>
  <r>
    <x v="12"/>
    <x v="61"/>
    <x v="2"/>
    <n v="8091"/>
  </r>
  <r>
    <x v="12"/>
    <x v="61"/>
    <x v="3"/>
    <n v="1229"/>
  </r>
  <r>
    <x v="12"/>
    <x v="61"/>
    <x v="4"/>
    <n v="2351"/>
  </r>
  <r>
    <x v="12"/>
    <x v="61"/>
    <x v="5"/>
    <n v="949"/>
  </r>
  <r>
    <x v="12"/>
    <x v="62"/>
    <x v="0"/>
    <n v="43"/>
  </r>
  <r>
    <x v="12"/>
    <x v="62"/>
    <x v="1"/>
    <n v="4622"/>
  </r>
  <r>
    <x v="12"/>
    <x v="62"/>
    <x v="2"/>
    <n v="143282"/>
  </r>
  <r>
    <x v="12"/>
    <x v="62"/>
    <x v="3"/>
    <n v="20121"/>
  </r>
  <r>
    <x v="12"/>
    <x v="62"/>
    <x v="4"/>
    <n v="45868"/>
  </r>
  <r>
    <x v="12"/>
    <x v="62"/>
    <x v="5"/>
    <n v="26958"/>
  </r>
  <r>
    <x v="12"/>
    <x v="63"/>
    <x v="0"/>
    <n v="50"/>
  </r>
  <r>
    <x v="12"/>
    <x v="63"/>
    <x v="1"/>
    <n v="2781"/>
  </r>
  <r>
    <x v="12"/>
    <x v="63"/>
    <x v="2"/>
    <n v="86211"/>
  </r>
  <r>
    <x v="12"/>
    <x v="63"/>
    <x v="3"/>
    <n v="22663"/>
  </r>
  <r>
    <x v="12"/>
    <x v="63"/>
    <x v="4"/>
    <n v="54822"/>
  </r>
  <r>
    <x v="12"/>
    <x v="63"/>
    <x v="5"/>
    <n v="19072"/>
  </r>
  <r>
    <x v="12"/>
    <x v="64"/>
    <x v="0"/>
    <n v="132"/>
  </r>
  <r>
    <x v="12"/>
    <x v="64"/>
    <x v="1"/>
    <n v="8025"/>
  </r>
  <r>
    <x v="12"/>
    <x v="64"/>
    <x v="2"/>
    <n v="248775"/>
  </r>
  <r>
    <x v="12"/>
    <x v="64"/>
    <x v="3"/>
    <n v="161138"/>
  </r>
  <r>
    <x v="12"/>
    <x v="64"/>
    <x v="4"/>
    <n v="326590"/>
  </r>
  <r>
    <x v="12"/>
    <x v="64"/>
    <x v="5"/>
    <n v="140377"/>
  </r>
  <r>
    <x v="12"/>
    <x v="65"/>
    <x v="0"/>
    <n v="73"/>
  </r>
  <r>
    <x v="12"/>
    <x v="65"/>
    <x v="1"/>
    <n v="2200"/>
  </r>
  <r>
    <x v="12"/>
    <x v="65"/>
    <x v="2"/>
    <n v="68200"/>
  </r>
  <r>
    <x v="12"/>
    <x v="65"/>
    <x v="3"/>
    <n v="40172"/>
  </r>
  <r>
    <x v="12"/>
    <x v="65"/>
    <x v="4"/>
    <n v="74214"/>
  </r>
  <r>
    <x v="12"/>
    <x v="65"/>
    <x v="5"/>
    <n v="42568"/>
  </r>
  <r>
    <x v="12"/>
    <x v="66"/>
    <x v="0"/>
    <n v="25"/>
  </r>
  <r>
    <x v="12"/>
    <x v="66"/>
    <x v="1"/>
    <n v="467"/>
  </r>
  <r>
    <x v="12"/>
    <x v="66"/>
    <x v="2"/>
    <n v="14477"/>
  </r>
  <r>
    <x v="12"/>
    <x v="66"/>
    <x v="3"/>
    <n v="5237"/>
  </r>
  <r>
    <x v="12"/>
    <x v="66"/>
    <x v="4"/>
    <n v="10857"/>
  </r>
  <r>
    <x v="12"/>
    <x v="66"/>
    <x v="5"/>
    <n v="5887"/>
  </r>
  <r>
    <x v="12"/>
    <x v="67"/>
    <x v="0"/>
    <n v="58"/>
  </r>
  <r>
    <x v="12"/>
    <x v="67"/>
    <x v="1"/>
    <n v="2450"/>
  </r>
  <r>
    <x v="12"/>
    <x v="67"/>
    <x v="2"/>
    <n v="75950"/>
  </r>
  <r>
    <x v="12"/>
    <x v="67"/>
    <x v="3"/>
    <n v="39779"/>
  </r>
  <r>
    <x v="12"/>
    <x v="67"/>
    <x v="4"/>
    <n v="72120"/>
  </r>
  <r>
    <x v="12"/>
    <x v="67"/>
    <x v="5"/>
    <n v="41310"/>
  </r>
  <r>
    <x v="12"/>
    <x v="68"/>
    <x v="0"/>
    <n v="10"/>
  </r>
  <r>
    <x v="12"/>
    <x v="68"/>
    <x v="1"/>
    <n v="391"/>
  </r>
  <r>
    <x v="12"/>
    <x v="68"/>
    <x v="2"/>
    <n v="12121"/>
  </r>
  <r>
    <x v="12"/>
    <x v="68"/>
    <x v="3"/>
    <n v="1678"/>
  </r>
  <r>
    <x v="12"/>
    <x v="68"/>
    <x v="4"/>
    <n v="3050"/>
  </r>
  <r>
    <x v="12"/>
    <x v="68"/>
    <x v="5"/>
    <n v="1937"/>
  </r>
  <r>
    <x v="12"/>
    <x v="69"/>
    <x v="0"/>
    <n v="37"/>
  </r>
  <r>
    <x v="12"/>
    <x v="69"/>
    <x v="1"/>
    <n v="780"/>
  </r>
  <r>
    <x v="12"/>
    <x v="69"/>
    <x v="2"/>
    <n v="24180"/>
  </r>
  <r>
    <x v="12"/>
    <x v="69"/>
    <x v="3"/>
    <n v="10017"/>
  </r>
  <r>
    <x v="12"/>
    <x v="69"/>
    <x v="4"/>
    <n v="17524"/>
  </r>
  <r>
    <x v="12"/>
    <x v="69"/>
    <x v="5"/>
    <n v="11036"/>
  </r>
  <r>
    <x v="12"/>
    <x v="70"/>
    <x v="0"/>
    <n v="2903"/>
  </r>
  <r>
    <x v="12"/>
    <x v="70"/>
    <x v="1"/>
    <n v="121358"/>
  </r>
  <r>
    <x v="12"/>
    <x v="70"/>
    <x v="2"/>
    <n v="3762098"/>
  </r>
  <r>
    <x v="12"/>
    <x v="70"/>
    <x v="3"/>
    <n v="1794887"/>
  </r>
  <r>
    <x v="12"/>
    <x v="70"/>
    <x v="4"/>
    <n v="3740220"/>
  </r>
  <r>
    <x v="12"/>
    <x v="70"/>
    <x v="5"/>
    <n v="1767423"/>
  </r>
  <r>
    <x v="13"/>
    <x v="0"/>
    <x v="0"/>
    <n v="160"/>
  </r>
  <r>
    <x v="13"/>
    <x v="0"/>
    <x v="1"/>
    <n v="6506"/>
  </r>
  <r>
    <x v="13"/>
    <x v="0"/>
    <x v="2"/>
    <n v="182168"/>
  </r>
  <r>
    <x v="13"/>
    <x v="0"/>
    <x v="3"/>
    <n v="62538"/>
  </r>
  <r>
    <x v="13"/>
    <x v="0"/>
    <x v="4"/>
    <n v="110875"/>
  </r>
  <r>
    <x v="13"/>
    <x v="0"/>
    <x v="5"/>
    <n v="50986"/>
  </r>
  <r>
    <x v="13"/>
    <x v="1"/>
    <x v="0"/>
    <n v="62"/>
  </r>
  <r>
    <x v="13"/>
    <x v="1"/>
    <x v="1"/>
    <n v="2560"/>
  </r>
  <r>
    <x v="13"/>
    <x v="1"/>
    <x v="2"/>
    <n v="71680"/>
  </r>
  <r>
    <x v="13"/>
    <x v="1"/>
    <x v="3"/>
    <n v="17347"/>
  </r>
  <r>
    <x v="13"/>
    <x v="1"/>
    <x v="4"/>
    <n v="32307"/>
  </r>
  <r>
    <x v="13"/>
    <x v="1"/>
    <x v="5"/>
    <n v="17192"/>
  </r>
  <r>
    <x v="13"/>
    <x v="2"/>
    <x v="0"/>
    <n v="26"/>
  </r>
  <r>
    <x v="13"/>
    <x v="2"/>
    <x v="1"/>
    <n v="1345"/>
  </r>
  <r>
    <x v="13"/>
    <x v="2"/>
    <x v="2"/>
    <n v="37660"/>
  </r>
  <r>
    <x v="13"/>
    <x v="2"/>
    <x v="3"/>
    <n v="4870"/>
  </r>
  <r>
    <x v="13"/>
    <x v="2"/>
    <x v="4"/>
    <n v="9092"/>
  </r>
  <r>
    <x v="13"/>
    <x v="2"/>
    <x v="5"/>
    <n v="6446"/>
  </r>
  <r>
    <x v="13"/>
    <x v="3"/>
    <x v="0"/>
    <n v="48"/>
  </r>
  <r>
    <x v="13"/>
    <x v="3"/>
    <x v="1"/>
    <n v="2571"/>
  </r>
  <r>
    <x v="13"/>
    <x v="3"/>
    <x v="2"/>
    <n v="71988"/>
  </r>
  <r>
    <x v="13"/>
    <x v="3"/>
    <x v="3"/>
    <n v="11663"/>
  </r>
  <r>
    <x v="13"/>
    <x v="3"/>
    <x v="4"/>
    <n v="22138"/>
  </r>
  <r>
    <x v="13"/>
    <x v="3"/>
    <x v="5"/>
    <n v="13129"/>
  </r>
  <r>
    <x v="13"/>
    <x v="4"/>
    <x v="0"/>
    <n v="23"/>
  </r>
  <r>
    <x v="13"/>
    <x v="4"/>
    <x v="1"/>
    <n v="649"/>
  </r>
  <r>
    <x v="13"/>
    <x v="4"/>
    <x v="2"/>
    <n v="18172"/>
  </r>
  <r>
    <x v="13"/>
    <x v="4"/>
    <x v="3"/>
    <n v="10969"/>
  </r>
  <r>
    <x v="13"/>
    <x v="4"/>
    <x v="4"/>
    <n v="20556"/>
  </r>
  <r>
    <x v="13"/>
    <x v="4"/>
    <x v="5"/>
    <n v="8192"/>
  </r>
  <r>
    <x v="13"/>
    <x v="5"/>
    <x v="0"/>
    <n v="11"/>
  </r>
  <r>
    <x v="13"/>
    <x v="5"/>
    <x v="1"/>
    <n v="466"/>
  </r>
  <r>
    <x v="13"/>
    <x v="5"/>
    <x v="2"/>
    <n v="13048"/>
  </r>
  <r>
    <x v="13"/>
    <x v="5"/>
    <x v="3"/>
    <n v="4975"/>
  </r>
  <r>
    <x v="13"/>
    <x v="5"/>
    <x v="4"/>
    <n v="7880"/>
  </r>
  <r>
    <x v="13"/>
    <x v="5"/>
    <x v="5"/>
    <n v="2803"/>
  </r>
  <r>
    <x v="13"/>
    <x v="6"/>
    <x v="0"/>
    <n v="140"/>
  </r>
  <r>
    <x v="13"/>
    <x v="6"/>
    <x v="1"/>
    <n v="9520"/>
  </r>
  <r>
    <x v="13"/>
    <x v="6"/>
    <x v="2"/>
    <n v="266560"/>
  </r>
  <r>
    <x v="13"/>
    <x v="6"/>
    <x v="3"/>
    <n v="202957"/>
  </r>
  <r>
    <x v="13"/>
    <x v="6"/>
    <x v="4"/>
    <n v="299800"/>
  </r>
  <r>
    <x v="13"/>
    <x v="6"/>
    <x v="5"/>
    <n v="145994"/>
  </r>
  <r>
    <x v="13"/>
    <x v="7"/>
    <x v="0"/>
    <n v="39"/>
  </r>
  <r>
    <x v="13"/>
    <x v="7"/>
    <x v="1"/>
    <n v="1657"/>
  </r>
  <r>
    <x v="13"/>
    <x v="7"/>
    <x v="2"/>
    <n v="46396"/>
  </r>
  <r>
    <x v="13"/>
    <x v="7"/>
    <x v="3"/>
    <n v="28433"/>
  </r>
  <r>
    <x v="13"/>
    <x v="7"/>
    <x v="4"/>
    <n v="46847"/>
  </r>
  <r>
    <x v="13"/>
    <x v="7"/>
    <x v="5"/>
    <n v="27568"/>
  </r>
  <r>
    <x v="13"/>
    <x v="8"/>
    <x v="0"/>
    <n v="10"/>
  </r>
  <r>
    <x v="13"/>
    <x v="8"/>
    <x v="1"/>
    <n v="511"/>
  </r>
  <r>
    <x v="13"/>
    <x v="8"/>
    <x v="2"/>
    <n v="14308"/>
  </r>
  <r>
    <x v="13"/>
    <x v="8"/>
    <x v="3"/>
    <n v="6278"/>
  </r>
  <r>
    <x v="13"/>
    <x v="8"/>
    <x v="4"/>
    <n v="8262"/>
  </r>
  <r>
    <x v="13"/>
    <x v="8"/>
    <x v="5"/>
    <n v="3742"/>
  </r>
  <r>
    <x v="13"/>
    <x v="9"/>
    <x v="0"/>
    <n v="13"/>
  </r>
  <r>
    <x v="13"/>
    <x v="9"/>
    <x v="1"/>
    <n v="497"/>
  </r>
  <r>
    <x v="13"/>
    <x v="9"/>
    <x v="2"/>
    <n v="13916"/>
  </r>
  <r>
    <x v="13"/>
    <x v="9"/>
    <x v="3"/>
    <n v="2544"/>
  </r>
  <r>
    <x v="13"/>
    <x v="9"/>
    <x v="4"/>
    <n v="4642"/>
  </r>
  <r>
    <x v="13"/>
    <x v="9"/>
    <x v="5"/>
    <n v="3207"/>
  </r>
  <r>
    <x v="13"/>
    <x v="10"/>
    <x v="0"/>
    <n v="100"/>
  </r>
  <r>
    <x v="13"/>
    <x v="10"/>
    <x v="1"/>
    <n v="3961"/>
  </r>
  <r>
    <x v="13"/>
    <x v="10"/>
    <x v="2"/>
    <n v="110908"/>
  </r>
  <r>
    <x v="13"/>
    <x v="10"/>
    <x v="3"/>
    <n v="31888"/>
  </r>
  <r>
    <x v="13"/>
    <x v="10"/>
    <x v="4"/>
    <n v="66266"/>
  </r>
  <r>
    <x v="13"/>
    <x v="10"/>
    <x v="5"/>
    <n v="32638"/>
  </r>
  <r>
    <x v="13"/>
    <x v="11"/>
    <x v="0"/>
    <n v="11"/>
  </r>
  <r>
    <x v="13"/>
    <x v="11"/>
    <x v="1"/>
    <n v="287"/>
  </r>
  <r>
    <x v="13"/>
    <x v="11"/>
    <x v="2"/>
    <n v="8036"/>
  </r>
  <r>
    <x v="13"/>
    <x v="11"/>
    <x v="3"/>
    <n v="1932"/>
  </r>
  <r>
    <x v="13"/>
    <x v="11"/>
    <x v="4"/>
    <n v="3965"/>
  </r>
  <r>
    <x v="13"/>
    <x v="11"/>
    <x v="5"/>
    <n v="2675"/>
  </r>
  <r>
    <x v="13"/>
    <x v="12"/>
    <x v="0"/>
    <n v="13"/>
  </r>
  <r>
    <x v="13"/>
    <x v="12"/>
    <x v="1"/>
    <n v="630"/>
  </r>
  <r>
    <x v="13"/>
    <x v="12"/>
    <x v="2"/>
    <n v="17640"/>
  </r>
  <r>
    <x v="13"/>
    <x v="12"/>
    <x v="3"/>
    <n v="3949"/>
  </r>
  <r>
    <x v="13"/>
    <x v="12"/>
    <x v="4"/>
    <n v="6846"/>
  </r>
  <r>
    <x v="13"/>
    <x v="12"/>
    <x v="5"/>
    <n v="3724"/>
  </r>
  <r>
    <x v="13"/>
    <x v="13"/>
    <x v="0"/>
    <n v="16"/>
  </r>
  <r>
    <x v="13"/>
    <x v="13"/>
    <x v="1"/>
    <n v="506"/>
  </r>
  <r>
    <x v="13"/>
    <x v="13"/>
    <x v="2"/>
    <n v="14168"/>
  </r>
  <r>
    <x v="13"/>
    <x v="13"/>
    <x v="3"/>
    <n v="2437"/>
  </r>
  <r>
    <x v="13"/>
    <x v="13"/>
    <x v="4"/>
    <n v="4232"/>
  </r>
  <r>
    <x v="13"/>
    <x v="13"/>
    <x v="5"/>
    <n v="2239"/>
  </r>
  <r>
    <x v="13"/>
    <x v="14"/>
    <x v="0"/>
    <n v="51"/>
  </r>
  <r>
    <x v="13"/>
    <x v="14"/>
    <x v="1"/>
    <n v="1517"/>
  </r>
  <r>
    <x v="13"/>
    <x v="14"/>
    <x v="2"/>
    <n v="42476"/>
  </r>
  <r>
    <x v="13"/>
    <x v="14"/>
    <x v="3"/>
    <n v="20534"/>
  </r>
  <r>
    <x v="13"/>
    <x v="14"/>
    <x v="4"/>
    <n v="33332"/>
  </r>
  <r>
    <x v="13"/>
    <x v="14"/>
    <x v="5"/>
    <n v="19141"/>
  </r>
  <r>
    <x v="13"/>
    <x v="15"/>
    <x v="0"/>
    <n v="24"/>
  </r>
  <r>
    <x v="13"/>
    <x v="15"/>
    <x v="1"/>
    <n v="686"/>
  </r>
  <r>
    <x v="13"/>
    <x v="15"/>
    <x v="2"/>
    <n v="19208"/>
  </r>
  <r>
    <x v="13"/>
    <x v="15"/>
    <x v="3"/>
    <n v="5150"/>
  </r>
  <r>
    <x v="13"/>
    <x v="15"/>
    <x v="4"/>
    <n v="7874"/>
  </r>
  <r>
    <x v="13"/>
    <x v="15"/>
    <x v="5"/>
    <n v="5070"/>
  </r>
  <r>
    <x v="13"/>
    <x v="16"/>
    <x v="0"/>
    <n v="9"/>
  </r>
  <r>
    <x v="13"/>
    <x v="16"/>
    <x v="1"/>
    <n v="220"/>
  </r>
  <r>
    <x v="13"/>
    <x v="16"/>
    <x v="2"/>
    <n v="6160"/>
  </r>
  <r>
    <x v="13"/>
    <x v="16"/>
    <x v="3"/>
    <n v="1590"/>
  </r>
  <r>
    <x v="13"/>
    <x v="16"/>
    <x v="4"/>
    <n v="3450"/>
  </r>
  <r>
    <x v="13"/>
    <x v="16"/>
    <x v="5"/>
    <n v="1778"/>
  </r>
  <r>
    <x v="13"/>
    <x v="17"/>
    <x v="0"/>
    <n v="12"/>
  </r>
  <r>
    <x v="13"/>
    <x v="17"/>
    <x v="1"/>
    <n v="277"/>
  </r>
  <r>
    <x v="13"/>
    <x v="17"/>
    <x v="2"/>
    <n v="7756"/>
  </r>
  <r>
    <x v="13"/>
    <x v="17"/>
    <x v="3"/>
    <n v="2599"/>
  </r>
  <r>
    <x v="13"/>
    <x v="17"/>
    <x v="4"/>
    <n v="4150"/>
  </r>
  <r>
    <x v="13"/>
    <x v="17"/>
    <x v="5"/>
    <n v="2484"/>
  </r>
  <r>
    <x v="13"/>
    <x v="18"/>
    <x v="0"/>
    <n v="15"/>
  </r>
  <r>
    <x v="13"/>
    <x v="18"/>
    <x v="1"/>
    <n v="513"/>
  </r>
  <r>
    <x v="13"/>
    <x v="18"/>
    <x v="2"/>
    <n v="14364"/>
  </r>
  <r>
    <x v="13"/>
    <x v="18"/>
    <x v="3"/>
    <n v="4377"/>
  </r>
  <r>
    <x v="13"/>
    <x v="18"/>
    <x v="4"/>
    <n v="8581"/>
  </r>
  <r>
    <x v="13"/>
    <x v="18"/>
    <x v="5"/>
    <n v="6242"/>
  </r>
  <r>
    <x v="13"/>
    <x v="19"/>
    <x v="0"/>
    <n v="103"/>
  </r>
  <r>
    <x v="13"/>
    <x v="19"/>
    <x v="1"/>
    <n v="3951"/>
  </r>
  <r>
    <x v="13"/>
    <x v="19"/>
    <x v="2"/>
    <n v="110628"/>
  </r>
  <r>
    <x v="13"/>
    <x v="19"/>
    <x v="3"/>
    <n v="50192"/>
  </r>
  <r>
    <x v="13"/>
    <x v="19"/>
    <x v="4"/>
    <n v="94525"/>
  </r>
  <r>
    <x v="13"/>
    <x v="19"/>
    <x v="5"/>
    <n v="56979"/>
  </r>
  <r>
    <x v="13"/>
    <x v="20"/>
    <x v="0"/>
    <n v="20"/>
  </r>
  <r>
    <x v="13"/>
    <x v="20"/>
    <x v="1"/>
    <n v="1493"/>
  </r>
  <r>
    <x v="13"/>
    <x v="20"/>
    <x v="2"/>
    <n v="41804"/>
  </r>
  <r>
    <x v="13"/>
    <x v="20"/>
    <x v="3"/>
    <n v="7020"/>
  </r>
  <r>
    <x v="13"/>
    <x v="20"/>
    <x v="4"/>
    <n v="15392"/>
  </r>
  <r>
    <x v="13"/>
    <x v="20"/>
    <x v="5"/>
    <n v="7276"/>
  </r>
  <r>
    <x v="13"/>
    <x v="21"/>
    <x v="0"/>
    <n v="74"/>
  </r>
  <r>
    <x v="13"/>
    <x v="21"/>
    <x v="1"/>
    <n v="2892"/>
  </r>
  <r>
    <x v="13"/>
    <x v="21"/>
    <x v="2"/>
    <n v="80976"/>
  </r>
  <r>
    <x v="13"/>
    <x v="21"/>
    <x v="3"/>
    <n v="31055"/>
  </r>
  <r>
    <x v="13"/>
    <x v="21"/>
    <x v="4"/>
    <n v="62789"/>
  </r>
  <r>
    <x v="13"/>
    <x v="21"/>
    <x v="5"/>
    <n v="26479"/>
  </r>
  <r>
    <x v="13"/>
    <x v="22"/>
    <x v="0"/>
    <n v="123"/>
  </r>
  <r>
    <x v="13"/>
    <x v="22"/>
    <x v="1"/>
    <n v="5319"/>
  </r>
  <r>
    <x v="13"/>
    <x v="22"/>
    <x v="2"/>
    <n v="148932"/>
  </r>
  <r>
    <x v="13"/>
    <x v="22"/>
    <x v="3"/>
    <n v="80776"/>
  </r>
  <r>
    <x v="13"/>
    <x v="22"/>
    <x v="4"/>
    <n v="148042"/>
  </r>
  <r>
    <x v="13"/>
    <x v="22"/>
    <x v="5"/>
    <n v="87732"/>
  </r>
  <r>
    <x v="13"/>
    <x v="23"/>
    <x v="0"/>
    <n v="29"/>
  </r>
  <r>
    <x v="13"/>
    <x v="23"/>
    <x v="1"/>
    <n v="1122"/>
  </r>
  <r>
    <x v="13"/>
    <x v="23"/>
    <x v="2"/>
    <n v="31416"/>
  </r>
  <r>
    <x v="13"/>
    <x v="23"/>
    <x v="3"/>
    <n v="8804"/>
  </r>
  <r>
    <x v="13"/>
    <x v="23"/>
    <x v="4"/>
    <n v="18340"/>
  </r>
  <r>
    <x v="13"/>
    <x v="23"/>
    <x v="5"/>
    <n v="8122"/>
  </r>
  <r>
    <x v="13"/>
    <x v="24"/>
    <x v="0"/>
    <n v="15"/>
  </r>
  <r>
    <x v="13"/>
    <x v="24"/>
    <x v="1"/>
    <n v="1378"/>
  </r>
  <r>
    <x v="13"/>
    <x v="24"/>
    <x v="2"/>
    <n v="38584"/>
  </r>
  <r>
    <x v="13"/>
    <x v="24"/>
    <x v="3"/>
    <n v="7516"/>
  </r>
  <r>
    <x v="13"/>
    <x v="24"/>
    <x v="4"/>
    <n v="14823"/>
  </r>
  <r>
    <x v="13"/>
    <x v="24"/>
    <x v="5"/>
    <n v="6133"/>
  </r>
  <r>
    <x v="13"/>
    <x v="25"/>
    <x v="0"/>
    <n v="40"/>
  </r>
  <r>
    <x v="13"/>
    <x v="25"/>
    <x v="1"/>
    <n v="1136"/>
  </r>
  <r>
    <x v="13"/>
    <x v="25"/>
    <x v="2"/>
    <n v="31808"/>
  </r>
  <r>
    <x v="13"/>
    <x v="25"/>
    <x v="3"/>
    <n v="11429"/>
  </r>
  <r>
    <x v="13"/>
    <x v="25"/>
    <x v="4"/>
    <n v="20090"/>
  </r>
  <r>
    <x v="13"/>
    <x v="25"/>
    <x v="5"/>
    <n v="11242"/>
  </r>
  <r>
    <x v="13"/>
    <x v="26"/>
    <x v="0"/>
    <n v="13"/>
  </r>
  <r>
    <x v="13"/>
    <x v="26"/>
    <x v="1"/>
    <n v="752"/>
  </r>
  <r>
    <x v="13"/>
    <x v="26"/>
    <x v="2"/>
    <n v="21056"/>
  </r>
  <r>
    <x v="13"/>
    <x v="26"/>
    <x v="3"/>
    <n v="3071"/>
  </r>
  <r>
    <x v="13"/>
    <x v="26"/>
    <x v="4"/>
    <n v="5601"/>
  </r>
  <r>
    <x v="13"/>
    <x v="26"/>
    <x v="5"/>
    <n v="3264"/>
  </r>
  <r>
    <x v="13"/>
    <x v="27"/>
    <x v="0"/>
    <n v="37"/>
  </r>
  <r>
    <x v="13"/>
    <x v="27"/>
    <x v="1"/>
    <n v="1574"/>
  </r>
  <r>
    <x v="13"/>
    <x v="27"/>
    <x v="2"/>
    <n v="44072"/>
  </r>
  <r>
    <x v="13"/>
    <x v="27"/>
    <x v="3"/>
    <n v="14837"/>
  </r>
  <r>
    <x v="13"/>
    <x v="27"/>
    <x v="4"/>
    <n v="29171"/>
  </r>
  <r>
    <x v="13"/>
    <x v="27"/>
    <x v="5"/>
    <n v="14855"/>
  </r>
  <r>
    <x v="13"/>
    <x v="28"/>
    <x v="0"/>
    <n v="48"/>
  </r>
  <r>
    <x v="13"/>
    <x v="28"/>
    <x v="1"/>
    <n v="1635"/>
  </r>
  <r>
    <x v="13"/>
    <x v="28"/>
    <x v="2"/>
    <n v="45780"/>
  </r>
  <r>
    <x v="13"/>
    <x v="28"/>
    <x v="3"/>
    <n v="26776"/>
  </r>
  <r>
    <x v="13"/>
    <x v="28"/>
    <x v="4"/>
    <n v="50655"/>
  </r>
  <r>
    <x v="13"/>
    <x v="28"/>
    <x v="5"/>
    <n v="27906"/>
  </r>
  <r>
    <x v="13"/>
    <x v="29"/>
    <x v="0"/>
    <n v="8"/>
  </r>
  <r>
    <x v="13"/>
    <x v="29"/>
    <x v="1"/>
    <n v="155"/>
  </r>
  <r>
    <x v="13"/>
    <x v="29"/>
    <x v="2"/>
    <n v="4340"/>
  </r>
  <r>
    <x v="13"/>
    <x v="29"/>
    <x v="3"/>
    <n v="1071"/>
  </r>
  <r>
    <x v="13"/>
    <x v="29"/>
    <x v="4"/>
    <n v="2302"/>
  </r>
  <r>
    <x v="13"/>
    <x v="29"/>
    <x v="5"/>
    <n v="1216"/>
  </r>
  <r>
    <x v="13"/>
    <x v="30"/>
    <x v="0"/>
    <n v="44"/>
  </r>
  <r>
    <x v="13"/>
    <x v="30"/>
    <x v="1"/>
    <n v="1395"/>
  </r>
  <r>
    <x v="13"/>
    <x v="30"/>
    <x v="2"/>
    <n v="39060"/>
  </r>
  <r>
    <x v="13"/>
    <x v="30"/>
    <x v="3"/>
    <n v="14857"/>
  </r>
  <r>
    <x v="13"/>
    <x v="30"/>
    <x v="4"/>
    <n v="25597"/>
  </r>
  <r>
    <x v="13"/>
    <x v="30"/>
    <x v="5"/>
    <n v="13005"/>
  </r>
  <r>
    <x v="13"/>
    <x v="31"/>
    <x v="0"/>
    <n v="9"/>
  </r>
  <r>
    <x v="13"/>
    <x v="31"/>
    <x v="1"/>
    <n v="239"/>
  </r>
  <r>
    <x v="13"/>
    <x v="31"/>
    <x v="2"/>
    <n v="6692"/>
  </r>
  <r>
    <x v="13"/>
    <x v="31"/>
    <x v="3"/>
    <n v="1941"/>
  </r>
  <r>
    <x v="13"/>
    <x v="31"/>
    <x v="4"/>
    <n v="3365"/>
  </r>
  <r>
    <x v="13"/>
    <x v="31"/>
    <x v="5"/>
    <n v="1863"/>
  </r>
  <r>
    <x v="13"/>
    <x v="32"/>
    <x v="0"/>
    <n v="25"/>
  </r>
  <r>
    <x v="13"/>
    <x v="32"/>
    <x v="1"/>
    <n v="528"/>
  </r>
  <r>
    <x v="13"/>
    <x v="32"/>
    <x v="2"/>
    <n v="14784"/>
  </r>
  <r>
    <x v="13"/>
    <x v="32"/>
    <x v="3"/>
    <n v="2694"/>
  </r>
  <r>
    <x v="13"/>
    <x v="32"/>
    <x v="4"/>
    <n v="4350"/>
  </r>
  <r>
    <x v="13"/>
    <x v="32"/>
    <x v="5"/>
    <n v="2345"/>
  </r>
  <r>
    <x v="13"/>
    <x v="33"/>
    <x v="0"/>
    <n v="40"/>
  </r>
  <r>
    <x v="13"/>
    <x v="33"/>
    <x v="1"/>
    <n v="1722"/>
  </r>
  <r>
    <x v="13"/>
    <x v="33"/>
    <x v="2"/>
    <n v="48216"/>
  </r>
  <r>
    <x v="13"/>
    <x v="33"/>
    <x v="3"/>
    <n v="10895"/>
  </r>
  <r>
    <x v="13"/>
    <x v="33"/>
    <x v="4"/>
    <n v="18326"/>
  </r>
  <r>
    <x v="13"/>
    <x v="33"/>
    <x v="5"/>
    <n v="10787"/>
  </r>
  <r>
    <x v="13"/>
    <x v="34"/>
    <x v="0"/>
    <n v="34"/>
  </r>
  <r>
    <x v="13"/>
    <x v="34"/>
    <x v="1"/>
    <n v="956"/>
  </r>
  <r>
    <x v="13"/>
    <x v="34"/>
    <x v="2"/>
    <n v="26768"/>
  </r>
  <r>
    <x v="13"/>
    <x v="34"/>
    <x v="3"/>
    <n v="9609"/>
  </r>
  <r>
    <x v="13"/>
    <x v="34"/>
    <x v="4"/>
    <n v="18947"/>
  </r>
  <r>
    <x v="13"/>
    <x v="34"/>
    <x v="5"/>
    <n v="11114"/>
  </r>
  <r>
    <x v="13"/>
    <x v="35"/>
    <x v="0"/>
    <n v="15"/>
  </r>
  <r>
    <x v="13"/>
    <x v="35"/>
    <x v="1"/>
    <n v="473"/>
  </r>
  <r>
    <x v="13"/>
    <x v="35"/>
    <x v="2"/>
    <n v="13244"/>
  </r>
  <r>
    <x v="13"/>
    <x v="35"/>
    <x v="3"/>
    <n v="2301"/>
  </r>
  <r>
    <x v="13"/>
    <x v="35"/>
    <x v="4"/>
    <n v="4595"/>
  </r>
  <r>
    <x v="13"/>
    <x v="35"/>
    <x v="5"/>
    <n v="3120"/>
  </r>
  <r>
    <x v="13"/>
    <x v="36"/>
    <x v="0"/>
    <n v="11"/>
  </r>
  <r>
    <x v="13"/>
    <x v="36"/>
    <x v="1"/>
    <n v="353"/>
  </r>
  <r>
    <x v="13"/>
    <x v="36"/>
    <x v="2"/>
    <n v="9884"/>
  </r>
  <r>
    <x v="13"/>
    <x v="36"/>
    <x v="3"/>
    <n v="1912"/>
  </r>
  <r>
    <x v="13"/>
    <x v="36"/>
    <x v="4"/>
    <n v="3673"/>
  </r>
  <r>
    <x v="13"/>
    <x v="36"/>
    <x v="5"/>
    <n v="2081"/>
  </r>
  <r>
    <x v="13"/>
    <x v="37"/>
    <x v="0"/>
    <n v="49"/>
  </r>
  <r>
    <x v="13"/>
    <x v="37"/>
    <x v="1"/>
    <n v="1271"/>
  </r>
  <r>
    <x v="13"/>
    <x v="37"/>
    <x v="2"/>
    <n v="35588"/>
  </r>
  <r>
    <x v="13"/>
    <x v="37"/>
    <x v="3"/>
    <n v="17622"/>
  </r>
  <r>
    <x v="13"/>
    <x v="37"/>
    <x v="4"/>
    <n v="31382"/>
  </r>
  <r>
    <x v="13"/>
    <x v="37"/>
    <x v="5"/>
    <n v="17135"/>
  </r>
  <r>
    <x v="13"/>
    <x v="38"/>
    <x v="0"/>
    <n v="17"/>
  </r>
  <r>
    <x v="13"/>
    <x v="38"/>
    <x v="1"/>
    <n v="389"/>
  </r>
  <r>
    <x v="13"/>
    <x v="38"/>
    <x v="2"/>
    <n v="10892"/>
  </r>
  <r>
    <x v="13"/>
    <x v="38"/>
    <x v="3"/>
    <n v="1490"/>
  </r>
  <r>
    <x v="13"/>
    <x v="38"/>
    <x v="4"/>
    <n v="2672"/>
  </r>
  <r>
    <x v="13"/>
    <x v="38"/>
    <x v="5"/>
    <n v="1951"/>
  </r>
  <r>
    <x v="13"/>
    <x v="39"/>
    <x v="0"/>
    <n v="22"/>
  </r>
  <r>
    <x v="13"/>
    <x v="39"/>
    <x v="1"/>
    <n v="859"/>
  </r>
  <r>
    <x v="13"/>
    <x v="39"/>
    <x v="2"/>
    <n v="24052"/>
  </r>
  <r>
    <x v="13"/>
    <x v="39"/>
    <x v="3"/>
    <n v="2865"/>
  </r>
  <r>
    <x v="13"/>
    <x v="39"/>
    <x v="4"/>
    <n v="5444"/>
  </r>
  <r>
    <x v="13"/>
    <x v="39"/>
    <x v="5"/>
    <n v="3503"/>
  </r>
  <r>
    <x v="13"/>
    <x v="40"/>
    <x v="0"/>
    <n v="26"/>
  </r>
  <r>
    <x v="13"/>
    <x v="40"/>
    <x v="1"/>
    <n v="876"/>
  </r>
  <r>
    <x v="13"/>
    <x v="40"/>
    <x v="2"/>
    <n v="24528"/>
  </r>
  <r>
    <x v="13"/>
    <x v="40"/>
    <x v="3"/>
    <n v="6940"/>
  </r>
  <r>
    <x v="13"/>
    <x v="40"/>
    <x v="4"/>
    <n v="11876"/>
  </r>
  <r>
    <x v="13"/>
    <x v="40"/>
    <x v="5"/>
    <n v="6290"/>
  </r>
  <r>
    <x v="13"/>
    <x v="41"/>
    <x v="0"/>
    <n v="8"/>
  </r>
  <r>
    <x v="13"/>
    <x v="41"/>
    <x v="1"/>
    <n v="155"/>
  </r>
  <r>
    <x v="13"/>
    <x v="41"/>
    <x v="2"/>
    <n v="4340"/>
  </r>
  <r>
    <x v="13"/>
    <x v="41"/>
    <x v="3"/>
    <n v="2638"/>
  </r>
  <r>
    <x v="13"/>
    <x v="41"/>
    <x v="4"/>
    <n v="5692"/>
  </r>
  <r>
    <x v="13"/>
    <x v="41"/>
    <x v="5"/>
    <n v="3040"/>
  </r>
  <r>
    <x v="13"/>
    <x v="42"/>
    <x v="0"/>
    <n v="5"/>
  </r>
  <r>
    <x v="13"/>
    <x v="42"/>
    <x v="1"/>
    <n v="125"/>
  </r>
  <r>
    <x v="13"/>
    <x v="42"/>
    <x v="2"/>
    <n v="3500"/>
  </r>
  <r>
    <x v="13"/>
    <x v="42"/>
    <x v="3"/>
    <n v="1261"/>
  </r>
  <r>
    <x v="13"/>
    <x v="42"/>
    <x v="4"/>
    <n v="2553"/>
  </r>
  <r>
    <x v="13"/>
    <x v="42"/>
    <x v="5"/>
    <n v="1312"/>
  </r>
  <r>
    <x v="13"/>
    <x v="43"/>
    <x v="0"/>
    <n v="21"/>
  </r>
  <r>
    <x v="13"/>
    <x v="43"/>
    <x v="1"/>
    <n v="548"/>
  </r>
  <r>
    <x v="13"/>
    <x v="43"/>
    <x v="2"/>
    <n v="15344"/>
  </r>
  <r>
    <x v="13"/>
    <x v="43"/>
    <x v="3"/>
    <n v="10957"/>
  </r>
  <r>
    <x v="13"/>
    <x v="43"/>
    <x v="4"/>
    <n v="20783"/>
  </r>
  <r>
    <x v="13"/>
    <x v="43"/>
    <x v="5"/>
    <n v="11279"/>
  </r>
  <r>
    <x v="13"/>
    <x v="44"/>
    <x v="0"/>
    <n v="50"/>
  </r>
  <r>
    <x v="13"/>
    <x v="44"/>
    <x v="1"/>
    <n v="3495"/>
  </r>
  <r>
    <x v="13"/>
    <x v="44"/>
    <x v="2"/>
    <n v="97860"/>
  </r>
  <r>
    <x v="13"/>
    <x v="44"/>
    <x v="3"/>
    <n v="78004"/>
  </r>
  <r>
    <x v="13"/>
    <x v="44"/>
    <x v="4"/>
    <n v="115894"/>
  </r>
  <r>
    <x v="13"/>
    <x v="44"/>
    <x v="5"/>
    <n v="66456"/>
  </r>
  <r>
    <x v="13"/>
    <x v="45"/>
    <x v="0"/>
    <n v="17"/>
  </r>
  <r>
    <x v="13"/>
    <x v="45"/>
    <x v="1"/>
    <n v="722"/>
  </r>
  <r>
    <x v="13"/>
    <x v="45"/>
    <x v="2"/>
    <n v="20216"/>
  </r>
  <r>
    <x v="13"/>
    <x v="45"/>
    <x v="3"/>
    <n v="5876"/>
  </r>
  <r>
    <x v="13"/>
    <x v="45"/>
    <x v="4"/>
    <n v="14674"/>
  </r>
  <r>
    <x v="13"/>
    <x v="45"/>
    <x v="5"/>
    <n v="7407"/>
  </r>
  <r>
    <x v="13"/>
    <x v="46"/>
    <x v="0"/>
    <n v="18"/>
  </r>
  <r>
    <x v="13"/>
    <x v="46"/>
    <x v="1"/>
    <n v="361"/>
  </r>
  <r>
    <x v="13"/>
    <x v="46"/>
    <x v="2"/>
    <n v="10108"/>
  </r>
  <r>
    <x v="13"/>
    <x v="46"/>
    <x v="3"/>
    <n v="2529"/>
  </r>
  <r>
    <x v="13"/>
    <x v="46"/>
    <x v="4"/>
    <n v="5242"/>
  </r>
  <r>
    <x v="13"/>
    <x v="46"/>
    <x v="5"/>
    <n v="2842"/>
  </r>
  <r>
    <x v="13"/>
    <x v="47"/>
    <x v="0"/>
    <n v="72"/>
  </r>
  <r>
    <x v="13"/>
    <x v="47"/>
    <x v="1"/>
    <n v="3197"/>
  </r>
  <r>
    <x v="13"/>
    <x v="47"/>
    <x v="2"/>
    <n v="89516"/>
  </r>
  <r>
    <x v="13"/>
    <x v="47"/>
    <x v="3"/>
    <n v="34181"/>
  </r>
  <r>
    <x v="13"/>
    <x v="47"/>
    <x v="4"/>
    <n v="70114"/>
  </r>
  <r>
    <x v="13"/>
    <x v="47"/>
    <x v="5"/>
    <n v="30964"/>
  </r>
  <r>
    <x v="13"/>
    <x v="48"/>
    <x v="0"/>
    <n v="60"/>
  </r>
  <r>
    <x v="13"/>
    <x v="48"/>
    <x v="1"/>
    <n v="2631"/>
  </r>
  <r>
    <x v="13"/>
    <x v="48"/>
    <x v="2"/>
    <n v="73668"/>
  </r>
  <r>
    <x v="13"/>
    <x v="48"/>
    <x v="3"/>
    <n v="36899"/>
  </r>
  <r>
    <x v="13"/>
    <x v="48"/>
    <x v="4"/>
    <n v="59908"/>
  </r>
  <r>
    <x v="13"/>
    <x v="48"/>
    <x v="5"/>
    <n v="29622"/>
  </r>
  <r>
    <x v="13"/>
    <x v="49"/>
    <x v="0"/>
    <n v="94"/>
  </r>
  <r>
    <x v="13"/>
    <x v="49"/>
    <x v="1"/>
    <n v="2792"/>
  </r>
  <r>
    <x v="13"/>
    <x v="49"/>
    <x v="2"/>
    <n v="78176"/>
  </r>
  <r>
    <x v="13"/>
    <x v="49"/>
    <x v="3"/>
    <n v="45261"/>
  </r>
  <r>
    <x v="13"/>
    <x v="49"/>
    <x v="4"/>
    <n v="79985"/>
  </r>
  <r>
    <x v="13"/>
    <x v="49"/>
    <x v="5"/>
    <n v="48313"/>
  </r>
  <r>
    <x v="13"/>
    <x v="50"/>
    <x v="0"/>
    <n v="36"/>
  </r>
  <r>
    <x v="13"/>
    <x v="50"/>
    <x v="1"/>
    <n v="1342"/>
  </r>
  <r>
    <x v="13"/>
    <x v="50"/>
    <x v="2"/>
    <n v="37576"/>
  </r>
  <r>
    <x v="13"/>
    <x v="50"/>
    <x v="3"/>
    <n v="15511"/>
  </r>
  <r>
    <x v="13"/>
    <x v="50"/>
    <x v="4"/>
    <n v="26679"/>
  </r>
  <r>
    <x v="13"/>
    <x v="50"/>
    <x v="5"/>
    <n v="17970"/>
  </r>
  <r>
    <x v="13"/>
    <x v="51"/>
    <x v="0"/>
    <n v="50"/>
  </r>
  <r>
    <x v="13"/>
    <x v="51"/>
    <x v="1"/>
    <n v="1024"/>
  </r>
  <r>
    <x v="13"/>
    <x v="51"/>
    <x v="2"/>
    <n v="28672"/>
  </r>
  <r>
    <x v="13"/>
    <x v="51"/>
    <x v="3"/>
    <n v="13361"/>
  </r>
  <r>
    <x v="13"/>
    <x v="51"/>
    <x v="4"/>
    <n v="23073"/>
  </r>
  <r>
    <x v="13"/>
    <x v="51"/>
    <x v="5"/>
    <n v="14455"/>
  </r>
  <r>
    <x v="13"/>
    <x v="52"/>
    <x v="0"/>
    <n v="33"/>
  </r>
  <r>
    <x v="13"/>
    <x v="52"/>
    <x v="1"/>
    <n v="1055"/>
  </r>
  <r>
    <x v="13"/>
    <x v="52"/>
    <x v="2"/>
    <n v="29540"/>
  </r>
  <r>
    <x v="13"/>
    <x v="52"/>
    <x v="3"/>
    <n v="16534"/>
  </r>
  <r>
    <x v="13"/>
    <x v="52"/>
    <x v="4"/>
    <n v="29416"/>
  </r>
  <r>
    <x v="13"/>
    <x v="52"/>
    <x v="5"/>
    <n v="21784"/>
  </r>
  <r>
    <x v="13"/>
    <x v="53"/>
    <x v="0"/>
    <n v="60"/>
  </r>
  <r>
    <x v="13"/>
    <x v="53"/>
    <x v="1"/>
    <n v="2137"/>
  </r>
  <r>
    <x v="13"/>
    <x v="53"/>
    <x v="2"/>
    <n v="59836"/>
  </r>
  <r>
    <x v="13"/>
    <x v="53"/>
    <x v="3"/>
    <n v="37206"/>
  </r>
  <r>
    <x v="13"/>
    <x v="53"/>
    <x v="4"/>
    <n v="64671"/>
  </r>
  <r>
    <x v="13"/>
    <x v="53"/>
    <x v="5"/>
    <n v="50077"/>
  </r>
  <r>
    <x v="13"/>
    <x v="54"/>
    <x v="0"/>
    <n v="37"/>
  </r>
  <r>
    <x v="13"/>
    <x v="54"/>
    <x v="1"/>
    <n v="1070"/>
  </r>
  <r>
    <x v="13"/>
    <x v="54"/>
    <x v="2"/>
    <n v="29960"/>
  </r>
  <r>
    <x v="13"/>
    <x v="54"/>
    <x v="3"/>
    <n v="10150"/>
  </r>
  <r>
    <x v="13"/>
    <x v="54"/>
    <x v="4"/>
    <n v="21834"/>
  </r>
  <r>
    <x v="13"/>
    <x v="54"/>
    <x v="5"/>
    <n v="14666"/>
  </r>
  <r>
    <x v="13"/>
    <x v="55"/>
    <x v="0"/>
    <n v="16"/>
  </r>
  <r>
    <x v="13"/>
    <x v="55"/>
    <x v="1"/>
    <n v="1214"/>
  </r>
  <r>
    <x v="13"/>
    <x v="55"/>
    <x v="2"/>
    <n v="33992"/>
  </r>
  <r>
    <x v="13"/>
    <x v="55"/>
    <x v="3"/>
    <n v="3961"/>
  </r>
  <r>
    <x v="13"/>
    <x v="55"/>
    <x v="4"/>
    <n v="8436"/>
  </r>
  <r>
    <x v="13"/>
    <x v="55"/>
    <x v="5"/>
    <n v="4464"/>
  </r>
  <r>
    <x v="13"/>
    <x v="56"/>
    <x v="0"/>
    <n v="182"/>
  </r>
  <r>
    <x v="13"/>
    <x v="56"/>
    <x v="1"/>
    <n v="7871"/>
  </r>
  <r>
    <x v="13"/>
    <x v="56"/>
    <x v="2"/>
    <n v="220388"/>
  </r>
  <r>
    <x v="13"/>
    <x v="56"/>
    <x v="3"/>
    <n v="156990"/>
  </r>
  <r>
    <x v="13"/>
    <x v="56"/>
    <x v="4"/>
    <n v="268704"/>
  </r>
  <r>
    <x v="13"/>
    <x v="56"/>
    <x v="5"/>
    <n v="147836"/>
  </r>
  <r>
    <x v="13"/>
    <x v="57"/>
    <x v="0"/>
    <n v="17"/>
  </r>
  <r>
    <x v="13"/>
    <x v="57"/>
    <x v="1"/>
    <n v="499"/>
  </r>
  <r>
    <x v="13"/>
    <x v="57"/>
    <x v="2"/>
    <n v="13972"/>
  </r>
  <r>
    <x v="13"/>
    <x v="57"/>
    <x v="3"/>
    <n v="3504"/>
  </r>
  <r>
    <x v="13"/>
    <x v="57"/>
    <x v="4"/>
    <n v="6212"/>
  </r>
  <r>
    <x v="13"/>
    <x v="57"/>
    <x v="5"/>
    <n v="3939"/>
  </r>
  <r>
    <x v="13"/>
    <x v="58"/>
    <x v="0"/>
    <n v="29"/>
  </r>
  <r>
    <x v="13"/>
    <x v="58"/>
    <x v="1"/>
    <n v="987"/>
  </r>
  <r>
    <x v="13"/>
    <x v="58"/>
    <x v="2"/>
    <n v="27636"/>
  </r>
  <r>
    <x v="13"/>
    <x v="58"/>
    <x v="3"/>
    <n v="3952"/>
  </r>
  <r>
    <x v="13"/>
    <x v="58"/>
    <x v="4"/>
    <n v="7097"/>
  </r>
  <r>
    <x v="13"/>
    <x v="58"/>
    <x v="5"/>
    <n v="4966"/>
  </r>
  <r>
    <x v="13"/>
    <x v="59"/>
    <x v="0"/>
    <n v="43"/>
  </r>
  <r>
    <x v="13"/>
    <x v="59"/>
    <x v="1"/>
    <n v="1199"/>
  </r>
  <r>
    <x v="13"/>
    <x v="59"/>
    <x v="2"/>
    <n v="33572"/>
  </r>
  <r>
    <x v="13"/>
    <x v="59"/>
    <x v="3"/>
    <n v="9584"/>
  </r>
  <r>
    <x v="13"/>
    <x v="59"/>
    <x v="4"/>
    <n v="17548"/>
  </r>
  <r>
    <x v="13"/>
    <x v="59"/>
    <x v="5"/>
    <n v="11314"/>
  </r>
  <r>
    <x v="13"/>
    <x v="60"/>
    <x v="0"/>
    <n v="27"/>
  </r>
  <r>
    <x v="13"/>
    <x v="60"/>
    <x v="1"/>
    <n v="1308"/>
  </r>
  <r>
    <x v="13"/>
    <x v="60"/>
    <x v="2"/>
    <n v="36624"/>
  </r>
  <r>
    <x v="13"/>
    <x v="60"/>
    <x v="3"/>
    <n v="20566"/>
  </r>
  <r>
    <x v="13"/>
    <x v="60"/>
    <x v="4"/>
    <n v="37982"/>
  </r>
  <r>
    <x v="13"/>
    <x v="60"/>
    <x v="5"/>
    <n v="29830"/>
  </r>
  <r>
    <x v="13"/>
    <x v="61"/>
    <x v="0"/>
    <n v="12"/>
  </r>
  <r>
    <x v="13"/>
    <x v="61"/>
    <x v="1"/>
    <n v="261"/>
  </r>
  <r>
    <x v="13"/>
    <x v="61"/>
    <x v="2"/>
    <n v="7308"/>
  </r>
  <r>
    <x v="13"/>
    <x v="61"/>
    <x v="3"/>
    <n v="1122"/>
  </r>
  <r>
    <x v="13"/>
    <x v="61"/>
    <x v="4"/>
    <n v="2138"/>
  </r>
  <r>
    <x v="13"/>
    <x v="61"/>
    <x v="5"/>
    <n v="886"/>
  </r>
  <r>
    <x v="13"/>
    <x v="62"/>
    <x v="0"/>
    <n v="42"/>
  </r>
  <r>
    <x v="13"/>
    <x v="62"/>
    <x v="1"/>
    <n v="4550"/>
  </r>
  <r>
    <x v="13"/>
    <x v="62"/>
    <x v="2"/>
    <n v="127400"/>
  </r>
  <r>
    <x v="13"/>
    <x v="62"/>
    <x v="3"/>
    <n v="15268"/>
  </r>
  <r>
    <x v="13"/>
    <x v="62"/>
    <x v="4"/>
    <n v="30194"/>
  </r>
  <r>
    <x v="13"/>
    <x v="62"/>
    <x v="5"/>
    <n v="22225"/>
  </r>
  <r>
    <x v="13"/>
    <x v="63"/>
    <x v="0"/>
    <n v="50"/>
  </r>
  <r>
    <x v="13"/>
    <x v="63"/>
    <x v="1"/>
    <n v="2781"/>
  </r>
  <r>
    <x v="13"/>
    <x v="63"/>
    <x v="2"/>
    <n v="77868"/>
  </r>
  <r>
    <x v="13"/>
    <x v="63"/>
    <x v="3"/>
    <n v="11536"/>
  </r>
  <r>
    <x v="13"/>
    <x v="63"/>
    <x v="4"/>
    <n v="21729"/>
  </r>
  <r>
    <x v="13"/>
    <x v="63"/>
    <x v="5"/>
    <n v="10514"/>
  </r>
  <r>
    <x v="13"/>
    <x v="64"/>
    <x v="0"/>
    <n v="131"/>
  </r>
  <r>
    <x v="13"/>
    <x v="64"/>
    <x v="1"/>
    <n v="8030"/>
  </r>
  <r>
    <x v="13"/>
    <x v="64"/>
    <x v="2"/>
    <n v="224840"/>
  </r>
  <r>
    <x v="13"/>
    <x v="64"/>
    <x v="3"/>
    <n v="137395"/>
  </r>
  <r>
    <x v="13"/>
    <x v="64"/>
    <x v="4"/>
    <n v="244331"/>
  </r>
  <r>
    <x v="13"/>
    <x v="64"/>
    <x v="5"/>
    <n v="124676"/>
  </r>
  <r>
    <x v="13"/>
    <x v="65"/>
    <x v="0"/>
    <n v="73"/>
  </r>
  <r>
    <x v="13"/>
    <x v="65"/>
    <x v="1"/>
    <n v="2200"/>
  </r>
  <r>
    <x v="13"/>
    <x v="65"/>
    <x v="2"/>
    <n v="61600"/>
  </r>
  <r>
    <x v="13"/>
    <x v="65"/>
    <x v="3"/>
    <n v="41869"/>
  </r>
  <r>
    <x v="13"/>
    <x v="65"/>
    <x v="4"/>
    <n v="70245"/>
  </r>
  <r>
    <x v="13"/>
    <x v="65"/>
    <x v="5"/>
    <n v="41516"/>
  </r>
  <r>
    <x v="13"/>
    <x v="66"/>
    <x v="0"/>
    <n v="25"/>
  </r>
  <r>
    <x v="13"/>
    <x v="66"/>
    <x v="1"/>
    <n v="470"/>
  </r>
  <r>
    <x v="13"/>
    <x v="66"/>
    <x v="2"/>
    <n v="13160"/>
  </r>
  <r>
    <x v="13"/>
    <x v="66"/>
    <x v="3"/>
    <n v="4469"/>
  </r>
  <r>
    <x v="13"/>
    <x v="66"/>
    <x v="4"/>
    <n v="8032"/>
  </r>
  <r>
    <x v="13"/>
    <x v="66"/>
    <x v="5"/>
    <n v="5283"/>
  </r>
  <r>
    <x v="13"/>
    <x v="67"/>
    <x v="0"/>
    <n v="58"/>
  </r>
  <r>
    <x v="13"/>
    <x v="67"/>
    <x v="1"/>
    <n v="2450"/>
  </r>
  <r>
    <x v="13"/>
    <x v="67"/>
    <x v="2"/>
    <n v="68600"/>
  </r>
  <r>
    <x v="13"/>
    <x v="67"/>
    <x v="3"/>
    <n v="39853"/>
  </r>
  <r>
    <x v="13"/>
    <x v="67"/>
    <x v="4"/>
    <n v="66404"/>
  </r>
  <r>
    <x v="13"/>
    <x v="67"/>
    <x v="5"/>
    <n v="41455"/>
  </r>
  <r>
    <x v="13"/>
    <x v="68"/>
    <x v="0"/>
    <n v="10"/>
  </r>
  <r>
    <x v="13"/>
    <x v="68"/>
    <x v="1"/>
    <n v="391"/>
  </r>
  <r>
    <x v="13"/>
    <x v="68"/>
    <x v="2"/>
    <n v="10948"/>
  </r>
  <r>
    <x v="13"/>
    <x v="68"/>
    <x v="3"/>
    <n v="2270"/>
  </r>
  <r>
    <x v="13"/>
    <x v="68"/>
    <x v="4"/>
    <n v="3577"/>
  </r>
  <r>
    <x v="13"/>
    <x v="68"/>
    <x v="5"/>
    <n v="2131"/>
  </r>
  <r>
    <x v="13"/>
    <x v="69"/>
    <x v="0"/>
    <n v="37"/>
  </r>
  <r>
    <x v="13"/>
    <x v="69"/>
    <x v="1"/>
    <n v="781"/>
  </r>
  <r>
    <x v="13"/>
    <x v="69"/>
    <x v="2"/>
    <n v="21868"/>
  </r>
  <r>
    <x v="13"/>
    <x v="69"/>
    <x v="3"/>
    <n v="11722"/>
  </r>
  <r>
    <x v="13"/>
    <x v="69"/>
    <x v="4"/>
    <n v="19079"/>
  </r>
  <r>
    <x v="13"/>
    <x v="69"/>
    <x v="5"/>
    <n v="11561"/>
  </r>
  <r>
    <x v="13"/>
    <x v="70"/>
    <x v="0"/>
    <n v="2898"/>
  </r>
  <r>
    <x v="13"/>
    <x v="70"/>
    <x v="1"/>
    <n v="120993"/>
  </r>
  <r>
    <x v="13"/>
    <x v="70"/>
    <x v="2"/>
    <n v="3387804"/>
  </r>
  <r>
    <x v="13"/>
    <x v="70"/>
    <x v="3"/>
    <n v="1517127"/>
  </r>
  <r>
    <x v="13"/>
    <x v="70"/>
    <x v="4"/>
    <n v="2645275"/>
  </r>
  <r>
    <x v="13"/>
    <x v="70"/>
    <x v="5"/>
    <n v="1462429"/>
  </r>
  <r>
    <x v="14"/>
    <x v="0"/>
    <x v="0"/>
    <n v="161"/>
  </r>
  <r>
    <x v="14"/>
    <x v="0"/>
    <x v="1"/>
    <n v="6524"/>
  </r>
  <r>
    <x v="14"/>
    <x v="0"/>
    <x v="2"/>
    <n v="202244"/>
  </r>
  <r>
    <x v="14"/>
    <x v="0"/>
    <x v="3"/>
    <n v="56599"/>
  </r>
  <r>
    <x v="14"/>
    <x v="0"/>
    <x v="4"/>
    <n v="101951"/>
  </r>
  <r>
    <x v="14"/>
    <x v="0"/>
    <x v="5"/>
    <n v="51674"/>
  </r>
  <r>
    <x v="14"/>
    <x v="1"/>
    <x v="0"/>
    <n v="62"/>
  </r>
  <r>
    <x v="14"/>
    <x v="1"/>
    <x v="1"/>
    <n v="2560"/>
  </r>
  <r>
    <x v="14"/>
    <x v="1"/>
    <x v="2"/>
    <n v="79360"/>
  </r>
  <r>
    <x v="14"/>
    <x v="1"/>
    <x v="3"/>
    <n v="17042"/>
  </r>
  <r>
    <x v="14"/>
    <x v="1"/>
    <x v="4"/>
    <n v="31780"/>
  </r>
  <r>
    <x v="14"/>
    <x v="1"/>
    <x v="5"/>
    <n v="17673"/>
  </r>
  <r>
    <x v="14"/>
    <x v="2"/>
    <x v="0"/>
    <n v="26"/>
  </r>
  <r>
    <x v="14"/>
    <x v="2"/>
    <x v="1"/>
    <n v="1348"/>
  </r>
  <r>
    <x v="14"/>
    <x v="2"/>
    <x v="2"/>
    <n v="41788"/>
  </r>
  <r>
    <x v="14"/>
    <x v="2"/>
    <x v="3"/>
    <n v="5924"/>
  </r>
  <r>
    <x v="14"/>
    <x v="2"/>
    <x v="4"/>
    <n v="10050"/>
  </r>
  <r>
    <x v="14"/>
    <x v="2"/>
    <x v="5"/>
    <n v="7031"/>
  </r>
  <r>
    <x v="14"/>
    <x v="3"/>
    <x v="0"/>
    <n v="48"/>
  </r>
  <r>
    <x v="14"/>
    <x v="3"/>
    <x v="1"/>
    <n v="2571"/>
  </r>
  <r>
    <x v="14"/>
    <x v="3"/>
    <x v="2"/>
    <n v="79701"/>
  </r>
  <r>
    <x v="14"/>
    <x v="3"/>
    <x v="3"/>
    <n v="13282"/>
  </r>
  <r>
    <x v="14"/>
    <x v="3"/>
    <x v="4"/>
    <n v="27057"/>
  </r>
  <r>
    <x v="14"/>
    <x v="3"/>
    <x v="5"/>
    <n v="14902"/>
  </r>
  <r>
    <x v="14"/>
    <x v="4"/>
    <x v="0"/>
    <n v="23"/>
  </r>
  <r>
    <x v="14"/>
    <x v="4"/>
    <x v="1"/>
    <n v="649"/>
  </r>
  <r>
    <x v="14"/>
    <x v="4"/>
    <x v="2"/>
    <n v="20119"/>
  </r>
  <r>
    <x v="14"/>
    <x v="4"/>
    <x v="3"/>
    <n v="12256"/>
  </r>
  <r>
    <x v="14"/>
    <x v="4"/>
    <x v="4"/>
    <n v="23590"/>
  </r>
  <r>
    <x v="14"/>
    <x v="4"/>
    <x v="5"/>
    <n v="9969"/>
  </r>
  <r>
    <x v="14"/>
    <x v="5"/>
    <x v="0"/>
    <n v="11"/>
  </r>
  <r>
    <x v="14"/>
    <x v="5"/>
    <x v="1"/>
    <n v="466"/>
  </r>
  <r>
    <x v="14"/>
    <x v="5"/>
    <x v="2"/>
    <n v="14446"/>
  </r>
  <r>
    <x v="14"/>
    <x v="5"/>
    <x v="3"/>
    <n v="4675"/>
  </r>
  <r>
    <x v="14"/>
    <x v="5"/>
    <x v="4"/>
    <n v="7409"/>
  </r>
  <r>
    <x v="14"/>
    <x v="5"/>
    <x v="5"/>
    <n v="2444"/>
  </r>
  <r>
    <x v="14"/>
    <x v="6"/>
    <x v="0"/>
    <n v="142"/>
  </r>
  <r>
    <x v="14"/>
    <x v="6"/>
    <x v="1"/>
    <n v="9622"/>
  </r>
  <r>
    <x v="14"/>
    <x v="6"/>
    <x v="2"/>
    <n v="298282"/>
  </r>
  <r>
    <x v="14"/>
    <x v="6"/>
    <x v="3"/>
    <n v="211363"/>
  </r>
  <r>
    <x v="14"/>
    <x v="6"/>
    <x v="4"/>
    <n v="309140"/>
  </r>
  <r>
    <x v="14"/>
    <x v="6"/>
    <x v="5"/>
    <n v="150648"/>
  </r>
  <r>
    <x v="14"/>
    <x v="7"/>
    <x v="0"/>
    <n v="39"/>
  </r>
  <r>
    <x v="14"/>
    <x v="7"/>
    <x v="1"/>
    <n v="1657"/>
  </r>
  <r>
    <x v="14"/>
    <x v="7"/>
    <x v="2"/>
    <n v="51367"/>
  </r>
  <r>
    <x v="14"/>
    <x v="7"/>
    <x v="3"/>
    <n v="31367"/>
  </r>
  <r>
    <x v="14"/>
    <x v="7"/>
    <x v="4"/>
    <n v="53017"/>
  </r>
  <r>
    <x v="14"/>
    <x v="7"/>
    <x v="5"/>
    <n v="30808"/>
  </r>
  <r>
    <x v="14"/>
    <x v="8"/>
    <x v="0"/>
    <n v="10"/>
  </r>
  <r>
    <x v="14"/>
    <x v="8"/>
    <x v="1"/>
    <n v="511"/>
  </r>
  <r>
    <x v="14"/>
    <x v="8"/>
    <x v="2"/>
    <n v="15841"/>
  </r>
  <r>
    <x v="14"/>
    <x v="8"/>
    <x v="3"/>
    <n v="6905"/>
  </r>
  <r>
    <x v="14"/>
    <x v="8"/>
    <x v="4"/>
    <n v="9020"/>
  </r>
  <r>
    <x v="14"/>
    <x v="8"/>
    <x v="5"/>
    <n v="4096"/>
  </r>
  <r>
    <x v="14"/>
    <x v="9"/>
    <x v="0"/>
    <n v="13"/>
  </r>
  <r>
    <x v="14"/>
    <x v="9"/>
    <x v="1"/>
    <n v="497"/>
  </r>
  <r>
    <x v="14"/>
    <x v="9"/>
    <x v="2"/>
    <n v="15407"/>
  </r>
  <r>
    <x v="14"/>
    <x v="9"/>
    <x v="3"/>
    <n v="2832"/>
  </r>
  <r>
    <x v="14"/>
    <x v="9"/>
    <x v="4"/>
    <n v="5127"/>
  </r>
  <r>
    <x v="14"/>
    <x v="9"/>
    <x v="5"/>
    <n v="3830"/>
  </r>
  <r>
    <x v="14"/>
    <x v="10"/>
    <x v="0"/>
    <n v="99"/>
  </r>
  <r>
    <x v="14"/>
    <x v="10"/>
    <x v="1"/>
    <n v="3893"/>
  </r>
  <r>
    <x v="14"/>
    <x v="10"/>
    <x v="2"/>
    <n v="120683"/>
  </r>
  <r>
    <x v="14"/>
    <x v="10"/>
    <x v="3"/>
    <n v="27619"/>
  </r>
  <r>
    <x v="14"/>
    <x v="10"/>
    <x v="4"/>
    <n v="53808"/>
  </r>
  <r>
    <x v="14"/>
    <x v="10"/>
    <x v="5"/>
    <n v="27624"/>
  </r>
  <r>
    <x v="14"/>
    <x v="11"/>
    <x v="0"/>
    <n v="11"/>
  </r>
  <r>
    <x v="14"/>
    <x v="11"/>
    <x v="1"/>
    <n v="287"/>
  </r>
  <r>
    <x v="14"/>
    <x v="11"/>
    <x v="2"/>
    <n v="8897"/>
  </r>
  <r>
    <x v="14"/>
    <x v="11"/>
    <x v="3"/>
    <n v="2346"/>
  </r>
  <r>
    <x v="14"/>
    <x v="11"/>
    <x v="4"/>
    <n v="4674"/>
  </r>
  <r>
    <x v="14"/>
    <x v="11"/>
    <x v="5"/>
    <n v="3043"/>
  </r>
  <r>
    <x v="14"/>
    <x v="12"/>
    <x v="0"/>
    <n v="14"/>
  </r>
  <r>
    <x v="14"/>
    <x v="12"/>
    <x v="1"/>
    <n v="633"/>
  </r>
  <r>
    <x v="14"/>
    <x v="12"/>
    <x v="2"/>
    <n v="19623"/>
  </r>
  <r>
    <x v="14"/>
    <x v="12"/>
    <x v="3"/>
    <n v="3209"/>
  </r>
  <r>
    <x v="14"/>
    <x v="12"/>
    <x v="4"/>
    <n v="5309"/>
  </r>
  <r>
    <x v="14"/>
    <x v="12"/>
    <x v="5"/>
    <n v="3217"/>
  </r>
  <r>
    <x v="14"/>
    <x v="13"/>
    <x v="0"/>
    <n v="16"/>
  </r>
  <r>
    <x v="14"/>
    <x v="13"/>
    <x v="1"/>
    <n v="506"/>
  </r>
  <r>
    <x v="14"/>
    <x v="13"/>
    <x v="2"/>
    <n v="15686"/>
  </r>
  <r>
    <x v="14"/>
    <x v="13"/>
    <x v="3"/>
    <n v="2797"/>
  </r>
  <r>
    <x v="14"/>
    <x v="13"/>
    <x v="4"/>
    <n v="5126"/>
  </r>
  <r>
    <x v="14"/>
    <x v="13"/>
    <x v="5"/>
    <n v="2613"/>
  </r>
  <r>
    <x v="14"/>
    <x v="14"/>
    <x v="0"/>
    <n v="51"/>
  </r>
  <r>
    <x v="14"/>
    <x v="14"/>
    <x v="1"/>
    <n v="1517"/>
  </r>
  <r>
    <x v="14"/>
    <x v="14"/>
    <x v="2"/>
    <n v="47027"/>
  </r>
  <r>
    <x v="14"/>
    <x v="14"/>
    <x v="3"/>
    <n v="27137"/>
  </r>
  <r>
    <x v="14"/>
    <x v="14"/>
    <x v="4"/>
    <n v="42296"/>
  </r>
  <r>
    <x v="14"/>
    <x v="14"/>
    <x v="5"/>
    <n v="22896"/>
  </r>
  <r>
    <x v="14"/>
    <x v="15"/>
    <x v="0"/>
    <n v="24"/>
  </r>
  <r>
    <x v="14"/>
    <x v="15"/>
    <x v="1"/>
    <n v="686"/>
  </r>
  <r>
    <x v="14"/>
    <x v="15"/>
    <x v="2"/>
    <n v="21266"/>
  </r>
  <r>
    <x v="14"/>
    <x v="15"/>
    <x v="3"/>
    <n v="7250"/>
  </r>
  <r>
    <x v="14"/>
    <x v="15"/>
    <x v="4"/>
    <n v="12216"/>
  </r>
  <r>
    <x v="14"/>
    <x v="15"/>
    <x v="5"/>
    <n v="6208"/>
  </r>
  <r>
    <x v="14"/>
    <x v="16"/>
    <x v="0"/>
    <n v="9"/>
  </r>
  <r>
    <x v="14"/>
    <x v="16"/>
    <x v="1"/>
    <n v="220"/>
  </r>
  <r>
    <x v="14"/>
    <x v="16"/>
    <x v="2"/>
    <n v="6820"/>
  </r>
  <r>
    <x v="14"/>
    <x v="16"/>
    <x v="3"/>
    <n v="1437"/>
  </r>
  <r>
    <x v="14"/>
    <x v="16"/>
    <x v="4"/>
    <n v="2937"/>
  </r>
  <r>
    <x v="14"/>
    <x v="16"/>
    <x v="5"/>
    <n v="1808"/>
  </r>
  <r>
    <x v="14"/>
    <x v="17"/>
    <x v="0"/>
    <n v="12"/>
  </r>
  <r>
    <x v="14"/>
    <x v="17"/>
    <x v="1"/>
    <n v="277"/>
  </r>
  <r>
    <x v="14"/>
    <x v="17"/>
    <x v="2"/>
    <n v="8587"/>
  </r>
  <r>
    <x v="14"/>
    <x v="17"/>
    <x v="3"/>
    <n v="2973"/>
  </r>
  <r>
    <x v="14"/>
    <x v="17"/>
    <x v="4"/>
    <n v="4802"/>
  </r>
  <r>
    <x v="14"/>
    <x v="17"/>
    <x v="5"/>
    <n v="2910"/>
  </r>
  <r>
    <x v="14"/>
    <x v="18"/>
    <x v="0"/>
    <n v="15"/>
  </r>
  <r>
    <x v="14"/>
    <x v="18"/>
    <x v="1"/>
    <n v="500"/>
  </r>
  <r>
    <x v="14"/>
    <x v="18"/>
    <x v="2"/>
    <n v="15500"/>
  </r>
  <r>
    <x v="14"/>
    <x v="18"/>
    <x v="3"/>
    <n v="4772"/>
  </r>
  <r>
    <x v="14"/>
    <x v="18"/>
    <x v="4"/>
    <n v="8748"/>
  </r>
  <r>
    <x v="14"/>
    <x v="18"/>
    <x v="5"/>
    <n v="6673"/>
  </r>
  <r>
    <x v="14"/>
    <x v="19"/>
    <x v="0"/>
    <n v="105"/>
  </r>
  <r>
    <x v="14"/>
    <x v="19"/>
    <x v="1"/>
    <n v="3993"/>
  </r>
  <r>
    <x v="14"/>
    <x v="19"/>
    <x v="2"/>
    <n v="123783"/>
  </r>
  <r>
    <x v="14"/>
    <x v="19"/>
    <x v="3"/>
    <n v="54734"/>
  </r>
  <r>
    <x v="14"/>
    <x v="19"/>
    <x v="4"/>
    <n v="97390"/>
  </r>
  <r>
    <x v="14"/>
    <x v="19"/>
    <x v="5"/>
    <n v="58137"/>
  </r>
  <r>
    <x v="14"/>
    <x v="20"/>
    <x v="0"/>
    <n v="20"/>
  </r>
  <r>
    <x v="14"/>
    <x v="20"/>
    <x v="1"/>
    <n v="1493"/>
  </r>
  <r>
    <x v="14"/>
    <x v="20"/>
    <x v="2"/>
    <n v="46283"/>
  </r>
  <r>
    <x v="14"/>
    <x v="20"/>
    <x v="3"/>
    <n v="6455"/>
  </r>
  <r>
    <x v="14"/>
    <x v="20"/>
    <x v="4"/>
    <n v="12927"/>
  </r>
  <r>
    <x v="14"/>
    <x v="20"/>
    <x v="5"/>
    <n v="6123"/>
  </r>
  <r>
    <x v="14"/>
    <x v="21"/>
    <x v="0"/>
    <n v="74"/>
  </r>
  <r>
    <x v="14"/>
    <x v="21"/>
    <x v="1"/>
    <n v="2896"/>
  </r>
  <r>
    <x v="14"/>
    <x v="21"/>
    <x v="2"/>
    <n v="89776"/>
  </r>
  <r>
    <x v="14"/>
    <x v="21"/>
    <x v="3"/>
    <n v="30100"/>
  </r>
  <r>
    <x v="14"/>
    <x v="21"/>
    <x v="4"/>
    <n v="56749"/>
  </r>
  <r>
    <x v="14"/>
    <x v="21"/>
    <x v="5"/>
    <n v="26711"/>
  </r>
  <r>
    <x v="14"/>
    <x v="22"/>
    <x v="0"/>
    <n v="123"/>
  </r>
  <r>
    <x v="14"/>
    <x v="22"/>
    <x v="1"/>
    <n v="5319"/>
  </r>
  <r>
    <x v="14"/>
    <x v="22"/>
    <x v="2"/>
    <n v="164889"/>
  </r>
  <r>
    <x v="14"/>
    <x v="22"/>
    <x v="3"/>
    <n v="88493"/>
  </r>
  <r>
    <x v="14"/>
    <x v="22"/>
    <x v="4"/>
    <n v="161810"/>
  </r>
  <r>
    <x v="14"/>
    <x v="22"/>
    <x v="5"/>
    <n v="94868"/>
  </r>
  <r>
    <x v="14"/>
    <x v="23"/>
    <x v="0"/>
    <n v="29"/>
  </r>
  <r>
    <x v="14"/>
    <x v="23"/>
    <x v="1"/>
    <n v="1122"/>
  </r>
  <r>
    <x v="14"/>
    <x v="23"/>
    <x v="2"/>
    <n v="34782"/>
  </r>
  <r>
    <x v="14"/>
    <x v="23"/>
    <x v="3"/>
    <n v="8053"/>
  </r>
  <r>
    <x v="14"/>
    <x v="23"/>
    <x v="4"/>
    <n v="15764"/>
  </r>
  <r>
    <x v="14"/>
    <x v="23"/>
    <x v="5"/>
    <n v="7895"/>
  </r>
  <r>
    <x v="14"/>
    <x v="24"/>
    <x v="0"/>
    <n v="15"/>
  </r>
  <r>
    <x v="14"/>
    <x v="24"/>
    <x v="1"/>
    <n v="1378"/>
  </r>
  <r>
    <x v="14"/>
    <x v="24"/>
    <x v="2"/>
    <n v="42718"/>
  </r>
  <r>
    <x v="14"/>
    <x v="24"/>
    <x v="3"/>
    <n v="6608"/>
  </r>
  <r>
    <x v="14"/>
    <x v="24"/>
    <x v="4"/>
    <n v="12915"/>
  </r>
  <r>
    <x v="14"/>
    <x v="24"/>
    <x v="5"/>
    <n v="5727"/>
  </r>
  <r>
    <x v="14"/>
    <x v="25"/>
    <x v="0"/>
    <n v="40"/>
  </r>
  <r>
    <x v="14"/>
    <x v="25"/>
    <x v="1"/>
    <n v="1136"/>
  </r>
  <r>
    <x v="14"/>
    <x v="25"/>
    <x v="2"/>
    <n v="35216"/>
  </r>
  <r>
    <x v="14"/>
    <x v="25"/>
    <x v="3"/>
    <n v="11512"/>
  </r>
  <r>
    <x v="14"/>
    <x v="25"/>
    <x v="4"/>
    <n v="19830"/>
  </r>
  <r>
    <x v="14"/>
    <x v="25"/>
    <x v="5"/>
    <n v="11057"/>
  </r>
  <r>
    <x v="14"/>
    <x v="26"/>
    <x v="0"/>
    <n v="13"/>
  </r>
  <r>
    <x v="14"/>
    <x v="26"/>
    <x v="1"/>
    <n v="752"/>
  </r>
  <r>
    <x v="14"/>
    <x v="26"/>
    <x v="2"/>
    <n v="23312"/>
  </r>
  <r>
    <x v="14"/>
    <x v="26"/>
    <x v="3"/>
    <n v="2602"/>
  </r>
  <r>
    <x v="14"/>
    <x v="26"/>
    <x v="4"/>
    <n v="5049"/>
  </r>
  <r>
    <x v="14"/>
    <x v="26"/>
    <x v="5"/>
    <n v="2932"/>
  </r>
  <r>
    <x v="14"/>
    <x v="27"/>
    <x v="0"/>
    <n v="37"/>
  </r>
  <r>
    <x v="14"/>
    <x v="27"/>
    <x v="1"/>
    <n v="1574"/>
  </r>
  <r>
    <x v="14"/>
    <x v="27"/>
    <x v="2"/>
    <n v="48794"/>
  </r>
  <r>
    <x v="14"/>
    <x v="27"/>
    <x v="3"/>
    <n v="14660"/>
  </r>
  <r>
    <x v="14"/>
    <x v="27"/>
    <x v="4"/>
    <n v="29487"/>
  </r>
  <r>
    <x v="14"/>
    <x v="27"/>
    <x v="5"/>
    <n v="14175"/>
  </r>
  <r>
    <x v="14"/>
    <x v="28"/>
    <x v="0"/>
    <n v="48"/>
  </r>
  <r>
    <x v="14"/>
    <x v="28"/>
    <x v="1"/>
    <n v="1635"/>
  </r>
  <r>
    <x v="14"/>
    <x v="28"/>
    <x v="2"/>
    <n v="50685"/>
  </r>
  <r>
    <x v="14"/>
    <x v="28"/>
    <x v="3"/>
    <n v="25719"/>
  </r>
  <r>
    <x v="14"/>
    <x v="28"/>
    <x v="4"/>
    <n v="47427"/>
  </r>
  <r>
    <x v="14"/>
    <x v="28"/>
    <x v="5"/>
    <n v="25303"/>
  </r>
  <r>
    <x v="14"/>
    <x v="29"/>
    <x v="0"/>
    <n v="8"/>
  </r>
  <r>
    <x v="14"/>
    <x v="29"/>
    <x v="1"/>
    <n v="155"/>
  </r>
  <r>
    <x v="14"/>
    <x v="29"/>
    <x v="2"/>
    <n v="4805"/>
  </r>
  <r>
    <x v="14"/>
    <x v="29"/>
    <x v="3"/>
    <n v="897"/>
  </r>
  <r>
    <x v="14"/>
    <x v="29"/>
    <x v="4"/>
    <n v="1912"/>
  </r>
  <r>
    <x v="14"/>
    <x v="29"/>
    <x v="5"/>
    <n v="1265"/>
  </r>
  <r>
    <x v="14"/>
    <x v="30"/>
    <x v="0"/>
    <n v="44"/>
  </r>
  <r>
    <x v="14"/>
    <x v="30"/>
    <x v="1"/>
    <n v="1395"/>
  </r>
  <r>
    <x v="14"/>
    <x v="30"/>
    <x v="2"/>
    <n v="43245"/>
  </r>
  <r>
    <x v="14"/>
    <x v="30"/>
    <x v="3"/>
    <n v="16062"/>
  </r>
  <r>
    <x v="14"/>
    <x v="30"/>
    <x v="4"/>
    <n v="25325"/>
  </r>
  <r>
    <x v="14"/>
    <x v="30"/>
    <x v="5"/>
    <n v="12703"/>
  </r>
  <r>
    <x v="14"/>
    <x v="31"/>
    <x v="0"/>
    <n v="9"/>
  </r>
  <r>
    <x v="14"/>
    <x v="31"/>
    <x v="1"/>
    <n v="239"/>
  </r>
  <r>
    <x v="14"/>
    <x v="31"/>
    <x v="2"/>
    <n v="7409"/>
  </r>
  <r>
    <x v="14"/>
    <x v="31"/>
    <x v="3"/>
    <n v="1889"/>
  </r>
  <r>
    <x v="14"/>
    <x v="31"/>
    <x v="4"/>
    <n v="3112"/>
  </r>
  <r>
    <x v="14"/>
    <x v="31"/>
    <x v="5"/>
    <n v="1756"/>
  </r>
  <r>
    <x v="14"/>
    <x v="32"/>
    <x v="0"/>
    <n v="25"/>
  </r>
  <r>
    <x v="14"/>
    <x v="32"/>
    <x v="1"/>
    <n v="528"/>
  </r>
  <r>
    <x v="14"/>
    <x v="32"/>
    <x v="2"/>
    <n v="16368"/>
  </r>
  <r>
    <x v="14"/>
    <x v="32"/>
    <x v="3"/>
    <n v="2652"/>
  </r>
  <r>
    <x v="14"/>
    <x v="32"/>
    <x v="4"/>
    <n v="4152"/>
  </r>
  <r>
    <x v="14"/>
    <x v="32"/>
    <x v="5"/>
    <n v="2381"/>
  </r>
  <r>
    <x v="14"/>
    <x v="33"/>
    <x v="0"/>
    <n v="41"/>
  </r>
  <r>
    <x v="14"/>
    <x v="33"/>
    <x v="1"/>
    <n v="1754"/>
  </r>
  <r>
    <x v="14"/>
    <x v="33"/>
    <x v="2"/>
    <n v="54374"/>
  </r>
  <r>
    <x v="14"/>
    <x v="33"/>
    <x v="3"/>
    <n v="9845"/>
  </r>
  <r>
    <x v="14"/>
    <x v="33"/>
    <x v="4"/>
    <n v="16811"/>
  </r>
  <r>
    <x v="14"/>
    <x v="33"/>
    <x v="5"/>
    <n v="10258"/>
  </r>
  <r>
    <x v="14"/>
    <x v="34"/>
    <x v="0"/>
    <n v="34"/>
  </r>
  <r>
    <x v="14"/>
    <x v="34"/>
    <x v="1"/>
    <n v="956"/>
  </r>
  <r>
    <x v="14"/>
    <x v="34"/>
    <x v="2"/>
    <n v="29636"/>
  </r>
  <r>
    <x v="14"/>
    <x v="34"/>
    <x v="3"/>
    <n v="8333"/>
  </r>
  <r>
    <x v="14"/>
    <x v="34"/>
    <x v="4"/>
    <n v="15464"/>
  </r>
  <r>
    <x v="14"/>
    <x v="34"/>
    <x v="5"/>
    <n v="9936"/>
  </r>
  <r>
    <x v="14"/>
    <x v="35"/>
    <x v="0"/>
    <n v="15"/>
  </r>
  <r>
    <x v="14"/>
    <x v="35"/>
    <x v="1"/>
    <n v="473"/>
  </r>
  <r>
    <x v="14"/>
    <x v="35"/>
    <x v="2"/>
    <n v="14663"/>
  </r>
  <r>
    <x v="14"/>
    <x v="35"/>
    <x v="3"/>
    <n v="2464"/>
  </r>
  <r>
    <x v="14"/>
    <x v="35"/>
    <x v="4"/>
    <n v="4622"/>
  </r>
  <r>
    <x v="14"/>
    <x v="35"/>
    <x v="5"/>
    <n v="3104"/>
  </r>
  <r>
    <x v="14"/>
    <x v="36"/>
    <x v="0"/>
    <n v="11"/>
  </r>
  <r>
    <x v="14"/>
    <x v="36"/>
    <x v="1"/>
    <n v="353"/>
  </r>
  <r>
    <x v="14"/>
    <x v="36"/>
    <x v="2"/>
    <n v="10943"/>
  </r>
  <r>
    <x v="14"/>
    <x v="36"/>
    <x v="3"/>
    <n v="1998"/>
  </r>
  <r>
    <x v="14"/>
    <x v="36"/>
    <x v="4"/>
    <n v="3745"/>
  </r>
  <r>
    <x v="14"/>
    <x v="36"/>
    <x v="5"/>
    <n v="2193"/>
  </r>
  <r>
    <x v="14"/>
    <x v="37"/>
    <x v="0"/>
    <n v="49"/>
  </r>
  <r>
    <x v="14"/>
    <x v="37"/>
    <x v="1"/>
    <n v="1271"/>
  </r>
  <r>
    <x v="14"/>
    <x v="37"/>
    <x v="2"/>
    <n v="39401"/>
  </r>
  <r>
    <x v="14"/>
    <x v="37"/>
    <x v="3"/>
    <n v="20708"/>
  </r>
  <r>
    <x v="14"/>
    <x v="37"/>
    <x v="4"/>
    <n v="34660"/>
  </r>
  <r>
    <x v="14"/>
    <x v="37"/>
    <x v="5"/>
    <n v="20348"/>
  </r>
  <r>
    <x v="14"/>
    <x v="38"/>
    <x v="0"/>
    <n v="17"/>
  </r>
  <r>
    <x v="14"/>
    <x v="38"/>
    <x v="1"/>
    <n v="389"/>
  </r>
  <r>
    <x v="14"/>
    <x v="38"/>
    <x v="2"/>
    <n v="12059"/>
  </r>
  <r>
    <x v="14"/>
    <x v="38"/>
    <x v="3"/>
    <n v="1569"/>
  </r>
  <r>
    <x v="14"/>
    <x v="38"/>
    <x v="4"/>
    <n v="2733"/>
  </r>
  <r>
    <x v="14"/>
    <x v="38"/>
    <x v="5"/>
    <n v="2058"/>
  </r>
  <r>
    <x v="14"/>
    <x v="39"/>
    <x v="0"/>
    <n v="22"/>
  </r>
  <r>
    <x v="14"/>
    <x v="39"/>
    <x v="1"/>
    <n v="859"/>
  </r>
  <r>
    <x v="14"/>
    <x v="39"/>
    <x v="2"/>
    <n v="26629"/>
  </r>
  <r>
    <x v="14"/>
    <x v="39"/>
    <x v="3"/>
    <n v="2931"/>
  </r>
  <r>
    <x v="14"/>
    <x v="39"/>
    <x v="4"/>
    <n v="5621"/>
  </r>
  <r>
    <x v="14"/>
    <x v="39"/>
    <x v="5"/>
    <n v="4047"/>
  </r>
  <r>
    <x v="14"/>
    <x v="40"/>
    <x v="0"/>
    <n v="27"/>
  </r>
  <r>
    <x v="14"/>
    <x v="40"/>
    <x v="1"/>
    <n v="882"/>
  </r>
  <r>
    <x v="14"/>
    <x v="40"/>
    <x v="2"/>
    <n v="27342"/>
  </r>
  <r>
    <x v="14"/>
    <x v="40"/>
    <x v="3"/>
    <n v="7389"/>
  </r>
  <r>
    <x v="14"/>
    <x v="40"/>
    <x v="4"/>
    <n v="11851"/>
  </r>
  <r>
    <x v="14"/>
    <x v="40"/>
    <x v="5"/>
    <n v="5831"/>
  </r>
  <r>
    <x v="14"/>
    <x v="41"/>
    <x v="0"/>
    <n v="8"/>
  </r>
  <r>
    <x v="14"/>
    <x v="41"/>
    <x v="1"/>
    <n v="155"/>
  </r>
  <r>
    <x v="14"/>
    <x v="41"/>
    <x v="2"/>
    <n v="4805"/>
  </r>
  <r>
    <x v="14"/>
    <x v="41"/>
    <x v="3"/>
    <n v="3028"/>
  </r>
  <r>
    <x v="14"/>
    <x v="41"/>
    <x v="4"/>
    <n v="5708"/>
  </r>
  <r>
    <x v="14"/>
    <x v="41"/>
    <x v="5"/>
    <n v="3064"/>
  </r>
  <r>
    <x v="14"/>
    <x v="42"/>
    <x v="0"/>
    <n v="6"/>
  </r>
  <r>
    <x v="14"/>
    <x v="42"/>
    <x v="1"/>
    <n v="127"/>
  </r>
  <r>
    <x v="14"/>
    <x v="42"/>
    <x v="2"/>
    <n v="3937"/>
  </r>
  <r>
    <x v="14"/>
    <x v="42"/>
    <x v="3"/>
    <n v="1206"/>
  </r>
  <r>
    <x v="14"/>
    <x v="42"/>
    <x v="4"/>
    <n v="2341"/>
  </r>
  <r>
    <x v="14"/>
    <x v="42"/>
    <x v="5"/>
    <n v="1230"/>
  </r>
  <r>
    <x v="14"/>
    <x v="43"/>
    <x v="0"/>
    <n v="21"/>
  </r>
  <r>
    <x v="14"/>
    <x v="43"/>
    <x v="1"/>
    <n v="548"/>
  </r>
  <r>
    <x v="14"/>
    <x v="43"/>
    <x v="2"/>
    <n v="16988"/>
  </r>
  <r>
    <x v="14"/>
    <x v="43"/>
    <x v="3"/>
    <n v="11389"/>
  </r>
  <r>
    <x v="14"/>
    <x v="43"/>
    <x v="4"/>
    <n v="20917"/>
  </r>
  <r>
    <x v="14"/>
    <x v="43"/>
    <x v="5"/>
    <n v="11729"/>
  </r>
  <r>
    <x v="14"/>
    <x v="44"/>
    <x v="0"/>
    <n v="50"/>
  </r>
  <r>
    <x v="14"/>
    <x v="44"/>
    <x v="1"/>
    <n v="3495"/>
  </r>
  <r>
    <x v="14"/>
    <x v="44"/>
    <x v="2"/>
    <n v="108345"/>
  </r>
  <r>
    <x v="14"/>
    <x v="44"/>
    <x v="3"/>
    <n v="88713"/>
  </r>
  <r>
    <x v="14"/>
    <x v="44"/>
    <x v="4"/>
    <n v="127229"/>
  </r>
  <r>
    <x v="14"/>
    <x v="44"/>
    <x v="5"/>
    <n v="74172"/>
  </r>
  <r>
    <x v="14"/>
    <x v="45"/>
    <x v="0"/>
    <n v="18"/>
  </r>
  <r>
    <x v="14"/>
    <x v="45"/>
    <x v="1"/>
    <n v="792"/>
  </r>
  <r>
    <x v="14"/>
    <x v="45"/>
    <x v="2"/>
    <n v="24552"/>
  </r>
  <r>
    <x v="14"/>
    <x v="45"/>
    <x v="3"/>
    <n v="5795"/>
  </r>
  <r>
    <x v="14"/>
    <x v="45"/>
    <x v="4"/>
    <n v="13765"/>
  </r>
  <r>
    <x v="14"/>
    <x v="45"/>
    <x v="5"/>
    <n v="6140"/>
  </r>
  <r>
    <x v="14"/>
    <x v="46"/>
    <x v="0"/>
    <n v="18"/>
  </r>
  <r>
    <x v="14"/>
    <x v="46"/>
    <x v="1"/>
    <n v="361"/>
  </r>
  <r>
    <x v="14"/>
    <x v="46"/>
    <x v="2"/>
    <n v="11191"/>
  </r>
  <r>
    <x v="14"/>
    <x v="46"/>
    <x v="3"/>
    <n v="2606"/>
  </r>
  <r>
    <x v="14"/>
    <x v="46"/>
    <x v="4"/>
    <n v="5268"/>
  </r>
  <r>
    <x v="14"/>
    <x v="46"/>
    <x v="5"/>
    <n v="3243"/>
  </r>
  <r>
    <x v="14"/>
    <x v="47"/>
    <x v="0"/>
    <n v="72"/>
  </r>
  <r>
    <x v="14"/>
    <x v="47"/>
    <x v="1"/>
    <n v="3197"/>
  </r>
  <r>
    <x v="14"/>
    <x v="47"/>
    <x v="2"/>
    <n v="99107"/>
  </r>
  <r>
    <x v="14"/>
    <x v="47"/>
    <x v="3"/>
    <n v="26760"/>
  </r>
  <r>
    <x v="14"/>
    <x v="47"/>
    <x v="4"/>
    <n v="53717"/>
  </r>
  <r>
    <x v="14"/>
    <x v="47"/>
    <x v="5"/>
    <n v="26136"/>
  </r>
  <r>
    <x v="14"/>
    <x v="48"/>
    <x v="0"/>
    <n v="59"/>
  </r>
  <r>
    <x v="14"/>
    <x v="48"/>
    <x v="1"/>
    <n v="2436"/>
  </r>
  <r>
    <x v="14"/>
    <x v="48"/>
    <x v="2"/>
    <n v="75516"/>
  </r>
  <r>
    <x v="14"/>
    <x v="48"/>
    <x v="3"/>
    <n v="36293"/>
  </r>
  <r>
    <x v="14"/>
    <x v="48"/>
    <x v="4"/>
    <n v="56554"/>
  </r>
  <r>
    <x v="14"/>
    <x v="48"/>
    <x v="5"/>
    <n v="28741"/>
  </r>
  <r>
    <x v="14"/>
    <x v="49"/>
    <x v="0"/>
    <n v="94"/>
  </r>
  <r>
    <x v="14"/>
    <x v="49"/>
    <x v="1"/>
    <n v="2792"/>
  </r>
  <r>
    <x v="14"/>
    <x v="49"/>
    <x v="2"/>
    <n v="86552"/>
  </r>
  <r>
    <x v="14"/>
    <x v="49"/>
    <x v="3"/>
    <n v="40842"/>
  </r>
  <r>
    <x v="14"/>
    <x v="49"/>
    <x v="4"/>
    <n v="70074"/>
  </r>
  <r>
    <x v="14"/>
    <x v="49"/>
    <x v="5"/>
    <n v="44516"/>
  </r>
  <r>
    <x v="14"/>
    <x v="50"/>
    <x v="0"/>
    <n v="36"/>
  </r>
  <r>
    <x v="14"/>
    <x v="50"/>
    <x v="1"/>
    <n v="1342"/>
  </r>
  <r>
    <x v="14"/>
    <x v="50"/>
    <x v="2"/>
    <n v="41602"/>
  </r>
  <r>
    <x v="14"/>
    <x v="50"/>
    <x v="3"/>
    <n v="14826"/>
  </r>
  <r>
    <x v="14"/>
    <x v="50"/>
    <x v="4"/>
    <n v="24714"/>
  </r>
  <r>
    <x v="14"/>
    <x v="50"/>
    <x v="5"/>
    <n v="17915"/>
  </r>
  <r>
    <x v="14"/>
    <x v="51"/>
    <x v="0"/>
    <n v="50"/>
  </r>
  <r>
    <x v="14"/>
    <x v="51"/>
    <x v="1"/>
    <n v="1024"/>
  </r>
  <r>
    <x v="14"/>
    <x v="51"/>
    <x v="2"/>
    <n v="31744"/>
  </r>
  <r>
    <x v="14"/>
    <x v="51"/>
    <x v="3"/>
    <n v="12357"/>
  </r>
  <r>
    <x v="14"/>
    <x v="51"/>
    <x v="4"/>
    <n v="22129"/>
  </r>
  <r>
    <x v="14"/>
    <x v="51"/>
    <x v="5"/>
    <n v="14652"/>
  </r>
  <r>
    <x v="14"/>
    <x v="52"/>
    <x v="0"/>
    <n v="33"/>
  </r>
  <r>
    <x v="14"/>
    <x v="52"/>
    <x v="1"/>
    <n v="1056"/>
  </r>
  <r>
    <x v="14"/>
    <x v="52"/>
    <x v="2"/>
    <n v="32736"/>
  </r>
  <r>
    <x v="14"/>
    <x v="52"/>
    <x v="3"/>
    <n v="16115"/>
  </r>
  <r>
    <x v="14"/>
    <x v="52"/>
    <x v="4"/>
    <n v="28790"/>
  </r>
  <r>
    <x v="14"/>
    <x v="52"/>
    <x v="5"/>
    <n v="21090"/>
  </r>
  <r>
    <x v="14"/>
    <x v="53"/>
    <x v="0"/>
    <n v="61"/>
  </r>
  <r>
    <x v="14"/>
    <x v="53"/>
    <x v="1"/>
    <n v="2141"/>
  </r>
  <r>
    <x v="14"/>
    <x v="53"/>
    <x v="2"/>
    <n v="66371"/>
  </r>
  <r>
    <x v="14"/>
    <x v="53"/>
    <x v="3"/>
    <n v="35591"/>
  </r>
  <r>
    <x v="14"/>
    <x v="53"/>
    <x v="4"/>
    <n v="64211"/>
  </r>
  <r>
    <x v="14"/>
    <x v="53"/>
    <x v="5"/>
    <n v="50181"/>
  </r>
  <r>
    <x v="14"/>
    <x v="54"/>
    <x v="0"/>
    <n v="37"/>
  </r>
  <r>
    <x v="14"/>
    <x v="54"/>
    <x v="1"/>
    <n v="1070"/>
  </r>
  <r>
    <x v="14"/>
    <x v="54"/>
    <x v="2"/>
    <n v="33170"/>
  </r>
  <r>
    <x v="14"/>
    <x v="54"/>
    <x v="3"/>
    <n v="9656"/>
  </r>
  <r>
    <x v="14"/>
    <x v="54"/>
    <x v="4"/>
    <n v="20970"/>
  </r>
  <r>
    <x v="14"/>
    <x v="54"/>
    <x v="5"/>
    <n v="14239"/>
  </r>
  <r>
    <x v="14"/>
    <x v="55"/>
    <x v="0"/>
    <n v="16"/>
  </r>
  <r>
    <x v="14"/>
    <x v="55"/>
    <x v="1"/>
    <n v="1214"/>
  </r>
  <r>
    <x v="14"/>
    <x v="55"/>
    <x v="2"/>
    <n v="37634"/>
  </r>
  <r>
    <x v="14"/>
    <x v="55"/>
    <x v="3"/>
    <n v="2821"/>
  </r>
  <r>
    <x v="14"/>
    <x v="55"/>
    <x v="4"/>
    <n v="5811"/>
  </r>
  <r>
    <x v="14"/>
    <x v="55"/>
    <x v="5"/>
    <n v="3291"/>
  </r>
  <r>
    <x v="14"/>
    <x v="56"/>
    <x v="0"/>
    <n v="182"/>
  </r>
  <r>
    <x v="14"/>
    <x v="56"/>
    <x v="1"/>
    <n v="7874"/>
  </r>
  <r>
    <x v="14"/>
    <x v="56"/>
    <x v="2"/>
    <n v="244094"/>
  </r>
  <r>
    <x v="14"/>
    <x v="56"/>
    <x v="3"/>
    <n v="160842"/>
  </r>
  <r>
    <x v="14"/>
    <x v="56"/>
    <x v="4"/>
    <n v="274578"/>
  </r>
  <r>
    <x v="14"/>
    <x v="56"/>
    <x v="5"/>
    <n v="153442"/>
  </r>
  <r>
    <x v="14"/>
    <x v="57"/>
    <x v="0"/>
    <n v="17"/>
  </r>
  <r>
    <x v="14"/>
    <x v="57"/>
    <x v="1"/>
    <n v="499"/>
  </r>
  <r>
    <x v="14"/>
    <x v="57"/>
    <x v="2"/>
    <n v="15469"/>
  </r>
  <r>
    <x v="14"/>
    <x v="57"/>
    <x v="3"/>
    <n v="3533"/>
  </r>
  <r>
    <x v="14"/>
    <x v="57"/>
    <x v="4"/>
    <n v="5929"/>
  </r>
  <r>
    <x v="14"/>
    <x v="57"/>
    <x v="5"/>
    <n v="3408"/>
  </r>
  <r>
    <x v="14"/>
    <x v="58"/>
    <x v="0"/>
    <n v="30"/>
  </r>
  <r>
    <x v="14"/>
    <x v="58"/>
    <x v="1"/>
    <n v="989"/>
  </r>
  <r>
    <x v="14"/>
    <x v="58"/>
    <x v="2"/>
    <n v="30659"/>
  </r>
  <r>
    <x v="14"/>
    <x v="58"/>
    <x v="3"/>
    <n v="4584"/>
  </r>
  <r>
    <x v="14"/>
    <x v="58"/>
    <x v="4"/>
    <n v="8209"/>
  </r>
  <r>
    <x v="14"/>
    <x v="58"/>
    <x v="5"/>
    <n v="5667"/>
  </r>
  <r>
    <x v="14"/>
    <x v="59"/>
    <x v="0"/>
    <n v="42"/>
  </r>
  <r>
    <x v="14"/>
    <x v="59"/>
    <x v="1"/>
    <n v="1128"/>
  </r>
  <r>
    <x v="14"/>
    <x v="59"/>
    <x v="2"/>
    <n v="34968"/>
  </r>
  <r>
    <x v="14"/>
    <x v="59"/>
    <x v="3"/>
    <n v="10336"/>
  </r>
  <r>
    <x v="14"/>
    <x v="59"/>
    <x v="4"/>
    <n v="19860"/>
  </r>
  <r>
    <x v="14"/>
    <x v="59"/>
    <x v="5"/>
    <n v="12320"/>
  </r>
  <r>
    <x v="14"/>
    <x v="60"/>
    <x v="0"/>
    <n v="27"/>
  </r>
  <r>
    <x v="14"/>
    <x v="60"/>
    <x v="1"/>
    <n v="1308"/>
  </r>
  <r>
    <x v="14"/>
    <x v="60"/>
    <x v="2"/>
    <n v="40548"/>
  </r>
  <r>
    <x v="14"/>
    <x v="60"/>
    <x v="3"/>
    <n v="19886"/>
  </r>
  <r>
    <x v="14"/>
    <x v="60"/>
    <x v="4"/>
    <n v="36558"/>
  </r>
  <r>
    <x v="14"/>
    <x v="60"/>
    <x v="5"/>
    <n v="28560"/>
  </r>
  <r>
    <x v="14"/>
    <x v="61"/>
    <x v="0"/>
    <n v="11"/>
  </r>
  <r>
    <x v="14"/>
    <x v="61"/>
    <x v="1"/>
    <n v="245"/>
  </r>
  <r>
    <x v="14"/>
    <x v="61"/>
    <x v="2"/>
    <n v="7595"/>
  </r>
  <r>
    <x v="14"/>
    <x v="61"/>
    <x v="3"/>
    <n v="1458"/>
  </r>
  <r>
    <x v="14"/>
    <x v="61"/>
    <x v="4"/>
    <n v="2863"/>
  </r>
  <r>
    <x v="14"/>
    <x v="61"/>
    <x v="5"/>
    <n v="1434"/>
  </r>
  <r>
    <x v="14"/>
    <x v="62"/>
    <x v="0"/>
    <n v="42"/>
  </r>
  <r>
    <x v="14"/>
    <x v="62"/>
    <x v="1"/>
    <n v="4550"/>
  </r>
  <r>
    <x v="14"/>
    <x v="62"/>
    <x v="2"/>
    <n v="141050"/>
  </r>
  <r>
    <x v="14"/>
    <x v="62"/>
    <x v="3"/>
    <n v="14945"/>
  </r>
  <r>
    <x v="14"/>
    <x v="62"/>
    <x v="4"/>
    <n v="28617"/>
  </r>
  <r>
    <x v="14"/>
    <x v="62"/>
    <x v="5"/>
    <n v="21230"/>
  </r>
  <r>
    <x v="14"/>
    <x v="63"/>
    <x v="0"/>
    <n v="49"/>
  </r>
  <r>
    <x v="14"/>
    <x v="63"/>
    <x v="1"/>
    <n v="2756"/>
  </r>
  <r>
    <x v="14"/>
    <x v="63"/>
    <x v="2"/>
    <n v="85436"/>
  </r>
  <r>
    <x v="14"/>
    <x v="63"/>
    <x v="3"/>
    <n v="8393"/>
  </r>
  <r>
    <x v="14"/>
    <x v="63"/>
    <x v="4"/>
    <n v="15505"/>
  </r>
  <r>
    <x v="14"/>
    <x v="63"/>
    <x v="5"/>
    <n v="8922"/>
  </r>
  <r>
    <x v="14"/>
    <x v="64"/>
    <x v="0"/>
    <n v="133"/>
  </r>
  <r>
    <x v="14"/>
    <x v="64"/>
    <x v="1"/>
    <n v="8054"/>
  </r>
  <r>
    <x v="14"/>
    <x v="64"/>
    <x v="2"/>
    <n v="249674"/>
  </r>
  <r>
    <x v="14"/>
    <x v="64"/>
    <x v="3"/>
    <n v="129562"/>
  </r>
  <r>
    <x v="14"/>
    <x v="64"/>
    <x v="4"/>
    <n v="225643"/>
  </r>
  <r>
    <x v="14"/>
    <x v="64"/>
    <x v="5"/>
    <n v="116859"/>
  </r>
  <r>
    <x v="14"/>
    <x v="65"/>
    <x v="0"/>
    <n v="74"/>
  </r>
  <r>
    <x v="14"/>
    <x v="65"/>
    <x v="1"/>
    <n v="2218"/>
  </r>
  <r>
    <x v="14"/>
    <x v="65"/>
    <x v="2"/>
    <n v="68758"/>
  </r>
  <r>
    <x v="14"/>
    <x v="65"/>
    <x v="3"/>
    <n v="43813"/>
  </r>
  <r>
    <x v="14"/>
    <x v="65"/>
    <x v="4"/>
    <n v="74739"/>
  </r>
  <r>
    <x v="14"/>
    <x v="65"/>
    <x v="5"/>
    <n v="46127"/>
  </r>
  <r>
    <x v="14"/>
    <x v="66"/>
    <x v="0"/>
    <n v="25"/>
  </r>
  <r>
    <x v="14"/>
    <x v="66"/>
    <x v="1"/>
    <n v="456"/>
  </r>
  <r>
    <x v="14"/>
    <x v="66"/>
    <x v="2"/>
    <n v="14136"/>
  </r>
  <r>
    <x v="14"/>
    <x v="66"/>
    <x v="3"/>
    <n v="4056"/>
  </r>
  <r>
    <x v="14"/>
    <x v="66"/>
    <x v="4"/>
    <n v="7093"/>
  </r>
  <r>
    <x v="14"/>
    <x v="66"/>
    <x v="5"/>
    <n v="4915"/>
  </r>
  <r>
    <x v="14"/>
    <x v="67"/>
    <x v="0"/>
    <n v="58"/>
  </r>
  <r>
    <x v="14"/>
    <x v="67"/>
    <x v="1"/>
    <n v="2450"/>
  </r>
  <r>
    <x v="14"/>
    <x v="67"/>
    <x v="2"/>
    <n v="75950"/>
  </r>
  <r>
    <x v="14"/>
    <x v="67"/>
    <x v="3"/>
    <n v="37338"/>
  </r>
  <r>
    <x v="14"/>
    <x v="67"/>
    <x v="4"/>
    <n v="62923"/>
  </r>
  <r>
    <x v="14"/>
    <x v="67"/>
    <x v="5"/>
    <n v="39666"/>
  </r>
  <r>
    <x v="14"/>
    <x v="68"/>
    <x v="0"/>
    <n v="10"/>
  </r>
  <r>
    <x v="14"/>
    <x v="68"/>
    <x v="1"/>
    <n v="391"/>
  </r>
  <r>
    <x v="14"/>
    <x v="68"/>
    <x v="2"/>
    <n v="12121"/>
  </r>
  <r>
    <x v="14"/>
    <x v="68"/>
    <x v="3"/>
    <n v="2305"/>
  </r>
  <r>
    <x v="14"/>
    <x v="68"/>
    <x v="4"/>
    <n v="3564"/>
  </r>
  <r>
    <x v="14"/>
    <x v="68"/>
    <x v="5"/>
    <n v="2107"/>
  </r>
  <r>
    <x v="14"/>
    <x v="69"/>
    <x v="0"/>
    <n v="37"/>
  </r>
  <r>
    <x v="14"/>
    <x v="69"/>
    <x v="1"/>
    <n v="781"/>
  </r>
  <r>
    <x v="14"/>
    <x v="69"/>
    <x v="2"/>
    <n v="24211"/>
  </r>
  <r>
    <x v="14"/>
    <x v="69"/>
    <x v="3"/>
    <n v="12693"/>
  </r>
  <r>
    <x v="14"/>
    <x v="69"/>
    <x v="4"/>
    <n v="20941"/>
  </r>
  <r>
    <x v="14"/>
    <x v="69"/>
    <x v="5"/>
    <n v="12518"/>
  </r>
  <r>
    <x v="14"/>
    <x v="70"/>
    <x v="0"/>
    <n v="2908"/>
  </r>
  <r>
    <x v="14"/>
    <x v="70"/>
    <x v="1"/>
    <n v="120925"/>
  </r>
  <r>
    <x v="14"/>
    <x v="70"/>
    <x v="2"/>
    <n v="3748675"/>
  </r>
  <r>
    <x v="14"/>
    <x v="70"/>
    <x v="3"/>
    <n v="1529195"/>
  </r>
  <r>
    <x v="14"/>
    <x v="70"/>
    <x v="4"/>
    <n v="2616630"/>
  </r>
  <r>
    <x v="14"/>
    <x v="70"/>
    <x v="5"/>
    <n v="1476387"/>
  </r>
  <r>
    <x v="15"/>
    <x v="0"/>
    <x v="0"/>
    <n v="161"/>
  </r>
  <r>
    <x v="15"/>
    <x v="0"/>
    <x v="1"/>
    <n v="6524"/>
  </r>
  <r>
    <x v="15"/>
    <x v="0"/>
    <x v="2"/>
    <n v="195720"/>
  </r>
  <r>
    <x v="15"/>
    <x v="0"/>
    <x v="3"/>
    <n v="45087"/>
  </r>
  <r>
    <x v="15"/>
    <x v="0"/>
    <x v="4"/>
    <n v="85995"/>
  </r>
  <r>
    <x v="15"/>
    <x v="0"/>
    <x v="5"/>
    <n v="42960"/>
  </r>
  <r>
    <x v="15"/>
    <x v="1"/>
    <x v="0"/>
    <n v="62"/>
  </r>
  <r>
    <x v="15"/>
    <x v="1"/>
    <x v="1"/>
    <n v="2560"/>
  </r>
  <r>
    <x v="15"/>
    <x v="1"/>
    <x v="2"/>
    <n v="76800"/>
  </r>
  <r>
    <x v="15"/>
    <x v="1"/>
    <x v="3"/>
    <n v="14695"/>
  </r>
  <r>
    <x v="15"/>
    <x v="1"/>
    <x v="4"/>
    <n v="29574"/>
  </r>
  <r>
    <x v="15"/>
    <x v="1"/>
    <x v="5"/>
    <n v="14450"/>
  </r>
  <r>
    <x v="15"/>
    <x v="2"/>
    <x v="0"/>
    <n v="26"/>
  </r>
  <r>
    <x v="15"/>
    <x v="2"/>
    <x v="1"/>
    <n v="1348"/>
  </r>
  <r>
    <x v="15"/>
    <x v="2"/>
    <x v="2"/>
    <n v="40440"/>
  </r>
  <r>
    <x v="15"/>
    <x v="2"/>
    <x v="3"/>
    <n v="4601"/>
  </r>
  <r>
    <x v="15"/>
    <x v="2"/>
    <x v="4"/>
    <n v="8070"/>
  </r>
  <r>
    <x v="15"/>
    <x v="2"/>
    <x v="5"/>
    <n v="5433"/>
  </r>
  <r>
    <x v="15"/>
    <x v="3"/>
    <x v="0"/>
    <n v="47"/>
  </r>
  <r>
    <x v="15"/>
    <x v="3"/>
    <x v="1"/>
    <n v="2563"/>
  </r>
  <r>
    <x v="15"/>
    <x v="3"/>
    <x v="2"/>
    <n v="76890"/>
  </r>
  <r>
    <x v="15"/>
    <x v="3"/>
    <x v="3"/>
    <n v="8974"/>
  </r>
  <r>
    <x v="15"/>
    <x v="3"/>
    <x v="4"/>
    <n v="18601"/>
  </r>
  <r>
    <x v="15"/>
    <x v="3"/>
    <x v="5"/>
    <n v="10474"/>
  </r>
  <r>
    <x v="15"/>
    <x v="4"/>
    <x v="0"/>
    <n v="23"/>
  </r>
  <r>
    <x v="15"/>
    <x v="4"/>
    <x v="1"/>
    <n v="649"/>
  </r>
  <r>
    <x v="15"/>
    <x v="4"/>
    <x v="2"/>
    <n v="19470"/>
  </r>
  <r>
    <x v="15"/>
    <x v="4"/>
    <x v="3"/>
    <n v="9669"/>
  </r>
  <r>
    <x v="15"/>
    <x v="4"/>
    <x v="4"/>
    <n v="20116"/>
  </r>
  <r>
    <x v="15"/>
    <x v="4"/>
    <x v="5"/>
    <n v="8146"/>
  </r>
  <r>
    <x v="15"/>
    <x v="5"/>
    <x v="0"/>
    <n v="11"/>
  </r>
  <r>
    <x v="15"/>
    <x v="5"/>
    <x v="1"/>
    <n v="466"/>
  </r>
  <r>
    <x v="15"/>
    <x v="5"/>
    <x v="2"/>
    <n v="13980"/>
  </r>
  <r>
    <x v="15"/>
    <x v="5"/>
    <x v="3"/>
    <n v="4099"/>
  </r>
  <r>
    <x v="15"/>
    <x v="5"/>
    <x v="4"/>
    <n v="6377"/>
  </r>
  <r>
    <x v="15"/>
    <x v="5"/>
    <x v="5"/>
    <n v="2080"/>
  </r>
  <r>
    <x v="15"/>
    <x v="6"/>
    <x v="0"/>
    <n v="142"/>
  </r>
  <r>
    <x v="15"/>
    <x v="6"/>
    <x v="1"/>
    <n v="9623"/>
  </r>
  <r>
    <x v="15"/>
    <x v="6"/>
    <x v="2"/>
    <n v="288690"/>
  </r>
  <r>
    <x v="15"/>
    <x v="6"/>
    <x v="3"/>
    <n v="169547"/>
  </r>
  <r>
    <x v="15"/>
    <x v="6"/>
    <x v="4"/>
    <n v="252664"/>
  </r>
  <r>
    <x v="15"/>
    <x v="6"/>
    <x v="5"/>
    <n v="127319"/>
  </r>
  <r>
    <x v="15"/>
    <x v="7"/>
    <x v="0"/>
    <n v="40"/>
  </r>
  <r>
    <x v="15"/>
    <x v="7"/>
    <x v="1"/>
    <n v="1695"/>
  </r>
  <r>
    <x v="15"/>
    <x v="7"/>
    <x v="2"/>
    <n v="50850"/>
  </r>
  <r>
    <x v="15"/>
    <x v="7"/>
    <x v="3"/>
    <n v="25878"/>
  </r>
  <r>
    <x v="15"/>
    <x v="7"/>
    <x v="4"/>
    <n v="45381"/>
  </r>
  <r>
    <x v="15"/>
    <x v="7"/>
    <x v="5"/>
    <n v="26367"/>
  </r>
  <r>
    <x v="15"/>
    <x v="8"/>
    <x v="0"/>
    <n v="10"/>
  </r>
  <r>
    <x v="15"/>
    <x v="8"/>
    <x v="1"/>
    <n v="511"/>
  </r>
  <r>
    <x v="15"/>
    <x v="8"/>
    <x v="2"/>
    <n v="15330"/>
  </r>
  <r>
    <x v="15"/>
    <x v="8"/>
    <x v="3"/>
    <n v="5557"/>
  </r>
  <r>
    <x v="15"/>
    <x v="8"/>
    <x v="4"/>
    <n v="7466"/>
  </r>
  <r>
    <x v="15"/>
    <x v="8"/>
    <x v="5"/>
    <n v="3162"/>
  </r>
  <r>
    <x v="15"/>
    <x v="9"/>
    <x v="0"/>
    <n v="13"/>
  </r>
  <r>
    <x v="15"/>
    <x v="9"/>
    <x v="1"/>
    <n v="497"/>
  </r>
  <r>
    <x v="15"/>
    <x v="9"/>
    <x v="2"/>
    <n v="14910"/>
  </r>
  <r>
    <x v="15"/>
    <x v="9"/>
    <x v="3"/>
    <n v="2375"/>
  </r>
  <r>
    <x v="15"/>
    <x v="9"/>
    <x v="4"/>
    <n v="4411"/>
  </r>
  <r>
    <x v="15"/>
    <x v="9"/>
    <x v="5"/>
    <n v="2903"/>
  </r>
  <r>
    <x v="15"/>
    <x v="10"/>
    <x v="0"/>
    <n v="99"/>
  </r>
  <r>
    <x v="15"/>
    <x v="10"/>
    <x v="1"/>
    <n v="3881"/>
  </r>
  <r>
    <x v="15"/>
    <x v="10"/>
    <x v="2"/>
    <n v="116430"/>
  </r>
  <r>
    <x v="15"/>
    <x v="10"/>
    <x v="3"/>
    <n v="20153"/>
  </r>
  <r>
    <x v="15"/>
    <x v="10"/>
    <x v="4"/>
    <n v="40984"/>
  </r>
  <r>
    <x v="15"/>
    <x v="10"/>
    <x v="5"/>
    <n v="20432"/>
  </r>
  <r>
    <x v="15"/>
    <x v="11"/>
    <x v="0"/>
    <n v="11"/>
  </r>
  <r>
    <x v="15"/>
    <x v="11"/>
    <x v="1"/>
    <n v="313"/>
  </r>
  <r>
    <x v="15"/>
    <x v="11"/>
    <x v="2"/>
    <n v="9390"/>
  </r>
  <r>
    <x v="15"/>
    <x v="11"/>
    <x v="3"/>
    <n v="2276"/>
  </r>
  <r>
    <x v="15"/>
    <x v="11"/>
    <x v="4"/>
    <n v="4886"/>
  </r>
  <r>
    <x v="15"/>
    <x v="11"/>
    <x v="5"/>
    <n v="2894"/>
  </r>
  <r>
    <x v="15"/>
    <x v="12"/>
    <x v="0"/>
    <n v="14"/>
  </r>
  <r>
    <x v="15"/>
    <x v="12"/>
    <x v="1"/>
    <n v="633"/>
  </r>
  <r>
    <x v="15"/>
    <x v="12"/>
    <x v="2"/>
    <n v="18990"/>
  </r>
  <r>
    <x v="15"/>
    <x v="12"/>
    <x v="3"/>
    <n v="2960"/>
  </r>
  <r>
    <x v="15"/>
    <x v="12"/>
    <x v="4"/>
    <n v="5067"/>
  </r>
  <r>
    <x v="15"/>
    <x v="12"/>
    <x v="5"/>
    <n v="2778"/>
  </r>
  <r>
    <x v="15"/>
    <x v="13"/>
    <x v="0"/>
    <n v="16"/>
  </r>
  <r>
    <x v="15"/>
    <x v="13"/>
    <x v="1"/>
    <n v="506"/>
  </r>
  <r>
    <x v="15"/>
    <x v="13"/>
    <x v="2"/>
    <n v="15180"/>
  </r>
  <r>
    <x v="15"/>
    <x v="13"/>
    <x v="3"/>
    <n v="2511"/>
  </r>
  <r>
    <x v="15"/>
    <x v="13"/>
    <x v="4"/>
    <n v="4782"/>
  </r>
  <r>
    <x v="15"/>
    <x v="13"/>
    <x v="5"/>
    <n v="2539"/>
  </r>
  <r>
    <x v="15"/>
    <x v="14"/>
    <x v="0"/>
    <n v="51"/>
  </r>
  <r>
    <x v="15"/>
    <x v="14"/>
    <x v="1"/>
    <n v="1517"/>
  </r>
  <r>
    <x v="15"/>
    <x v="14"/>
    <x v="2"/>
    <n v="45510"/>
  </r>
  <r>
    <x v="15"/>
    <x v="14"/>
    <x v="3"/>
    <n v="20176"/>
  </r>
  <r>
    <x v="15"/>
    <x v="14"/>
    <x v="4"/>
    <n v="33424"/>
  </r>
  <r>
    <x v="15"/>
    <x v="14"/>
    <x v="5"/>
    <n v="19689"/>
  </r>
  <r>
    <x v="15"/>
    <x v="15"/>
    <x v="0"/>
    <n v="24"/>
  </r>
  <r>
    <x v="15"/>
    <x v="15"/>
    <x v="1"/>
    <n v="686"/>
  </r>
  <r>
    <x v="15"/>
    <x v="15"/>
    <x v="2"/>
    <n v="20580"/>
  </r>
  <r>
    <x v="15"/>
    <x v="15"/>
    <x v="3"/>
    <n v="4742"/>
  </r>
  <r>
    <x v="15"/>
    <x v="15"/>
    <x v="4"/>
    <n v="7553"/>
  </r>
  <r>
    <x v="15"/>
    <x v="15"/>
    <x v="5"/>
    <n v="4977"/>
  </r>
  <r>
    <x v="15"/>
    <x v="16"/>
    <x v="0"/>
    <n v="10"/>
  </r>
  <r>
    <x v="15"/>
    <x v="16"/>
    <x v="1"/>
    <n v="227"/>
  </r>
  <r>
    <x v="15"/>
    <x v="16"/>
    <x v="2"/>
    <n v="6810"/>
  </r>
  <r>
    <x v="15"/>
    <x v="16"/>
    <x v="3"/>
    <n v="1555"/>
  </r>
  <r>
    <x v="15"/>
    <x v="16"/>
    <x v="4"/>
    <n v="3094"/>
  </r>
  <r>
    <x v="15"/>
    <x v="16"/>
    <x v="5"/>
    <n v="2099"/>
  </r>
  <r>
    <x v="15"/>
    <x v="17"/>
    <x v="0"/>
    <n v="12"/>
  </r>
  <r>
    <x v="15"/>
    <x v="17"/>
    <x v="1"/>
    <n v="277"/>
  </r>
  <r>
    <x v="15"/>
    <x v="17"/>
    <x v="2"/>
    <n v="8310"/>
  </r>
  <r>
    <x v="15"/>
    <x v="17"/>
    <x v="3"/>
    <n v="2524"/>
  </r>
  <r>
    <x v="15"/>
    <x v="17"/>
    <x v="4"/>
    <n v="3946"/>
  </r>
  <r>
    <x v="15"/>
    <x v="17"/>
    <x v="5"/>
    <n v="2484"/>
  </r>
  <r>
    <x v="15"/>
    <x v="18"/>
    <x v="0"/>
    <n v="15"/>
  </r>
  <r>
    <x v="15"/>
    <x v="18"/>
    <x v="1"/>
    <n v="500"/>
  </r>
  <r>
    <x v="15"/>
    <x v="18"/>
    <x v="2"/>
    <n v="15000"/>
  </r>
  <r>
    <x v="15"/>
    <x v="18"/>
    <x v="3"/>
    <n v="4556"/>
  </r>
  <r>
    <x v="15"/>
    <x v="18"/>
    <x v="4"/>
    <n v="8705"/>
  </r>
  <r>
    <x v="15"/>
    <x v="18"/>
    <x v="5"/>
    <n v="6635"/>
  </r>
  <r>
    <x v="15"/>
    <x v="19"/>
    <x v="0"/>
    <n v="105"/>
  </r>
  <r>
    <x v="15"/>
    <x v="19"/>
    <x v="1"/>
    <n v="3974"/>
  </r>
  <r>
    <x v="15"/>
    <x v="19"/>
    <x v="2"/>
    <n v="119220"/>
  </r>
  <r>
    <x v="15"/>
    <x v="19"/>
    <x v="3"/>
    <n v="47143"/>
  </r>
  <r>
    <x v="15"/>
    <x v="19"/>
    <x v="4"/>
    <n v="88945"/>
  </r>
  <r>
    <x v="15"/>
    <x v="19"/>
    <x v="5"/>
    <n v="54562"/>
  </r>
  <r>
    <x v="15"/>
    <x v="20"/>
    <x v="0"/>
    <n v="20"/>
  </r>
  <r>
    <x v="15"/>
    <x v="20"/>
    <x v="1"/>
    <n v="1493"/>
  </r>
  <r>
    <x v="15"/>
    <x v="20"/>
    <x v="2"/>
    <n v="44790"/>
  </r>
  <r>
    <x v="15"/>
    <x v="20"/>
    <x v="3"/>
    <n v="6087"/>
  </r>
  <r>
    <x v="15"/>
    <x v="20"/>
    <x v="4"/>
    <n v="12721"/>
  </r>
  <r>
    <x v="15"/>
    <x v="20"/>
    <x v="5"/>
    <n v="5221"/>
  </r>
  <r>
    <x v="15"/>
    <x v="21"/>
    <x v="0"/>
    <n v="74"/>
  </r>
  <r>
    <x v="15"/>
    <x v="21"/>
    <x v="1"/>
    <n v="2896"/>
  </r>
  <r>
    <x v="15"/>
    <x v="21"/>
    <x v="2"/>
    <n v="86880"/>
  </r>
  <r>
    <x v="15"/>
    <x v="21"/>
    <x v="3"/>
    <n v="25694"/>
  </r>
  <r>
    <x v="15"/>
    <x v="21"/>
    <x v="4"/>
    <n v="51613"/>
  </r>
  <r>
    <x v="15"/>
    <x v="21"/>
    <x v="5"/>
    <n v="23167"/>
  </r>
  <r>
    <x v="15"/>
    <x v="22"/>
    <x v="0"/>
    <n v="122"/>
  </r>
  <r>
    <x v="15"/>
    <x v="22"/>
    <x v="1"/>
    <n v="5267"/>
  </r>
  <r>
    <x v="15"/>
    <x v="22"/>
    <x v="2"/>
    <n v="158010"/>
  </r>
  <r>
    <x v="15"/>
    <x v="22"/>
    <x v="3"/>
    <n v="79681"/>
  </r>
  <r>
    <x v="15"/>
    <x v="22"/>
    <x v="4"/>
    <n v="157079"/>
  </r>
  <r>
    <x v="15"/>
    <x v="22"/>
    <x v="5"/>
    <n v="85883"/>
  </r>
  <r>
    <x v="15"/>
    <x v="23"/>
    <x v="0"/>
    <n v="30"/>
  </r>
  <r>
    <x v="15"/>
    <x v="23"/>
    <x v="1"/>
    <n v="1125"/>
  </r>
  <r>
    <x v="15"/>
    <x v="23"/>
    <x v="2"/>
    <n v="33750"/>
  </r>
  <r>
    <x v="15"/>
    <x v="23"/>
    <x v="3"/>
    <n v="7448"/>
  </r>
  <r>
    <x v="15"/>
    <x v="23"/>
    <x v="4"/>
    <n v="15130"/>
  </r>
  <r>
    <x v="15"/>
    <x v="23"/>
    <x v="5"/>
    <n v="7390"/>
  </r>
  <r>
    <x v="15"/>
    <x v="24"/>
    <x v="0"/>
    <n v="15"/>
  </r>
  <r>
    <x v="15"/>
    <x v="24"/>
    <x v="1"/>
    <n v="1378"/>
  </r>
  <r>
    <x v="15"/>
    <x v="24"/>
    <x v="2"/>
    <n v="41340"/>
  </r>
  <r>
    <x v="15"/>
    <x v="24"/>
    <x v="3"/>
    <n v="5752"/>
  </r>
  <r>
    <x v="15"/>
    <x v="24"/>
    <x v="4"/>
    <n v="12441"/>
  </r>
  <r>
    <x v="15"/>
    <x v="24"/>
    <x v="5"/>
    <n v="5554"/>
  </r>
  <r>
    <x v="15"/>
    <x v="25"/>
    <x v="0"/>
    <n v="41"/>
  </r>
  <r>
    <x v="15"/>
    <x v="25"/>
    <x v="1"/>
    <n v="1181"/>
  </r>
  <r>
    <x v="15"/>
    <x v="25"/>
    <x v="2"/>
    <n v="35430"/>
  </r>
  <r>
    <x v="15"/>
    <x v="25"/>
    <x v="3"/>
    <n v="10338"/>
  </r>
  <r>
    <x v="15"/>
    <x v="25"/>
    <x v="4"/>
    <n v="19179"/>
  </r>
  <r>
    <x v="15"/>
    <x v="25"/>
    <x v="5"/>
    <n v="10010"/>
  </r>
  <r>
    <x v="15"/>
    <x v="26"/>
    <x v="0"/>
    <n v="13"/>
  </r>
  <r>
    <x v="15"/>
    <x v="26"/>
    <x v="1"/>
    <n v="752"/>
  </r>
  <r>
    <x v="15"/>
    <x v="26"/>
    <x v="2"/>
    <n v="22560"/>
  </r>
  <r>
    <x v="15"/>
    <x v="26"/>
    <x v="3"/>
    <n v="2819"/>
  </r>
  <r>
    <x v="15"/>
    <x v="26"/>
    <x v="4"/>
    <n v="5905"/>
  </r>
  <r>
    <x v="15"/>
    <x v="26"/>
    <x v="5"/>
    <n v="3476"/>
  </r>
  <r>
    <x v="15"/>
    <x v="27"/>
    <x v="0"/>
    <n v="37"/>
  </r>
  <r>
    <x v="15"/>
    <x v="27"/>
    <x v="1"/>
    <n v="1574"/>
  </r>
  <r>
    <x v="15"/>
    <x v="27"/>
    <x v="2"/>
    <n v="47220"/>
  </r>
  <r>
    <x v="15"/>
    <x v="27"/>
    <x v="3"/>
    <n v="13841"/>
  </r>
  <r>
    <x v="15"/>
    <x v="27"/>
    <x v="4"/>
    <n v="27385"/>
  </r>
  <r>
    <x v="15"/>
    <x v="27"/>
    <x v="5"/>
    <n v="12205"/>
  </r>
  <r>
    <x v="15"/>
    <x v="28"/>
    <x v="0"/>
    <n v="51"/>
  </r>
  <r>
    <x v="15"/>
    <x v="28"/>
    <x v="1"/>
    <n v="1674"/>
  </r>
  <r>
    <x v="15"/>
    <x v="28"/>
    <x v="2"/>
    <n v="50220"/>
  </r>
  <r>
    <x v="15"/>
    <x v="28"/>
    <x v="3"/>
    <n v="21060"/>
  </r>
  <r>
    <x v="15"/>
    <x v="28"/>
    <x v="4"/>
    <n v="41549"/>
  </r>
  <r>
    <x v="15"/>
    <x v="28"/>
    <x v="5"/>
    <n v="22454"/>
  </r>
  <r>
    <x v="15"/>
    <x v="29"/>
    <x v="0"/>
    <n v="8"/>
  </r>
  <r>
    <x v="15"/>
    <x v="29"/>
    <x v="1"/>
    <n v="155"/>
  </r>
  <r>
    <x v="15"/>
    <x v="29"/>
    <x v="2"/>
    <n v="4650"/>
  </r>
  <r>
    <x v="15"/>
    <x v="29"/>
    <x v="3"/>
    <n v="657"/>
  </r>
  <r>
    <x v="15"/>
    <x v="29"/>
    <x v="4"/>
    <n v="1356"/>
  </r>
  <r>
    <x v="15"/>
    <x v="29"/>
    <x v="5"/>
    <n v="854"/>
  </r>
  <r>
    <x v="15"/>
    <x v="30"/>
    <x v="0"/>
    <n v="45"/>
  </r>
  <r>
    <x v="15"/>
    <x v="30"/>
    <x v="1"/>
    <n v="1413"/>
  </r>
  <r>
    <x v="15"/>
    <x v="30"/>
    <x v="2"/>
    <n v="42390"/>
  </r>
  <r>
    <x v="15"/>
    <x v="30"/>
    <x v="3"/>
    <n v="16449"/>
  </r>
  <r>
    <x v="15"/>
    <x v="30"/>
    <x v="4"/>
    <n v="29230"/>
  </r>
  <r>
    <x v="15"/>
    <x v="30"/>
    <x v="5"/>
    <n v="13998"/>
  </r>
  <r>
    <x v="15"/>
    <x v="31"/>
    <x v="0"/>
    <n v="9"/>
  </r>
  <r>
    <x v="15"/>
    <x v="31"/>
    <x v="1"/>
    <n v="239"/>
  </r>
  <r>
    <x v="15"/>
    <x v="31"/>
    <x v="2"/>
    <n v="7170"/>
  </r>
  <r>
    <x v="15"/>
    <x v="31"/>
    <x v="3"/>
    <n v="1866"/>
  </r>
  <r>
    <x v="15"/>
    <x v="31"/>
    <x v="4"/>
    <n v="3141"/>
  </r>
  <r>
    <x v="15"/>
    <x v="31"/>
    <x v="5"/>
    <n v="1647"/>
  </r>
  <r>
    <x v="15"/>
    <x v="32"/>
    <x v="0"/>
    <n v="26"/>
  </r>
  <r>
    <x v="15"/>
    <x v="32"/>
    <x v="1"/>
    <n v="533"/>
  </r>
  <r>
    <x v="15"/>
    <x v="32"/>
    <x v="2"/>
    <n v="15990"/>
  </r>
  <r>
    <x v="15"/>
    <x v="32"/>
    <x v="3"/>
    <n v="2065"/>
  </r>
  <r>
    <x v="15"/>
    <x v="32"/>
    <x v="4"/>
    <n v="3368"/>
  </r>
  <r>
    <x v="15"/>
    <x v="32"/>
    <x v="5"/>
    <n v="1835"/>
  </r>
  <r>
    <x v="15"/>
    <x v="33"/>
    <x v="0"/>
    <n v="40"/>
  </r>
  <r>
    <x v="15"/>
    <x v="33"/>
    <x v="1"/>
    <n v="1720"/>
  </r>
  <r>
    <x v="15"/>
    <x v="33"/>
    <x v="2"/>
    <n v="51600"/>
  </r>
  <r>
    <x v="15"/>
    <x v="33"/>
    <x v="3"/>
    <n v="7882"/>
  </r>
  <r>
    <x v="15"/>
    <x v="33"/>
    <x v="4"/>
    <n v="13412"/>
  </r>
  <r>
    <x v="15"/>
    <x v="33"/>
    <x v="5"/>
    <n v="8389"/>
  </r>
  <r>
    <x v="15"/>
    <x v="34"/>
    <x v="0"/>
    <n v="34"/>
  </r>
  <r>
    <x v="15"/>
    <x v="34"/>
    <x v="1"/>
    <n v="956"/>
  </r>
  <r>
    <x v="15"/>
    <x v="34"/>
    <x v="2"/>
    <n v="28680"/>
  </r>
  <r>
    <x v="15"/>
    <x v="34"/>
    <x v="3"/>
    <n v="8222"/>
  </r>
  <r>
    <x v="15"/>
    <x v="34"/>
    <x v="4"/>
    <n v="16476"/>
  </r>
  <r>
    <x v="15"/>
    <x v="34"/>
    <x v="5"/>
    <n v="9655"/>
  </r>
  <r>
    <x v="15"/>
    <x v="35"/>
    <x v="0"/>
    <n v="15"/>
  </r>
  <r>
    <x v="15"/>
    <x v="35"/>
    <x v="1"/>
    <n v="473"/>
  </r>
  <r>
    <x v="15"/>
    <x v="35"/>
    <x v="2"/>
    <n v="14190"/>
  </r>
  <r>
    <x v="15"/>
    <x v="35"/>
    <x v="3"/>
    <n v="2142"/>
  </r>
  <r>
    <x v="15"/>
    <x v="35"/>
    <x v="4"/>
    <n v="3787"/>
  </r>
  <r>
    <x v="15"/>
    <x v="35"/>
    <x v="5"/>
    <n v="2797"/>
  </r>
  <r>
    <x v="15"/>
    <x v="36"/>
    <x v="0"/>
    <n v="11"/>
  </r>
  <r>
    <x v="15"/>
    <x v="36"/>
    <x v="1"/>
    <n v="353"/>
  </r>
  <r>
    <x v="15"/>
    <x v="36"/>
    <x v="2"/>
    <n v="10590"/>
  </r>
  <r>
    <x v="15"/>
    <x v="36"/>
    <x v="3"/>
    <n v="1741"/>
  </r>
  <r>
    <x v="15"/>
    <x v="36"/>
    <x v="4"/>
    <n v="3242"/>
  </r>
  <r>
    <x v="15"/>
    <x v="36"/>
    <x v="5"/>
    <n v="1702"/>
  </r>
  <r>
    <x v="15"/>
    <x v="37"/>
    <x v="0"/>
    <n v="49"/>
  </r>
  <r>
    <x v="15"/>
    <x v="37"/>
    <x v="1"/>
    <n v="1271"/>
  </r>
  <r>
    <x v="15"/>
    <x v="37"/>
    <x v="2"/>
    <n v="38130"/>
  </r>
  <r>
    <x v="15"/>
    <x v="37"/>
    <x v="3"/>
    <n v="18500"/>
  </r>
  <r>
    <x v="15"/>
    <x v="37"/>
    <x v="4"/>
    <n v="33244"/>
  </r>
  <r>
    <x v="15"/>
    <x v="37"/>
    <x v="5"/>
    <n v="18874"/>
  </r>
  <r>
    <x v="15"/>
    <x v="38"/>
    <x v="0"/>
    <n v="17"/>
  </r>
  <r>
    <x v="15"/>
    <x v="38"/>
    <x v="1"/>
    <n v="389"/>
  </r>
  <r>
    <x v="15"/>
    <x v="38"/>
    <x v="2"/>
    <n v="11670"/>
  </r>
  <r>
    <x v="15"/>
    <x v="38"/>
    <x v="3"/>
    <n v="1227"/>
  </r>
  <r>
    <x v="15"/>
    <x v="38"/>
    <x v="4"/>
    <n v="2170"/>
  </r>
  <r>
    <x v="15"/>
    <x v="38"/>
    <x v="5"/>
    <n v="1709"/>
  </r>
  <r>
    <x v="15"/>
    <x v="39"/>
    <x v="0"/>
    <n v="22"/>
  </r>
  <r>
    <x v="15"/>
    <x v="39"/>
    <x v="1"/>
    <n v="859"/>
  </r>
  <r>
    <x v="15"/>
    <x v="39"/>
    <x v="2"/>
    <n v="25770"/>
  </r>
  <r>
    <x v="15"/>
    <x v="39"/>
    <x v="3"/>
    <n v="3099"/>
  </r>
  <r>
    <x v="15"/>
    <x v="39"/>
    <x v="4"/>
    <n v="5947"/>
  </r>
  <r>
    <x v="15"/>
    <x v="39"/>
    <x v="5"/>
    <n v="3913"/>
  </r>
  <r>
    <x v="15"/>
    <x v="40"/>
    <x v="0"/>
    <n v="27"/>
  </r>
  <r>
    <x v="15"/>
    <x v="40"/>
    <x v="1"/>
    <n v="882"/>
  </r>
  <r>
    <x v="15"/>
    <x v="40"/>
    <x v="2"/>
    <n v="26460"/>
  </r>
  <r>
    <x v="15"/>
    <x v="40"/>
    <x v="3"/>
    <n v="6279"/>
  </r>
  <r>
    <x v="15"/>
    <x v="40"/>
    <x v="4"/>
    <n v="10350"/>
  </r>
  <r>
    <x v="15"/>
    <x v="40"/>
    <x v="5"/>
    <n v="5063"/>
  </r>
  <r>
    <x v="15"/>
    <x v="41"/>
    <x v="0"/>
    <n v="8"/>
  </r>
  <r>
    <x v="15"/>
    <x v="41"/>
    <x v="1"/>
    <n v="155"/>
  </r>
  <r>
    <x v="15"/>
    <x v="41"/>
    <x v="2"/>
    <n v="4650"/>
  </r>
  <r>
    <x v="15"/>
    <x v="41"/>
    <x v="3"/>
    <n v="2702"/>
  </r>
  <r>
    <x v="15"/>
    <x v="41"/>
    <x v="4"/>
    <n v="5029"/>
  </r>
  <r>
    <x v="15"/>
    <x v="41"/>
    <x v="5"/>
    <n v="2430"/>
  </r>
  <r>
    <x v="15"/>
    <x v="42"/>
    <x v="0"/>
    <n v="6"/>
  </r>
  <r>
    <x v="15"/>
    <x v="42"/>
    <x v="1"/>
    <n v="127"/>
  </r>
  <r>
    <x v="15"/>
    <x v="42"/>
    <x v="2"/>
    <n v="3810"/>
  </r>
  <r>
    <x v="15"/>
    <x v="42"/>
    <x v="3"/>
    <n v="1065"/>
  </r>
  <r>
    <x v="15"/>
    <x v="42"/>
    <x v="4"/>
    <n v="2173"/>
  </r>
  <r>
    <x v="15"/>
    <x v="42"/>
    <x v="5"/>
    <n v="1060"/>
  </r>
  <r>
    <x v="15"/>
    <x v="43"/>
    <x v="0"/>
    <n v="21"/>
  </r>
  <r>
    <x v="15"/>
    <x v="43"/>
    <x v="1"/>
    <n v="548"/>
  </r>
  <r>
    <x v="15"/>
    <x v="43"/>
    <x v="2"/>
    <n v="16440"/>
  </r>
  <r>
    <x v="15"/>
    <x v="43"/>
    <x v="3"/>
    <n v="9049"/>
  </r>
  <r>
    <x v="15"/>
    <x v="43"/>
    <x v="4"/>
    <n v="17064"/>
  </r>
  <r>
    <x v="15"/>
    <x v="43"/>
    <x v="5"/>
    <n v="9434"/>
  </r>
  <r>
    <x v="15"/>
    <x v="44"/>
    <x v="0"/>
    <n v="51"/>
  </r>
  <r>
    <x v="15"/>
    <x v="44"/>
    <x v="1"/>
    <n v="3514"/>
  </r>
  <r>
    <x v="15"/>
    <x v="44"/>
    <x v="2"/>
    <n v="105420"/>
  </r>
  <r>
    <x v="15"/>
    <x v="44"/>
    <x v="3"/>
    <n v="72754"/>
  </r>
  <r>
    <x v="15"/>
    <x v="44"/>
    <x v="4"/>
    <n v="106796"/>
  </r>
  <r>
    <x v="15"/>
    <x v="44"/>
    <x v="5"/>
    <n v="61239"/>
  </r>
  <r>
    <x v="15"/>
    <x v="45"/>
    <x v="0"/>
    <n v="18"/>
  </r>
  <r>
    <x v="15"/>
    <x v="45"/>
    <x v="1"/>
    <n v="792"/>
  </r>
  <r>
    <x v="15"/>
    <x v="45"/>
    <x v="2"/>
    <n v="23760"/>
  </r>
  <r>
    <x v="15"/>
    <x v="45"/>
    <x v="3"/>
    <n v="5305"/>
  </r>
  <r>
    <x v="15"/>
    <x v="45"/>
    <x v="4"/>
    <n v="13258"/>
  </r>
  <r>
    <x v="15"/>
    <x v="45"/>
    <x v="5"/>
    <n v="6432"/>
  </r>
  <r>
    <x v="15"/>
    <x v="46"/>
    <x v="0"/>
    <n v="18"/>
  </r>
  <r>
    <x v="15"/>
    <x v="46"/>
    <x v="1"/>
    <n v="361"/>
  </r>
  <r>
    <x v="15"/>
    <x v="46"/>
    <x v="2"/>
    <n v="10830"/>
  </r>
  <r>
    <x v="15"/>
    <x v="46"/>
    <x v="3"/>
    <n v="1973"/>
  </r>
  <r>
    <x v="15"/>
    <x v="46"/>
    <x v="4"/>
    <n v="3783"/>
  </r>
  <r>
    <x v="15"/>
    <x v="46"/>
    <x v="5"/>
    <n v="1882"/>
  </r>
  <r>
    <x v="15"/>
    <x v="47"/>
    <x v="0"/>
    <n v="69"/>
  </r>
  <r>
    <x v="15"/>
    <x v="47"/>
    <x v="1"/>
    <n v="2950"/>
  </r>
  <r>
    <x v="15"/>
    <x v="47"/>
    <x v="2"/>
    <n v="88500"/>
  </r>
  <r>
    <x v="15"/>
    <x v="47"/>
    <x v="3"/>
    <n v="18187"/>
  </r>
  <r>
    <x v="15"/>
    <x v="47"/>
    <x v="4"/>
    <n v="36646"/>
  </r>
  <r>
    <x v="15"/>
    <x v="47"/>
    <x v="5"/>
    <n v="17213"/>
  </r>
  <r>
    <x v="15"/>
    <x v="48"/>
    <x v="0"/>
    <n v="61"/>
  </r>
  <r>
    <x v="15"/>
    <x v="48"/>
    <x v="1"/>
    <n v="2456"/>
  </r>
  <r>
    <x v="15"/>
    <x v="48"/>
    <x v="2"/>
    <n v="73680"/>
  </r>
  <r>
    <x v="15"/>
    <x v="48"/>
    <x v="3"/>
    <n v="28260"/>
  </r>
  <r>
    <x v="15"/>
    <x v="48"/>
    <x v="4"/>
    <n v="46547"/>
  </r>
  <r>
    <x v="15"/>
    <x v="48"/>
    <x v="5"/>
    <n v="22859"/>
  </r>
  <r>
    <x v="15"/>
    <x v="49"/>
    <x v="0"/>
    <n v="95"/>
  </r>
  <r>
    <x v="15"/>
    <x v="49"/>
    <x v="1"/>
    <n v="2797"/>
  </r>
  <r>
    <x v="15"/>
    <x v="49"/>
    <x v="2"/>
    <n v="83910"/>
  </r>
  <r>
    <x v="15"/>
    <x v="49"/>
    <x v="3"/>
    <n v="33516"/>
  </r>
  <r>
    <x v="15"/>
    <x v="49"/>
    <x v="4"/>
    <n v="59463"/>
  </r>
  <r>
    <x v="15"/>
    <x v="49"/>
    <x v="5"/>
    <n v="35912"/>
  </r>
  <r>
    <x v="15"/>
    <x v="50"/>
    <x v="0"/>
    <n v="36"/>
  </r>
  <r>
    <x v="15"/>
    <x v="50"/>
    <x v="1"/>
    <n v="1342"/>
  </r>
  <r>
    <x v="15"/>
    <x v="50"/>
    <x v="2"/>
    <n v="40260"/>
  </r>
  <r>
    <x v="15"/>
    <x v="50"/>
    <x v="3"/>
    <n v="12340"/>
  </r>
  <r>
    <x v="15"/>
    <x v="50"/>
    <x v="4"/>
    <n v="21948"/>
  </r>
  <r>
    <x v="15"/>
    <x v="50"/>
    <x v="5"/>
    <n v="14652"/>
  </r>
  <r>
    <x v="15"/>
    <x v="51"/>
    <x v="0"/>
    <n v="50"/>
  </r>
  <r>
    <x v="15"/>
    <x v="51"/>
    <x v="1"/>
    <n v="1028"/>
  </r>
  <r>
    <x v="15"/>
    <x v="51"/>
    <x v="2"/>
    <n v="30840"/>
  </r>
  <r>
    <x v="15"/>
    <x v="51"/>
    <x v="3"/>
    <n v="10311"/>
  </r>
  <r>
    <x v="15"/>
    <x v="51"/>
    <x v="4"/>
    <n v="19464"/>
  </r>
  <r>
    <x v="15"/>
    <x v="51"/>
    <x v="5"/>
    <n v="12266"/>
  </r>
  <r>
    <x v="15"/>
    <x v="52"/>
    <x v="0"/>
    <n v="33"/>
  </r>
  <r>
    <x v="15"/>
    <x v="52"/>
    <x v="1"/>
    <n v="1056"/>
  </r>
  <r>
    <x v="15"/>
    <x v="52"/>
    <x v="2"/>
    <n v="31680"/>
  </r>
  <r>
    <x v="15"/>
    <x v="52"/>
    <x v="3"/>
    <n v="11114"/>
  </r>
  <r>
    <x v="15"/>
    <x v="52"/>
    <x v="4"/>
    <n v="21482"/>
  </r>
  <r>
    <x v="15"/>
    <x v="52"/>
    <x v="5"/>
    <n v="15719"/>
  </r>
  <r>
    <x v="15"/>
    <x v="53"/>
    <x v="0"/>
    <n v="62"/>
  </r>
  <r>
    <x v="15"/>
    <x v="53"/>
    <x v="1"/>
    <n v="2152"/>
  </r>
  <r>
    <x v="15"/>
    <x v="53"/>
    <x v="2"/>
    <n v="64560"/>
  </r>
  <r>
    <x v="15"/>
    <x v="53"/>
    <x v="3"/>
    <n v="25976"/>
  </r>
  <r>
    <x v="15"/>
    <x v="53"/>
    <x v="4"/>
    <n v="46265"/>
  </r>
  <r>
    <x v="15"/>
    <x v="53"/>
    <x v="5"/>
    <n v="33674"/>
  </r>
  <r>
    <x v="15"/>
    <x v="54"/>
    <x v="0"/>
    <n v="37"/>
  </r>
  <r>
    <x v="15"/>
    <x v="54"/>
    <x v="1"/>
    <n v="1070"/>
  </r>
  <r>
    <x v="15"/>
    <x v="54"/>
    <x v="2"/>
    <n v="32100"/>
  </r>
  <r>
    <x v="15"/>
    <x v="54"/>
    <x v="3"/>
    <n v="9263"/>
  </r>
  <r>
    <x v="15"/>
    <x v="54"/>
    <x v="4"/>
    <n v="22350"/>
  </r>
  <r>
    <x v="15"/>
    <x v="54"/>
    <x v="5"/>
    <n v="13184"/>
  </r>
  <r>
    <x v="15"/>
    <x v="55"/>
    <x v="0"/>
    <n v="15"/>
  </r>
  <r>
    <x v="15"/>
    <x v="55"/>
    <x v="1"/>
    <n v="1102"/>
  </r>
  <r>
    <x v="15"/>
    <x v="55"/>
    <x v="2"/>
    <n v="33060"/>
  </r>
  <r>
    <x v="15"/>
    <x v="55"/>
    <x v="3"/>
    <n v="2184"/>
  </r>
  <r>
    <x v="15"/>
    <x v="55"/>
    <x v="4"/>
    <n v="4832"/>
  </r>
  <r>
    <x v="15"/>
    <x v="55"/>
    <x v="5"/>
    <n v="2387"/>
  </r>
  <r>
    <x v="15"/>
    <x v="56"/>
    <x v="0"/>
    <n v="184"/>
  </r>
  <r>
    <x v="15"/>
    <x v="56"/>
    <x v="1"/>
    <n v="8175"/>
  </r>
  <r>
    <x v="15"/>
    <x v="56"/>
    <x v="2"/>
    <n v="245250"/>
  </r>
  <r>
    <x v="15"/>
    <x v="56"/>
    <x v="3"/>
    <n v="132226"/>
  </r>
  <r>
    <x v="15"/>
    <x v="56"/>
    <x v="4"/>
    <n v="236162"/>
  </r>
  <r>
    <x v="15"/>
    <x v="56"/>
    <x v="5"/>
    <n v="129883"/>
  </r>
  <r>
    <x v="15"/>
    <x v="57"/>
    <x v="0"/>
    <n v="16"/>
  </r>
  <r>
    <x v="15"/>
    <x v="57"/>
    <x v="1"/>
    <n v="496"/>
  </r>
  <r>
    <x v="15"/>
    <x v="57"/>
    <x v="2"/>
    <n v="14880"/>
  </r>
  <r>
    <x v="15"/>
    <x v="57"/>
    <x v="3"/>
    <n v="2230"/>
  </r>
  <r>
    <x v="15"/>
    <x v="57"/>
    <x v="4"/>
    <n v="3899"/>
  </r>
  <r>
    <x v="15"/>
    <x v="57"/>
    <x v="5"/>
    <n v="2477"/>
  </r>
  <r>
    <x v="15"/>
    <x v="58"/>
    <x v="0"/>
    <n v="32"/>
  </r>
  <r>
    <x v="15"/>
    <x v="58"/>
    <x v="1"/>
    <n v="1079"/>
  </r>
  <r>
    <x v="15"/>
    <x v="58"/>
    <x v="2"/>
    <n v="32370"/>
  </r>
  <r>
    <x v="15"/>
    <x v="58"/>
    <x v="3"/>
    <n v="5042"/>
  </r>
  <r>
    <x v="15"/>
    <x v="58"/>
    <x v="4"/>
    <n v="8831"/>
  </r>
  <r>
    <x v="15"/>
    <x v="58"/>
    <x v="5"/>
    <n v="5649"/>
  </r>
  <r>
    <x v="15"/>
    <x v="59"/>
    <x v="0"/>
    <n v="42"/>
  </r>
  <r>
    <x v="15"/>
    <x v="59"/>
    <x v="1"/>
    <n v="1128"/>
  </r>
  <r>
    <x v="15"/>
    <x v="59"/>
    <x v="2"/>
    <n v="33840"/>
  </r>
  <r>
    <x v="15"/>
    <x v="59"/>
    <x v="3"/>
    <n v="9304"/>
  </r>
  <r>
    <x v="15"/>
    <x v="59"/>
    <x v="4"/>
    <n v="18035"/>
  </r>
  <r>
    <x v="15"/>
    <x v="59"/>
    <x v="5"/>
    <n v="11617"/>
  </r>
  <r>
    <x v="15"/>
    <x v="60"/>
    <x v="0"/>
    <n v="27"/>
  </r>
  <r>
    <x v="15"/>
    <x v="60"/>
    <x v="1"/>
    <n v="1308"/>
  </r>
  <r>
    <x v="15"/>
    <x v="60"/>
    <x v="2"/>
    <n v="39240"/>
  </r>
  <r>
    <x v="15"/>
    <x v="60"/>
    <x v="3"/>
    <n v="14779"/>
  </r>
  <r>
    <x v="15"/>
    <x v="60"/>
    <x v="4"/>
    <n v="27820"/>
  </r>
  <r>
    <x v="15"/>
    <x v="60"/>
    <x v="5"/>
    <n v="21563"/>
  </r>
  <r>
    <x v="15"/>
    <x v="61"/>
    <x v="0"/>
    <n v="11"/>
  </r>
  <r>
    <x v="15"/>
    <x v="61"/>
    <x v="1"/>
    <n v="245"/>
  </r>
  <r>
    <x v="15"/>
    <x v="61"/>
    <x v="2"/>
    <n v="7350"/>
  </r>
  <r>
    <x v="15"/>
    <x v="61"/>
    <x v="3"/>
    <n v="1149"/>
  </r>
  <r>
    <x v="15"/>
    <x v="61"/>
    <x v="4"/>
    <n v="2440"/>
  </r>
  <r>
    <x v="15"/>
    <x v="61"/>
    <x v="5"/>
    <n v="1005"/>
  </r>
  <r>
    <x v="15"/>
    <x v="62"/>
    <x v="0"/>
    <n v="44"/>
  </r>
  <r>
    <x v="15"/>
    <x v="62"/>
    <x v="1"/>
    <n v="4635"/>
  </r>
  <r>
    <x v="15"/>
    <x v="62"/>
    <x v="2"/>
    <n v="139050"/>
  </r>
  <r>
    <x v="15"/>
    <x v="62"/>
    <x v="3"/>
    <n v="12725"/>
  </r>
  <r>
    <x v="15"/>
    <x v="62"/>
    <x v="4"/>
    <n v="25254"/>
  </r>
  <r>
    <x v="15"/>
    <x v="62"/>
    <x v="5"/>
    <n v="16801"/>
  </r>
  <r>
    <x v="15"/>
    <x v="63"/>
    <x v="0"/>
    <n v="48"/>
  </r>
  <r>
    <x v="15"/>
    <x v="63"/>
    <x v="1"/>
    <n v="2724"/>
  </r>
  <r>
    <x v="15"/>
    <x v="63"/>
    <x v="2"/>
    <n v="81720"/>
  </r>
  <r>
    <x v="15"/>
    <x v="63"/>
    <x v="3"/>
    <n v="8590"/>
  </r>
  <r>
    <x v="15"/>
    <x v="63"/>
    <x v="4"/>
    <n v="18379"/>
  </r>
  <r>
    <x v="15"/>
    <x v="63"/>
    <x v="5"/>
    <n v="9077"/>
  </r>
  <r>
    <x v="15"/>
    <x v="64"/>
    <x v="0"/>
    <n v="129"/>
  </r>
  <r>
    <x v="15"/>
    <x v="64"/>
    <x v="1"/>
    <n v="7521"/>
  </r>
  <r>
    <x v="15"/>
    <x v="64"/>
    <x v="2"/>
    <n v="225630"/>
  </r>
  <r>
    <x v="15"/>
    <x v="64"/>
    <x v="3"/>
    <n v="104502"/>
  </r>
  <r>
    <x v="15"/>
    <x v="64"/>
    <x v="4"/>
    <n v="193330"/>
  </r>
  <r>
    <x v="15"/>
    <x v="64"/>
    <x v="5"/>
    <n v="99386"/>
  </r>
  <r>
    <x v="15"/>
    <x v="65"/>
    <x v="0"/>
    <n v="75"/>
  </r>
  <r>
    <x v="15"/>
    <x v="65"/>
    <x v="1"/>
    <n v="2220"/>
  </r>
  <r>
    <x v="15"/>
    <x v="65"/>
    <x v="2"/>
    <n v="66600"/>
  </r>
  <r>
    <x v="15"/>
    <x v="65"/>
    <x v="3"/>
    <n v="35991"/>
  </r>
  <r>
    <x v="15"/>
    <x v="65"/>
    <x v="4"/>
    <n v="64764"/>
  </r>
  <r>
    <x v="15"/>
    <x v="65"/>
    <x v="5"/>
    <n v="37488"/>
  </r>
  <r>
    <x v="15"/>
    <x v="66"/>
    <x v="0"/>
    <n v="25"/>
  </r>
  <r>
    <x v="15"/>
    <x v="66"/>
    <x v="1"/>
    <n v="456"/>
  </r>
  <r>
    <x v="15"/>
    <x v="66"/>
    <x v="2"/>
    <n v="13680"/>
  </r>
  <r>
    <x v="15"/>
    <x v="66"/>
    <x v="3"/>
    <n v="3373"/>
  </r>
  <r>
    <x v="15"/>
    <x v="66"/>
    <x v="4"/>
    <n v="5975"/>
  </r>
  <r>
    <x v="15"/>
    <x v="66"/>
    <x v="5"/>
    <n v="4006"/>
  </r>
  <r>
    <x v="15"/>
    <x v="67"/>
    <x v="0"/>
    <n v="57"/>
  </r>
  <r>
    <x v="15"/>
    <x v="67"/>
    <x v="1"/>
    <n v="2433"/>
  </r>
  <r>
    <x v="15"/>
    <x v="67"/>
    <x v="2"/>
    <n v="72990"/>
  </r>
  <r>
    <x v="15"/>
    <x v="67"/>
    <x v="3"/>
    <n v="24539"/>
  </r>
  <r>
    <x v="15"/>
    <x v="67"/>
    <x v="4"/>
    <n v="42954"/>
  </r>
  <r>
    <x v="15"/>
    <x v="67"/>
    <x v="5"/>
    <n v="26594"/>
  </r>
  <r>
    <x v="15"/>
    <x v="68"/>
    <x v="0"/>
    <n v="10"/>
  </r>
  <r>
    <x v="15"/>
    <x v="68"/>
    <x v="1"/>
    <n v="391"/>
  </r>
  <r>
    <x v="15"/>
    <x v="68"/>
    <x v="2"/>
    <n v="11730"/>
  </r>
  <r>
    <x v="15"/>
    <x v="68"/>
    <x v="3"/>
    <n v="1771"/>
  </r>
  <r>
    <x v="15"/>
    <x v="68"/>
    <x v="4"/>
    <n v="2686"/>
  </r>
  <r>
    <x v="15"/>
    <x v="68"/>
    <x v="5"/>
    <n v="1617"/>
  </r>
  <r>
    <x v="15"/>
    <x v="69"/>
    <x v="0"/>
    <n v="38"/>
  </r>
  <r>
    <x v="15"/>
    <x v="69"/>
    <x v="1"/>
    <n v="791"/>
  </r>
  <r>
    <x v="15"/>
    <x v="69"/>
    <x v="2"/>
    <n v="23730"/>
  </r>
  <r>
    <x v="15"/>
    <x v="69"/>
    <x v="3"/>
    <n v="10403"/>
  </r>
  <r>
    <x v="15"/>
    <x v="69"/>
    <x v="4"/>
    <n v="17635"/>
  </r>
  <r>
    <x v="15"/>
    <x v="69"/>
    <x v="5"/>
    <n v="10557"/>
  </r>
  <r>
    <x v="15"/>
    <x v="70"/>
    <x v="0"/>
    <n v="2916"/>
  </r>
  <r>
    <x v="15"/>
    <x v="70"/>
    <x v="1"/>
    <n v="120585"/>
  </r>
  <r>
    <x v="15"/>
    <x v="70"/>
    <x v="2"/>
    <n v="3617550"/>
  </r>
  <r>
    <x v="15"/>
    <x v="70"/>
    <x v="3"/>
    <n v="1252549"/>
  </r>
  <r>
    <x v="15"/>
    <x v="70"/>
    <x v="4"/>
    <n v="2244024"/>
  </r>
  <r>
    <x v="15"/>
    <x v="70"/>
    <x v="5"/>
    <n v="1236243"/>
  </r>
  <r>
    <x v="16"/>
    <x v="0"/>
    <x v="0"/>
    <n v="156"/>
  </r>
  <r>
    <x v="16"/>
    <x v="0"/>
    <x v="1"/>
    <n v="6352"/>
  </r>
  <r>
    <x v="16"/>
    <x v="0"/>
    <x v="2"/>
    <n v="196912"/>
  </r>
  <r>
    <x v="16"/>
    <x v="0"/>
    <x v="3"/>
    <n v="29222"/>
  </r>
  <r>
    <x v="16"/>
    <x v="0"/>
    <x v="4"/>
    <n v="47000"/>
  </r>
  <r>
    <x v="16"/>
    <x v="0"/>
    <x v="5"/>
    <n v="22457"/>
  </r>
  <r>
    <x v="16"/>
    <x v="1"/>
    <x v="0"/>
    <n v="60"/>
  </r>
  <r>
    <x v="16"/>
    <x v="1"/>
    <x v="1"/>
    <n v="2420"/>
  </r>
  <r>
    <x v="16"/>
    <x v="1"/>
    <x v="2"/>
    <n v="75020"/>
  </r>
  <r>
    <x v="16"/>
    <x v="1"/>
    <x v="3"/>
    <n v="10736"/>
  </r>
  <r>
    <x v="16"/>
    <x v="1"/>
    <x v="4"/>
    <n v="17798"/>
  </r>
  <r>
    <x v="16"/>
    <x v="1"/>
    <x v="5"/>
    <n v="9118"/>
  </r>
  <r>
    <x v="16"/>
    <x v="2"/>
    <x v="0"/>
    <n v="26"/>
  </r>
  <r>
    <x v="16"/>
    <x v="2"/>
    <x v="1"/>
    <n v="1348"/>
  </r>
  <r>
    <x v="16"/>
    <x v="2"/>
    <x v="2"/>
    <n v="41788"/>
  </r>
  <r>
    <x v="16"/>
    <x v="2"/>
    <x v="3"/>
    <n v="2188"/>
  </r>
  <r>
    <x v="16"/>
    <x v="2"/>
    <x v="4"/>
    <n v="3603"/>
  </r>
  <r>
    <x v="16"/>
    <x v="2"/>
    <x v="5"/>
    <n v="2568"/>
  </r>
  <r>
    <x v="16"/>
    <x v="3"/>
    <x v="0"/>
    <n v="45"/>
  </r>
  <r>
    <x v="16"/>
    <x v="3"/>
    <x v="1"/>
    <n v="2529"/>
  </r>
  <r>
    <x v="16"/>
    <x v="3"/>
    <x v="2"/>
    <n v="78399"/>
  </r>
  <r>
    <x v="16"/>
    <x v="3"/>
    <x v="3"/>
    <n v="5946"/>
  </r>
  <r>
    <x v="16"/>
    <x v="3"/>
    <x v="4"/>
    <n v="10427"/>
  </r>
  <r>
    <x v="16"/>
    <x v="3"/>
    <x v="5"/>
    <n v="6249"/>
  </r>
  <r>
    <x v="16"/>
    <x v="4"/>
    <x v="0"/>
    <n v="23"/>
  </r>
  <r>
    <x v="16"/>
    <x v="4"/>
    <x v="1"/>
    <n v="649"/>
  </r>
  <r>
    <x v="16"/>
    <x v="4"/>
    <x v="2"/>
    <n v="20119"/>
  </r>
  <r>
    <x v="16"/>
    <x v="4"/>
    <x v="3"/>
    <n v="8185"/>
  </r>
  <r>
    <x v="16"/>
    <x v="4"/>
    <x v="4"/>
    <n v="14842"/>
  </r>
  <r>
    <x v="16"/>
    <x v="4"/>
    <x v="5"/>
    <n v="5770"/>
  </r>
  <r>
    <x v="16"/>
    <x v="5"/>
    <x v="0"/>
    <n v="11"/>
  </r>
  <r>
    <x v="16"/>
    <x v="5"/>
    <x v="1"/>
    <n v="466"/>
  </r>
  <r>
    <x v="16"/>
    <x v="5"/>
    <x v="2"/>
    <n v="14446"/>
  </r>
  <r>
    <x v="16"/>
    <x v="5"/>
    <x v="3"/>
    <n v="4354"/>
  </r>
  <r>
    <x v="16"/>
    <x v="5"/>
    <x v="4"/>
    <n v="6342"/>
  </r>
  <r>
    <x v="16"/>
    <x v="5"/>
    <x v="5"/>
    <n v="1837"/>
  </r>
  <r>
    <x v="16"/>
    <x v="6"/>
    <x v="0"/>
    <n v="139"/>
  </r>
  <r>
    <x v="16"/>
    <x v="6"/>
    <x v="1"/>
    <n v="9847"/>
  </r>
  <r>
    <x v="16"/>
    <x v="6"/>
    <x v="2"/>
    <n v="305257"/>
  </r>
  <r>
    <x v="16"/>
    <x v="6"/>
    <x v="3"/>
    <n v="166440"/>
  </r>
  <r>
    <x v="16"/>
    <x v="6"/>
    <x v="4"/>
    <n v="232342"/>
  </r>
  <r>
    <x v="16"/>
    <x v="6"/>
    <x v="5"/>
    <n v="109959"/>
  </r>
  <r>
    <x v="16"/>
    <x v="7"/>
    <x v="0"/>
    <n v="40"/>
  </r>
  <r>
    <x v="16"/>
    <x v="7"/>
    <x v="1"/>
    <n v="1666"/>
  </r>
  <r>
    <x v="16"/>
    <x v="7"/>
    <x v="2"/>
    <n v="51646"/>
  </r>
  <r>
    <x v="16"/>
    <x v="7"/>
    <x v="3"/>
    <n v="26046"/>
  </r>
  <r>
    <x v="16"/>
    <x v="7"/>
    <x v="4"/>
    <n v="42591"/>
  </r>
  <r>
    <x v="16"/>
    <x v="7"/>
    <x v="5"/>
    <n v="24808"/>
  </r>
  <r>
    <x v="16"/>
    <x v="8"/>
    <x v="0"/>
    <n v="10"/>
  </r>
  <r>
    <x v="16"/>
    <x v="8"/>
    <x v="1"/>
    <n v="511"/>
  </r>
  <r>
    <x v="16"/>
    <x v="8"/>
    <x v="2"/>
    <n v="15841"/>
  </r>
  <r>
    <x v="16"/>
    <x v="8"/>
    <x v="3"/>
    <n v="5963"/>
  </r>
  <r>
    <x v="16"/>
    <x v="8"/>
    <x v="4"/>
    <n v="7642"/>
  </r>
  <r>
    <x v="16"/>
    <x v="8"/>
    <x v="5"/>
    <n v="3169"/>
  </r>
  <r>
    <x v="16"/>
    <x v="9"/>
    <x v="0"/>
    <n v="13"/>
  </r>
  <r>
    <x v="16"/>
    <x v="9"/>
    <x v="1"/>
    <n v="497"/>
  </r>
  <r>
    <x v="16"/>
    <x v="9"/>
    <x v="2"/>
    <n v="15407"/>
  </r>
  <r>
    <x v="16"/>
    <x v="9"/>
    <x v="3"/>
    <n v="2216"/>
  </r>
  <r>
    <x v="16"/>
    <x v="9"/>
    <x v="4"/>
    <n v="3634"/>
  </r>
  <r>
    <x v="16"/>
    <x v="9"/>
    <x v="5"/>
    <n v="2362"/>
  </r>
  <r>
    <x v="16"/>
    <x v="10"/>
    <x v="0"/>
    <n v="97"/>
  </r>
  <r>
    <x v="16"/>
    <x v="10"/>
    <x v="1"/>
    <n v="3846"/>
  </r>
  <r>
    <x v="16"/>
    <x v="10"/>
    <x v="2"/>
    <n v="119226"/>
  </r>
  <r>
    <x v="16"/>
    <x v="10"/>
    <x v="3"/>
    <n v="9525"/>
  </r>
  <r>
    <x v="16"/>
    <x v="10"/>
    <x v="4"/>
    <n v="16260"/>
  </r>
  <r>
    <x v="16"/>
    <x v="10"/>
    <x v="5"/>
    <n v="8894"/>
  </r>
  <r>
    <x v="16"/>
    <x v="11"/>
    <x v="0"/>
    <n v="11"/>
  </r>
  <r>
    <x v="16"/>
    <x v="11"/>
    <x v="1"/>
    <n v="313"/>
  </r>
  <r>
    <x v="16"/>
    <x v="11"/>
    <x v="2"/>
    <n v="9703"/>
  </r>
  <r>
    <x v="16"/>
    <x v="11"/>
    <x v="3"/>
    <n v="1804"/>
  </r>
  <r>
    <x v="16"/>
    <x v="11"/>
    <x v="4"/>
    <n v="3378"/>
  </r>
  <r>
    <x v="16"/>
    <x v="11"/>
    <x v="5"/>
    <n v="1598"/>
  </r>
  <r>
    <x v="16"/>
    <x v="12"/>
    <x v="0"/>
    <n v="14"/>
  </r>
  <r>
    <x v="16"/>
    <x v="12"/>
    <x v="1"/>
    <n v="631"/>
  </r>
  <r>
    <x v="16"/>
    <x v="12"/>
    <x v="2"/>
    <n v="19561"/>
  </r>
  <r>
    <x v="16"/>
    <x v="12"/>
    <x v="3"/>
    <n v="1472"/>
  </r>
  <r>
    <x v="16"/>
    <x v="12"/>
    <x v="4"/>
    <n v="2545"/>
  </r>
  <r>
    <x v="16"/>
    <x v="12"/>
    <x v="5"/>
    <n v="1430"/>
  </r>
  <r>
    <x v="16"/>
    <x v="13"/>
    <x v="0"/>
    <n v="15"/>
  </r>
  <r>
    <x v="16"/>
    <x v="13"/>
    <x v="1"/>
    <n v="380"/>
  </r>
  <r>
    <x v="16"/>
    <x v="13"/>
    <x v="2"/>
    <n v="11780"/>
  </r>
  <r>
    <x v="16"/>
    <x v="13"/>
    <x v="3"/>
    <n v="2293"/>
  </r>
  <r>
    <x v="16"/>
    <x v="13"/>
    <x v="4"/>
    <n v="3448"/>
  </r>
  <r>
    <x v="16"/>
    <x v="13"/>
    <x v="5"/>
    <n v="1847"/>
  </r>
  <r>
    <x v="16"/>
    <x v="14"/>
    <x v="0"/>
    <n v="51"/>
  </r>
  <r>
    <x v="16"/>
    <x v="14"/>
    <x v="1"/>
    <n v="1517"/>
  </r>
  <r>
    <x v="16"/>
    <x v="14"/>
    <x v="2"/>
    <n v="47027"/>
  </r>
  <r>
    <x v="16"/>
    <x v="14"/>
    <x v="3"/>
    <n v="21047"/>
  </r>
  <r>
    <x v="16"/>
    <x v="14"/>
    <x v="4"/>
    <n v="32216"/>
  </r>
  <r>
    <x v="16"/>
    <x v="14"/>
    <x v="5"/>
    <n v="18920"/>
  </r>
  <r>
    <x v="16"/>
    <x v="15"/>
    <x v="0"/>
    <n v="23"/>
  </r>
  <r>
    <x v="16"/>
    <x v="15"/>
    <x v="1"/>
    <n v="674"/>
  </r>
  <r>
    <x v="16"/>
    <x v="15"/>
    <x v="2"/>
    <n v="20894"/>
  </r>
  <r>
    <x v="16"/>
    <x v="15"/>
    <x v="3"/>
    <n v="4540"/>
  </r>
  <r>
    <x v="16"/>
    <x v="15"/>
    <x v="4"/>
    <n v="6816"/>
  </r>
  <r>
    <x v="16"/>
    <x v="15"/>
    <x v="5"/>
    <n v="3793"/>
  </r>
  <r>
    <x v="16"/>
    <x v="16"/>
    <x v="0"/>
    <n v="10"/>
  </r>
  <r>
    <x v="16"/>
    <x v="16"/>
    <x v="1"/>
    <n v="227"/>
  </r>
  <r>
    <x v="16"/>
    <x v="16"/>
    <x v="2"/>
    <n v="7037"/>
  </r>
  <r>
    <x v="16"/>
    <x v="16"/>
    <x v="3"/>
    <n v="962"/>
  </r>
  <r>
    <x v="16"/>
    <x v="16"/>
    <x v="4"/>
    <n v="1470"/>
  </r>
  <r>
    <x v="16"/>
    <x v="16"/>
    <x v="5"/>
    <n v="844"/>
  </r>
  <r>
    <x v="16"/>
    <x v="17"/>
    <x v="0"/>
    <n v="12"/>
  </r>
  <r>
    <x v="16"/>
    <x v="17"/>
    <x v="1"/>
    <n v="277"/>
  </r>
  <r>
    <x v="16"/>
    <x v="17"/>
    <x v="2"/>
    <n v="8587"/>
  </r>
  <r>
    <x v="16"/>
    <x v="17"/>
    <x v="3"/>
    <n v="2587"/>
  </r>
  <r>
    <x v="16"/>
    <x v="17"/>
    <x v="4"/>
    <n v="4130"/>
  </r>
  <r>
    <x v="16"/>
    <x v="17"/>
    <x v="5"/>
    <n v="2343"/>
  </r>
  <r>
    <x v="16"/>
    <x v="18"/>
    <x v="0"/>
    <n v="16"/>
  </r>
  <r>
    <x v="16"/>
    <x v="18"/>
    <x v="1"/>
    <n v="514"/>
  </r>
  <r>
    <x v="16"/>
    <x v="18"/>
    <x v="2"/>
    <n v="15934"/>
  </r>
  <r>
    <x v="16"/>
    <x v="18"/>
    <x v="3"/>
    <n v="2443"/>
  </r>
  <r>
    <x v="16"/>
    <x v="18"/>
    <x v="4"/>
    <n v="3893"/>
  </r>
  <r>
    <x v="16"/>
    <x v="18"/>
    <x v="5"/>
    <n v="2941"/>
  </r>
  <r>
    <x v="16"/>
    <x v="19"/>
    <x v="0"/>
    <n v="105"/>
  </r>
  <r>
    <x v="16"/>
    <x v="19"/>
    <x v="1"/>
    <n v="3974"/>
  </r>
  <r>
    <x v="16"/>
    <x v="19"/>
    <x v="2"/>
    <n v="123194"/>
  </r>
  <r>
    <x v="16"/>
    <x v="19"/>
    <x v="3"/>
    <n v="30236"/>
  </r>
  <r>
    <x v="16"/>
    <x v="19"/>
    <x v="4"/>
    <n v="49994"/>
  </r>
  <r>
    <x v="16"/>
    <x v="19"/>
    <x v="5"/>
    <n v="31482"/>
  </r>
  <r>
    <x v="16"/>
    <x v="20"/>
    <x v="0"/>
    <n v="20"/>
  </r>
  <r>
    <x v="16"/>
    <x v="20"/>
    <x v="1"/>
    <n v="1493"/>
  </r>
  <r>
    <x v="16"/>
    <x v="20"/>
    <x v="2"/>
    <n v="46283"/>
  </r>
  <r>
    <x v="16"/>
    <x v="20"/>
    <x v="3"/>
    <n v="4545"/>
  </r>
  <r>
    <x v="16"/>
    <x v="20"/>
    <x v="4"/>
    <n v="8438"/>
  </r>
  <r>
    <x v="16"/>
    <x v="20"/>
    <x v="5"/>
    <n v="3333"/>
  </r>
  <r>
    <x v="16"/>
    <x v="21"/>
    <x v="0"/>
    <n v="74"/>
  </r>
  <r>
    <x v="16"/>
    <x v="21"/>
    <x v="1"/>
    <n v="2896"/>
  </r>
  <r>
    <x v="16"/>
    <x v="21"/>
    <x v="2"/>
    <n v="89776"/>
  </r>
  <r>
    <x v="16"/>
    <x v="21"/>
    <x v="3"/>
    <n v="20029"/>
  </r>
  <r>
    <x v="16"/>
    <x v="21"/>
    <x v="4"/>
    <n v="33019"/>
  </r>
  <r>
    <x v="16"/>
    <x v="21"/>
    <x v="5"/>
    <n v="15384"/>
  </r>
  <r>
    <x v="16"/>
    <x v="22"/>
    <x v="0"/>
    <n v="122"/>
  </r>
  <r>
    <x v="16"/>
    <x v="22"/>
    <x v="1"/>
    <n v="5267"/>
  </r>
  <r>
    <x v="16"/>
    <x v="22"/>
    <x v="2"/>
    <n v="163277"/>
  </r>
  <r>
    <x v="16"/>
    <x v="22"/>
    <x v="3"/>
    <n v="57215"/>
  </r>
  <r>
    <x v="16"/>
    <x v="22"/>
    <x v="4"/>
    <n v="99175"/>
  </r>
  <r>
    <x v="16"/>
    <x v="22"/>
    <x v="5"/>
    <n v="60743"/>
  </r>
  <r>
    <x v="16"/>
    <x v="23"/>
    <x v="0"/>
    <n v="31"/>
  </r>
  <r>
    <x v="16"/>
    <x v="23"/>
    <x v="1"/>
    <n v="1130"/>
  </r>
  <r>
    <x v="16"/>
    <x v="23"/>
    <x v="2"/>
    <n v="35030"/>
  </r>
  <r>
    <x v="16"/>
    <x v="23"/>
    <x v="3"/>
    <n v="5314"/>
  </r>
  <r>
    <x v="16"/>
    <x v="23"/>
    <x v="4"/>
    <n v="8549"/>
  </r>
  <r>
    <x v="16"/>
    <x v="23"/>
    <x v="5"/>
    <n v="4672"/>
  </r>
  <r>
    <x v="16"/>
    <x v="24"/>
    <x v="0"/>
    <n v="15"/>
  </r>
  <r>
    <x v="16"/>
    <x v="24"/>
    <x v="1"/>
    <n v="1378"/>
  </r>
  <r>
    <x v="16"/>
    <x v="24"/>
    <x v="2"/>
    <n v="42718"/>
  </r>
  <r>
    <x v="16"/>
    <x v="24"/>
    <x v="3"/>
    <n v="2694"/>
  </r>
  <r>
    <x v="16"/>
    <x v="24"/>
    <x v="4"/>
    <n v="4859"/>
  </r>
  <r>
    <x v="16"/>
    <x v="24"/>
    <x v="5"/>
    <n v="2369"/>
  </r>
  <r>
    <x v="16"/>
    <x v="25"/>
    <x v="0"/>
    <n v="41"/>
  </r>
  <r>
    <x v="16"/>
    <x v="25"/>
    <x v="1"/>
    <n v="1181"/>
  </r>
  <r>
    <x v="16"/>
    <x v="25"/>
    <x v="2"/>
    <n v="36611"/>
  </r>
  <r>
    <x v="16"/>
    <x v="25"/>
    <x v="3"/>
    <n v="8307"/>
  </r>
  <r>
    <x v="16"/>
    <x v="25"/>
    <x v="4"/>
    <n v="12441"/>
  </r>
  <r>
    <x v="16"/>
    <x v="25"/>
    <x v="5"/>
    <n v="7169"/>
  </r>
  <r>
    <x v="16"/>
    <x v="26"/>
    <x v="0"/>
    <n v="12"/>
  </r>
  <r>
    <x v="16"/>
    <x v="26"/>
    <x v="1"/>
    <n v="719"/>
  </r>
  <r>
    <x v="16"/>
    <x v="26"/>
    <x v="2"/>
    <n v="22289"/>
  </r>
  <r>
    <x v="16"/>
    <x v="26"/>
    <x v="3"/>
    <n v="1634"/>
  </r>
  <r>
    <x v="16"/>
    <x v="26"/>
    <x v="4"/>
    <n v="2818"/>
  </r>
  <r>
    <x v="16"/>
    <x v="26"/>
    <x v="5"/>
    <n v="1720"/>
  </r>
  <r>
    <x v="16"/>
    <x v="27"/>
    <x v="0"/>
    <n v="35"/>
  </r>
  <r>
    <x v="16"/>
    <x v="27"/>
    <x v="1"/>
    <n v="1494"/>
  </r>
  <r>
    <x v="16"/>
    <x v="27"/>
    <x v="2"/>
    <n v="46314"/>
  </r>
  <r>
    <x v="16"/>
    <x v="27"/>
    <x v="3"/>
    <n v="8267"/>
  </r>
  <r>
    <x v="16"/>
    <x v="27"/>
    <x v="4"/>
    <n v="13690"/>
  </r>
  <r>
    <x v="16"/>
    <x v="27"/>
    <x v="5"/>
    <n v="7706"/>
  </r>
  <r>
    <x v="16"/>
    <x v="28"/>
    <x v="0"/>
    <n v="51"/>
  </r>
  <r>
    <x v="16"/>
    <x v="28"/>
    <x v="1"/>
    <n v="1674"/>
  </r>
  <r>
    <x v="16"/>
    <x v="28"/>
    <x v="2"/>
    <n v="51894"/>
  </r>
  <r>
    <x v="16"/>
    <x v="28"/>
    <x v="3"/>
    <n v="15122"/>
  </r>
  <r>
    <x v="16"/>
    <x v="28"/>
    <x v="4"/>
    <n v="23481"/>
  </r>
  <r>
    <x v="16"/>
    <x v="28"/>
    <x v="5"/>
    <n v="14374"/>
  </r>
  <r>
    <x v="16"/>
    <x v="29"/>
    <x v="0"/>
    <n v="8"/>
  </r>
  <r>
    <x v="16"/>
    <x v="29"/>
    <x v="1"/>
    <n v="155"/>
  </r>
  <r>
    <x v="16"/>
    <x v="29"/>
    <x v="2"/>
    <n v="4805"/>
  </r>
  <r>
    <x v="16"/>
    <x v="29"/>
    <x v="3"/>
    <n v="559"/>
  </r>
  <r>
    <x v="16"/>
    <x v="29"/>
    <x v="4"/>
    <n v="934"/>
  </r>
  <r>
    <x v="16"/>
    <x v="29"/>
    <x v="5"/>
    <n v="586"/>
  </r>
  <r>
    <x v="16"/>
    <x v="30"/>
    <x v="0"/>
    <n v="46"/>
  </r>
  <r>
    <x v="16"/>
    <x v="30"/>
    <x v="1"/>
    <n v="1427"/>
  </r>
  <r>
    <x v="16"/>
    <x v="30"/>
    <x v="2"/>
    <n v="44237"/>
  </r>
  <r>
    <x v="16"/>
    <x v="30"/>
    <x v="3"/>
    <n v="13125"/>
  </r>
  <r>
    <x v="16"/>
    <x v="30"/>
    <x v="4"/>
    <n v="20303"/>
  </r>
  <r>
    <x v="16"/>
    <x v="30"/>
    <x v="5"/>
    <n v="10365"/>
  </r>
  <r>
    <x v="16"/>
    <x v="31"/>
    <x v="0"/>
    <n v="9"/>
  </r>
  <r>
    <x v="16"/>
    <x v="31"/>
    <x v="1"/>
    <n v="239"/>
  </r>
  <r>
    <x v="16"/>
    <x v="31"/>
    <x v="2"/>
    <n v="7409"/>
  </r>
  <r>
    <x v="16"/>
    <x v="31"/>
    <x v="3"/>
    <n v="1426"/>
  </r>
  <r>
    <x v="16"/>
    <x v="31"/>
    <x v="4"/>
    <n v="2059"/>
  </r>
  <r>
    <x v="16"/>
    <x v="31"/>
    <x v="5"/>
    <n v="1043"/>
  </r>
  <r>
    <x v="16"/>
    <x v="32"/>
    <x v="0"/>
    <n v="26"/>
  </r>
  <r>
    <x v="16"/>
    <x v="32"/>
    <x v="1"/>
    <n v="611"/>
  </r>
  <r>
    <x v="16"/>
    <x v="32"/>
    <x v="2"/>
    <n v="18941"/>
  </r>
  <r>
    <x v="16"/>
    <x v="32"/>
    <x v="3"/>
    <n v="2253"/>
  </r>
  <r>
    <x v="16"/>
    <x v="32"/>
    <x v="4"/>
    <n v="3148"/>
  </r>
  <r>
    <x v="16"/>
    <x v="32"/>
    <x v="5"/>
    <n v="1790"/>
  </r>
  <r>
    <x v="16"/>
    <x v="33"/>
    <x v="0"/>
    <n v="38"/>
  </r>
  <r>
    <x v="16"/>
    <x v="33"/>
    <x v="1"/>
    <n v="1531"/>
  </r>
  <r>
    <x v="16"/>
    <x v="33"/>
    <x v="2"/>
    <n v="47461"/>
  </r>
  <r>
    <x v="16"/>
    <x v="33"/>
    <x v="3"/>
    <n v="4919"/>
  </r>
  <r>
    <x v="16"/>
    <x v="33"/>
    <x v="4"/>
    <n v="7750"/>
  </r>
  <r>
    <x v="16"/>
    <x v="33"/>
    <x v="5"/>
    <n v="4917"/>
  </r>
  <r>
    <x v="16"/>
    <x v="34"/>
    <x v="0"/>
    <n v="34"/>
  </r>
  <r>
    <x v="16"/>
    <x v="34"/>
    <x v="1"/>
    <n v="956"/>
  </r>
  <r>
    <x v="16"/>
    <x v="34"/>
    <x v="2"/>
    <n v="29636"/>
  </r>
  <r>
    <x v="16"/>
    <x v="34"/>
    <x v="3"/>
    <n v="6081"/>
  </r>
  <r>
    <x v="16"/>
    <x v="34"/>
    <x v="4"/>
    <n v="10394"/>
  </r>
  <r>
    <x v="16"/>
    <x v="34"/>
    <x v="5"/>
    <n v="6670"/>
  </r>
  <r>
    <x v="16"/>
    <x v="35"/>
    <x v="0"/>
    <n v="15"/>
  </r>
  <r>
    <x v="16"/>
    <x v="35"/>
    <x v="1"/>
    <n v="473"/>
  </r>
  <r>
    <x v="16"/>
    <x v="35"/>
    <x v="2"/>
    <n v="14663"/>
  </r>
  <r>
    <x v="16"/>
    <x v="35"/>
    <x v="3"/>
    <n v="1760"/>
  </r>
  <r>
    <x v="16"/>
    <x v="35"/>
    <x v="4"/>
    <n v="2767"/>
  </r>
  <r>
    <x v="16"/>
    <x v="35"/>
    <x v="5"/>
    <n v="1901"/>
  </r>
  <r>
    <x v="16"/>
    <x v="36"/>
    <x v="0"/>
    <n v="11"/>
  </r>
  <r>
    <x v="16"/>
    <x v="36"/>
    <x v="1"/>
    <n v="353"/>
  </r>
  <r>
    <x v="16"/>
    <x v="36"/>
    <x v="2"/>
    <n v="10943"/>
  </r>
  <r>
    <x v="16"/>
    <x v="36"/>
    <x v="3"/>
    <n v="1729"/>
  </r>
  <r>
    <x v="16"/>
    <x v="36"/>
    <x v="4"/>
    <n v="2607"/>
  </r>
  <r>
    <x v="16"/>
    <x v="36"/>
    <x v="5"/>
    <n v="1637"/>
  </r>
  <r>
    <x v="16"/>
    <x v="37"/>
    <x v="0"/>
    <n v="49"/>
  </r>
  <r>
    <x v="16"/>
    <x v="37"/>
    <x v="1"/>
    <n v="1271"/>
  </r>
  <r>
    <x v="16"/>
    <x v="37"/>
    <x v="2"/>
    <n v="39401"/>
  </r>
  <r>
    <x v="16"/>
    <x v="37"/>
    <x v="3"/>
    <n v="19060"/>
  </r>
  <r>
    <x v="16"/>
    <x v="37"/>
    <x v="4"/>
    <n v="29992"/>
  </r>
  <r>
    <x v="16"/>
    <x v="37"/>
    <x v="5"/>
    <n v="18724"/>
  </r>
  <r>
    <x v="16"/>
    <x v="38"/>
    <x v="0"/>
    <n v="16"/>
  </r>
  <r>
    <x v="16"/>
    <x v="38"/>
    <x v="1"/>
    <n v="383"/>
  </r>
  <r>
    <x v="16"/>
    <x v="38"/>
    <x v="2"/>
    <n v="11873"/>
  </r>
  <r>
    <x v="16"/>
    <x v="38"/>
    <x v="3"/>
    <n v="842"/>
  </r>
  <r>
    <x v="16"/>
    <x v="38"/>
    <x v="4"/>
    <n v="1597"/>
  </r>
  <r>
    <x v="16"/>
    <x v="38"/>
    <x v="5"/>
    <n v="1055"/>
  </r>
  <r>
    <x v="16"/>
    <x v="39"/>
    <x v="0"/>
    <n v="22"/>
  </r>
  <r>
    <x v="16"/>
    <x v="39"/>
    <x v="1"/>
    <n v="859"/>
  </r>
  <r>
    <x v="16"/>
    <x v="39"/>
    <x v="2"/>
    <n v="26629"/>
  </r>
  <r>
    <x v="16"/>
    <x v="39"/>
    <x v="3"/>
    <n v="1876"/>
  </r>
  <r>
    <x v="16"/>
    <x v="39"/>
    <x v="4"/>
    <n v="3528"/>
  </r>
  <r>
    <x v="16"/>
    <x v="39"/>
    <x v="5"/>
    <n v="2396"/>
  </r>
  <r>
    <x v="16"/>
    <x v="40"/>
    <x v="0"/>
    <n v="27"/>
  </r>
  <r>
    <x v="16"/>
    <x v="40"/>
    <x v="1"/>
    <n v="882"/>
  </r>
  <r>
    <x v="16"/>
    <x v="40"/>
    <x v="2"/>
    <n v="27342"/>
  </r>
  <r>
    <x v="16"/>
    <x v="40"/>
    <x v="3"/>
    <n v="3455"/>
  </r>
  <r>
    <x v="16"/>
    <x v="40"/>
    <x v="4"/>
    <n v="5252"/>
  </r>
  <r>
    <x v="16"/>
    <x v="40"/>
    <x v="5"/>
    <n v="3040"/>
  </r>
  <r>
    <x v="16"/>
    <x v="41"/>
    <x v="0"/>
    <n v="8"/>
  </r>
  <r>
    <x v="16"/>
    <x v="41"/>
    <x v="1"/>
    <n v="166"/>
  </r>
  <r>
    <x v="16"/>
    <x v="41"/>
    <x v="2"/>
    <n v="5146"/>
  </r>
  <r>
    <x v="16"/>
    <x v="41"/>
    <x v="3"/>
    <n v="1920"/>
  </r>
  <r>
    <x v="16"/>
    <x v="41"/>
    <x v="4"/>
    <n v="3339"/>
  </r>
  <r>
    <x v="16"/>
    <x v="41"/>
    <x v="5"/>
    <n v="1899"/>
  </r>
  <r>
    <x v="16"/>
    <x v="42"/>
    <x v="0"/>
    <n v="7"/>
  </r>
  <r>
    <x v="16"/>
    <x v="42"/>
    <x v="1"/>
    <n v="143"/>
  </r>
  <r>
    <x v="16"/>
    <x v="42"/>
    <x v="2"/>
    <n v="4433"/>
  </r>
  <r>
    <x v="16"/>
    <x v="42"/>
    <x v="3"/>
    <n v="975"/>
  </r>
  <r>
    <x v="16"/>
    <x v="42"/>
    <x v="4"/>
    <n v="2007"/>
  </r>
  <r>
    <x v="16"/>
    <x v="42"/>
    <x v="5"/>
    <n v="1168"/>
  </r>
  <r>
    <x v="16"/>
    <x v="43"/>
    <x v="0"/>
    <n v="20"/>
  </r>
  <r>
    <x v="16"/>
    <x v="43"/>
    <x v="1"/>
    <n v="529"/>
  </r>
  <r>
    <x v="16"/>
    <x v="43"/>
    <x v="2"/>
    <n v="16399"/>
  </r>
  <r>
    <x v="16"/>
    <x v="43"/>
    <x v="3"/>
    <n v="7676"/>
  </r>
  <r>
    <x v="16"/>
    <x v="43"/>
    <x v="4"/>
    <n v="12212"/>
  </r>
  <r>
    <x v="16"/>
    <x v="43"/>
    <x v="5"/>
    <n v="6553"/>
  </r>
  <r>
    <x v="16"/>
    <x v="44"/>
    <x v="0"/>
    <n v="51"/>
  </r>
  <r>
    <x v="16"/>
    <x v="44"/>
    <x v="1"/>
    <n v="3514"/>
  </r>
  <r>
    <x v="16"/>
    <x v="44"/>
    <x v="2"/>
    <n v="108934"/>
  </r>
  <r>
    <x v="16"/>
    <x v="44"/>
    <x v="3"/>
    <n v="69620"/>
  </r>
  <r>
    <x v="16"/>
    <x v="44"/>
    <x v="4"/>
    <n v="93503"/>
  </r>
  <r>
    <x v="16"/>
    <x v="44"/>
    <x v="5"/>
    <n v="51978"/>
  </r>
  <r>
    <x v="16"/>
    <x v="45"/>
    <x v="0"/>
    <n v="18"/>
  </r>
  <r>
    <x v="16"/>
    <x v="45"/>
    <x v="1"/>
    <n v="792"/>
  </r>
  <r>
    <x v="16"/>
    <x v="45"/>
    <x v="2"/>
    <n v="24552"/>
  </r>
  <r>
    <x v="16"/>
    <x v="45"/>
    <x v="3"/>
    <n v="4630"/>
  </r>
  <r>
    <x v="16"/>
    <x v="45"/>
    <x v="4"/>
    <n v="8366"/>
  </r>
  <r>
    <x v="16"/>
    <x v="45"/>
    <x v="5"/>
    <n v="3769"/>
  </r>
  <r>
    <x v="16"/>
    <x v="46"/>
    <x v="0"/>
    <n v="18"/>
  </r>
  <r>
    <x v="16"/>
    <x v="46"/>
    <x v="1"/>
    <n v="366"/>
  </r>
  <r>
    <x v="16"/>
    <x v="46"/>
    <x v="2"/>
    <n v="11346"/>
  </r>
  <r>
    <x v="16"/>
    <x v="46"/>
    <x v="3"/>
    <n v="1374"/>
  </r>
  <r>
    <x v="16"/>
    <x v="46"/>
    <x v="4"/>
    <n v="2385"/>
  </r>
  <r>
    <x v="16"/>
    <x v="46"/>
    <x v="5"/>
    <n v="1351"/>
  </r>
  <r>
    <x v="16"/>
    <x v="47"/>
    <x v="0"/>
    <n v="63"/>
  </r>
  <r>
    <x v="16"/>
    <x v="47"/>
    <x v="1"/>
    <n v="2594"/>
  </r>
  <r>
    <x v="16"/>
    <x v="47"/>
    <x v="2"/>
    <n v="80414"/>
  </r>
  <r>
    <x v="16"/>
    <x v="47"/>
    <x v="3"/>
    <n v="8517"/>
  </r>
  <r>
    <x v="16"/>
    <x v="47"/>
    <x v="4"/>
    <n v="14734"/>
  </r>
  <r>
    <x v="16"/>
    <x v="47"/>
    <x v="5"/>
    <n v="7360"/>
  </r>
  <r>
    <x v="16"/>
    <x v="48"/>
    <x v="0"/>
    <n v="61"/>
  </r>
  <r>
    <x v="16"/>
    <x v="48"/>
    <x v="1"/>
    <n v="2456"/>
  </r>
  <r>
    <x v="16"/>
    <x v="48"/>
    <x v="2"/>
    <n v="76136"/>
  </r>
  <r>
    <x v="16"/>
    <x v="48"/>
    <x v="3"/>
    <n v="21736"/>
  </r>
  <r>
    <x v="16"/>
    <x v="48"/>
    <x v="4"/>
    <n v="30742"/>
  </r>
  <r>
    <x v="16"/>
    <x v="48"/>
    <x v="5"/>
    <n v="15410"/>
  </r>
  <r>
    <x v="16"/>
    <x v="49"/>
    <x v="0"/>
    <n v="93"/>
  </r>
  <r>
    <x v="16"/>
    <x v="49"/>
    <x v="1"/>
    <n v="2526"/>
  </r>
  <r>
    <x v="16"/>
    <x v="49"/>
    <x v="2"/>
    <n v="78306"/>
  </r>
  <r>
    <x v="16"/>
    <x v="49"/>
    <x v="3"/>
    <n v="21787"/>
  </r>
  <r>
    <x v="16"/>
    <x v="49"/>
    <x v="4"/>
    <n v="33924"/>
  </r>
  <r>
    <x v="16"/>
    <x v="49"/>
    <x v="5"/>
    <n v="19951"/>
  </r>
  <r>
    <x v="16"/>
    <x v="50"/>
    <x v="0"/>
    <n v="36"/>
  </r>
  <r>
    <x v="16"/>
    <x v="50"/>
    <x v="1"/>
    <n v="1342"/>
  </r>
  <r>
    <x v="16"/>
    <x v="50"/>
    <x v="2"/>
    <n v="41602"/>
  </r>
  <r>
    <x v="16"/>
    <x v="50"/>
    <x v="3"/>
    <n v="6945"/>
  </r>
  <r>
    <x v="16"/>
    <x v="50"/>
    <x v="4"/>
    <n v="10674"/>
  </r>
  <r>
    <x v="16"/>
    <x v="50"/>
    <x v="5"/>
    <n v="7932"/>
  </r>
  <r>
    <x v="16"/>
    <x v="51"/>
    <x v="0"/>
    <n v="50"/>
  </r>
  <r>
    <x v="16"/>
    <x v="51"/>
    <x v="1"/>
    <n v="1028"/>
  </r>
  <r>
    <x v="16"/>
    <x v="51"/>
    <x v="2"/>
    <n v="31868"/>
  </r>
  <r>
    <x v="16"/>
    <x v="51"/>
    <x v="3"/>
    <n v="6815"/>
  </r>
  <r>
    <x v="16"/>
    <x v="51"/>
    <x v="4"/>
    <n v="12097"/>
  </r>
  <r>
    <x v="16"/>
    <x v="51"/>
    <x v="5"/>
    <n v="7740"/>
  </r>
  <r>
    <x v="16"/>
    <x v="52"/>
    <x v="0"/>
    <n v="34"/>
  </r>
  <r>
    <x v="16"/>
    <x v="52"/>
    <x v="1"/>
    <n v="1063"/>
  </r>
  <r>
    <x v="16"/>
    <x v="52"/>
    <x v="2"/>
    <n v="32953"/>
  </r>
  <r>
    <x v="16"/>
    <x v="52"/>
    <x v="3"/>
    <n v="7621"/>
  </r>
  <r>
    <x v="16"/>
    <x v="52"/>
    <x v="4"/>
    <n v="12010"/>
  </r>
  <r>
    <x v="16"/>
    <x v="52"/>
    <x v="5"/>
    <n v="8931"/>
  </r>
  <r>
    <x v="16"/>
    <x v="53"/>
    <x v="0"/>
    <n v="62"/>
  </r>
  <r>
    <x v="16"/>
    <x v="53"/>
    <x v="1"/>
    <n v="2152"/>
  </r>
  <r>
    <x v="16"/>
    <x v="53"/>
    <x v="2"/>
    <n v="66712"/>
  </r>
  <r>
    <x v="16"/>
    <x v="53"/>
    <x v="3"/>
    <n v="16161"/>
  </r>
  <r>
    <x v="16"/>
    <x v="53"/>
    <x v="4"/>
    <n v="26466"/>
  </r>
  <r>
    <x v="16"/>
    <x v="53"/>
    <x v="5"/>
    <n v="19700"/>
  </r>
  <r>
    <x v="16"/>
    <x v="54"/>
    <x v="0"/>
    <n v="37"/>
  </r>
  <r>
    <x v="16"/>
    <x v="54"/>
    <x v="1"/>
    <n v="1033"/>
  </r>
  <r>
    <x v="16"/>
    <x v="54"/>
    <x v="2"/>
    <n v="32023"/>
  </r>
  <r>
    <x v="16"/>
    <x v="54"/>
    <x v="3"/>
    <n v="6024"/>
  </r>
  <r>
    <x v="16"/>
    <x v="54"/>
    <x v="4"/>
    <n v="12284"/>
  </r>
  <r>
    <x v="16"/>
    <x v="54"/>
    <x v="5"/>
    <n v="8053"/>
  </r>
  <r>
    <x v="16"/>
    <x v="55"/>
    <x v="0"/>
    <n v="14"/>
  </r>
  <r>
    <x v="16"/>
    <x v="55"/>
    <x v="1"/>
    <n v="970"/>
  </r>
  <r>
    <x v="16"/>
    <x v="55"/>
    <x v="2"/>
    <n v="30070"/>
  </r>
  <r>
    <x v="16"/>
    <x v="55"/>
    <x v="3"/>
    <n v="1321"/>
  </r>
  <r>
    <x v="16"/>
    <x v="55"/>
    <x v="4"/>
    <n v="2346"/>
  </r>
  <r>
    <x v="16"/>
    <x v="55"/>
    <x v="5"/>
    <n v="1025"/>
  </r>
  <r>
    <x v="16"/>
    <x v="56"/>
    <x v="0"/>
    <n v="183"/>
  </r>
  <r>
    <x v="16"/>
    <x v="56"/>
    <x v="1"/>
    <n v="8177"/>
  </r>
  <r>
    <x v="16"/>
    <x v="56"/>
    <x v="2"/>
    <n v="253487"/>
  </r>
  <r>
    <x v="16"/>
    <x v="56"/>
    <x v="3"/>
    <n v="108534"/>
  </r>
  <r>
    <x v="16"/>
    <x v="56"/>
    <x v="4"/>
    <n v="168639"/>
  </r>
  <r>
    <x v="16"/>
    <x v="56"/>
    <x v="5"/>
    <n v="91748"/>
  </r>
  <r>
    <x v="16"/>
    <x v="57"/>
    <x v="0"/>
    <n v="16"/>
  </r>
  <r>
    <x v="16"/>
    <x v="57"/>
    <x v="1"/>
    <n v="496"/>
  </r>
  <r>
    <x v="16"/>
    <x v="57"/>
    <x v="2"/>
    <n v="15376"/>
  </r>
  <r>
    <x v="16"/>
    <x v="57"/>
    <x v="3"/>
    <n v="1217"/>
  </r>
  <r>
    <x v="16"/>
    <x v="57"/>
    <x v="4"/>
    <n v="1836"/>
  </r>
  <r>
    <x v="16"/>
    <x v="57"/>
    <x v="5"/>
    <n v="1268"/>
  </r>
  <r>
    <x v="16"/>
    <x v="58"/>
    <x v="0"/>
    <n v="33"/>
  </r>
  <r>
    <x v="16"/>
    <x v="58"/>
    <x v="1"/>
    <n v="1097"/>
  </r>
  <r>
    <x v="16"/>
    <x v="58"/>
    <x v="2"/>
    <n v="34007"/>
  </r>
  <r>
    <x v="16"/>
    <x v="58"/>
    <x v="3"/>
    <n v="3614"/>
  </r>
  <r>
    <x v="16"/>
    <x v="58"/>
    <x v="4"/>
    <n v="5590"/>
  </r>
  <r>
    <x v="16"/>
    <x v="58"/>
    <x v="5"/>
    <n v="3392"/>
  </r>
  <r>
    <x v="16"/>
    <x v="59"/>
    <x v="0"/>
    <n v="43"/>
  </r>
  <r>
    <x v="16"/>
    <x v="59"/>
    <x v="1"/>
    <n v="1226"/>
  </r>
  <r>
    <x v="16"/>
    <x v="59"/>
    <x v="2"/>
    <n v="38006"/>
  </r>
  <r>
    <x v="16"/>
    <x v="59"/>
    <x v="3"/>
    <n v="7570"/>
  </r>
  <r>
    <x v="16"/>
    <x v="59"/>
    <x v="4"/>
    <n v="12774"/>
  </r>
  <r>
    <x v="16"/>
    <x v="59"/>
    <x v="5"/>
    <n v="8392"/>
  </r>
  <r>
    <x v="16"/>
    <x v="60"/>
    <x v="0"/>
    <n v="25"/>
  </r>
  <r>
    <x v="16"/>
    <x v="60"/>
    <x v="1"/>
    <n v="1185"/>
  </r>
  <r>
    <x v="16"/>
    <x v="60"/>
    <x v="2"/>
    <n v="36735"/>
  </r>
  <r>
    <x v="16"/>
    <x v="60"/>
    <x v="3"/>
    <n v="7215"/>
  </r>
  <r>
    <x v="16"/>
    <x v="60"/>
    <x v="4"/>
    <n v="12087"/>
  </r>
  <r>
    <x v="16"/>
    <x v="60"/>
    <x v="5"/>
    <n v="8979"/>
  </r>
  <r>
    <x v="16"/>
    <x v="61"/>
    <x v="0"/>
    <n v="10"/>
  </r>
  <r>
    <x v="16"/>
    <x v="61"/>
    <x v="1"/>
    <n v="206"/>
  </r>
  <r>
    <x v="16"/>
    <x v="61"/>
    <x v="2"/>
    <n v="6386"/>
  </r>
  <r>
    <x v="16"/>
    <x v="61"/>
    <x v="3"/>
    <n v="476"/>
  </r>
  <r>
    <x v="16"/>
    <x v="61"/>
    <x v="4"/>
    <n v="680"/>
  </r>
  <r>
    <x v="16"/>
    <x v="61"/>
    <x v="5"/>
    <n v="369"/>
  </r>
  <r>
    <x v="16"/>
    <x v="62"/>
    <x v="0"/>
    <n v="43"/>
  </r>
  <r>
    <x v="16"/>
    <x v="62"/>
    <x v="1"/>
    <n v="1623"/>
  </r>
  <r>
    <x v="16"/>
    <x v="62"/>
    <x v="2"/>
    <n v="50313"/>
  </r>
  <r>
    <x v="16"/>
    <x v="62"/>
    <x v="3"/>
    <n v="6456"/>
  </r>
  <r>
    <x v="16"/>
    <x v="62"/>
    <x v="4"/>
    <n v="11227"/>
  </r>
  <r>
    <x v="16"/>
    <x v="62"/>
    <x v="5"/>
    <n v="8785"/>
  </r>
  <r>
    <x v="16"/>
    <x v="63"/>
    <x v="0"/>
    <n v="46"/>
  </r>
  <r>
    <x v="16"/>
    <x v="63"/>
    <x v="1"/>
    <n v="2540"/>
  </r>
  <r>
    <x v="16"/>
    <x v="63"/>
    <x v="2"/>
    <n v="78740"/>
  </r>
  <r>
    <x v="16"/>
    <x v="63"/>
    <x v="3"/>
    <n v="4520"/>
  </r>
  <r>
    <x v="16"/>
    <x v="63"/>
    <x v="4"/>
    <n v="7116"/>
  </r>
  <r>
    <x v="16"/>
    <x v="63"/>
    <x v="5"/>
    <n v="4118"/>
  </r>
  <r>
    <x v="16"/>
    <x v="64"/>
    <x v="0"/>
    <n v="128"/>
  </r>
  <r>
    <x v="16"/>
    <x v="64"/>
    <x v="1"/>
    <n v="7519"/>
  </r>
  <r>
    <x v="16"/>
    <x v="64"/>
    <x v="2"/>
    <n v="233089"/>
  </r>
  <r>
    <x v="16"/>
    <x v="64"/>
    <x v="3"/>
    <n v="72102"/>
  </r>
  <r>
    <x v="16"/>
    <x v="64"/>
    <x v="4"/>
    <n v="118778"/>
  </r>
  <r>
    <x v="16"/>
    <x v="64"/>
    <x v="5"/>
    <n v="56673"/>
  </r>
  <r>
    <x v="16"/>
    <x v="65"/>
    <x v="0"/>
    <n v="75"/>
  </r>
  <r>
    <x v="16"/>
    <x v="65"/>
    <x v="1"/>
    <n v="2220"/>
  </r>
  <r>
    <x v="16"/>
    <x v="65"/>
    <x v="2"/>
    <n v="68820"/>
  </r>
  <r>
    <x v="16"/>
    <x v="65"/>
    <x v="3"/>
    <n v="31515"/>
  </r>
  <r>
    <x v="16"/>
    <x v="65"/>
    <x v="4"/>
    <n v="51048"/>
  </r>
  <r>
    <x v="16"/>
    <x v="65"/>
    <x v="5"/>
    <n v="29367"/>
  </r>
  <r>
    <x v="16"/>
    <x v="66"/>
    <x v="0"/>
    <n v="24"/>
  </r>
  <r>
    <x v="16"/>
    <x v="66"/>
    <x v="1"/>
    <n v="405"/>
  </r>
  <r>
    <x v="16"/>
    <x v="66"/>
    <x v="2"/>
    <n v="12555"/>
  </r>
  <r>
    <x v="16"/>
    <x v="66"/>
    <x v="3"/>
    <n v="2606"/>
  </r>
  <r>
    <x v="16"/>
    <x v="66"/>
    <x v="4"/>
    <n v="4031"/>
  </r>
  <r>
    <x v="16"/>
    <x v="66"/>
    <x v="5"/>
    <n v="2592"/>
  </r>
  <r>
    <x v="16"/>
    <x v="67"/>
    <x v="0"/>
    <n v="54"/>
  </r>
  <r>
    <x v="16"/>
    <x v="67"/>
    <x v="1"/>
    <n v="2218"/>
  </r>
  <r>
    <x v="16"/>
    <x v="67"/>
    <x v="2"/>
    <n v="68758"/>
  </r>
  <r>
    <x v="16"/>
    <x v="67"/>
    <x v="3"/>
    <n v="14083"/>
  </r>
  <r>
    <x v="16"/>
    <x v="67"/>
    <x v="4"/>
    <n v="22623"/>
  </r>
  <r>
    <x v="16"/>
    <x v="67"/>
    <x v="5"/>
    <n v="13158"/>
  </r>
  <r>
    <x v="16"/>
    <x v="68"/>
    <x v="0"/>
    <n v="10"/>
  </r>
  <r>
    <x v="16"/>
    <x v="68"/>
    <x v="1"/>
    <n v="391"/>
  </r>
  <r>
    <x v="16"/>
    <x v="68"/>
    <x v="2"/>
    <n v="12121"/>
  </r>
  <r>
    <x v="16"/>
    <x v="68"/>
    <x v="3"/>
    <n v="1803"/>
  </r>
  <r>
    <x v="16"/>
    <x v="68"/>
    <x v="4"/>
    <n v="2643"/>
  </r>
  <r>
    <x v="16"/>
    <x v="68"/>
    <x v="5"/>
    <n v="1446"/>
  </r>
  <r>
    <x v="16"/>
    <x v="69"/>
    <x v="0"/>
    <n v="38"/>
  </r>
  <r>
    <x v="16"/>
    <x v="69"/>
    <x v="1"/>
    <n v="791"/>
  </r>
  <r>
    <x v="16"/>
    <x v="69"/>
    <x v="2"/>
    <n v="24521"/>
  </r>
  <r>
    <x v="16"/>
    <x v="69"/>
    <x v="3"/>
    <n v="11150"/>
  </r>
  <r>
    <x v="16"/>
    <x v="69"/>
    <x v="4"/>
    <n v="16384"/>
  </r>
  <r>
    <x v="16"/>
    <x v="69"/>
    <x v="5"/>
    <n v="9502"/>
  </r>
  <r>
    <x v="16"/>
    <x v="70"/>
    <x v="0"/>
    <n v="2879"/>
  </r>
  <r>
    <x v="16"/>
    <x v="70"/>
    <x v="1"/>
    <n v="115778"/>
  </r>
  <r>
    <x v="16"/>
    <x v="70"/>
    <x v="2"/>
    <n v="3589118"/>
  </r>
  <r>
    <x v="16"/>
    <x v="70"/>
    <x v="3"/>
    <n v="974396"/>
  </r>
  <r>
    <x v="16"/>
    <x v="70"/>
    <x v="4"/>
    <n v="1519711"/>
  </r>
  <r>
    <x v="16"/>
    <x v="70"/>
    <x v="5"/>
    <n v="836589"/>
  </r>
  <r>
    <x v="17"/>
    <x v="0"/>
    <x v="0"/>
    <n v="154"/>
  </r>
  <r>
    <x v="17"/>
    <x v="0"/>
    <x v="1"/>
    <n v="6200"/>
  </r>
  <r>
    <x v="17"/>
    <x v="0"/>
    <x v="2"/>
    <n v="186000"/>
  </r>
  <r>
    <x v="17"/>
    <x v="0"/>
    <x v="3"/>
    <n v="22324"/>
  </r>
  <r>
    <x v="17"/>
    <x v="0"/>
    <x v="4"/>
    <n v="38994"/>
  </r>
  <r>
    <x v="17"/>
    <x v="0"/>
    <x v="5"/>
    <n v="19035"/>
  </r>
  <r>
    <x v="17"/>
    <x v="1"/>
    <x v="0"/>
    <n v="58"/>
  </r>
  <r>
    <x v="17"/>
    <x v="1"/>
    <x v="1"/>
    <n v="2412"/>
  </r>
  <r>
    <x v="17"/>
    <x v="1"/>
    <x v="2"/>
    <n v="72360"/>
  </r>
  <r>
    <x v="17"/>
    <x v="1"/>
    <x v="3"/>
    <n v="9538"/>
  </r>
  <r>
    <x v="17"/>
    <x v="1"/>
    <x v="4"/>
    <n v="16183"/>
  </r>
  <r>
    <x v="17"/>
    <x v="1"/>
    <x v="5"/>
    <n v="9153"/>
  </r>
  <r>
    <x v="17"/>
    <x v="2"/>
    <x v="0"/>
    <n v="27"/>
  </r>
  <r>
    <x v="17"/>
    <x v="2"/>
    <x v="1"/>
    <n v="1354"/>
  </r>
  <r>
    <x v="17"/>
    <x v="2"/>
    <x v="2"/>
    <n v="40620"/>
  </r>
  <r>
    <x v="17"/>
    <x v="2"/>
    <x v="3"/>
    <n v="2031"/>
  </r>
  <r>
    <x v="17"/>
    <x v="2"/>
    <x v="4"/>
    <n v="3573"/>
  </r>
  <r>
    <x v="17"/>
    <x v="2"/>
    <x v="5"/>
    <n v="2303"/>
  </r>
  <r>
    <x v="17"/>
    <x v="3"/>
    <x v="0"/>
    <n v="45"/>
  </r>
  <r>
    <x v="17"/>
    <x v="3"/>
    <x v="1"/>
    <n v="2545"/>
  </r>
  <r>
    <x v="17"/>
    <x v="3"/>
    <x v="2"/>
    <n v="76350"/>
  </r>
  <r>
    <x v="17"/>
    <x v="3"/>
    <x v="3"/>
    <n v="5261"/>
  </r>
  <r>
    <x v="17"/>
    <x v="3"/>
    <x v="4"/>
    <n v="10233"/>
  </r>
  <r>
    <x v="17"/>
    <x v="3"/>
    <x v="5"/>
    <n v="6469"/>
  </r>
  <r>
    <x v="17"/>
    <x v="4"/>
    <x v="0"/>
    <n v="24"/>
  </r>
  <r>
    <x v="17"/>
    <x v="4"/>
    <x v="1"/>
    <n v="719"/>
  </r>
  <r>
    <x v="17"/>
    <x v="4"/>
    <x v="2"/>
    <n v="21570"/>
  </r>
  <r>
    <x v="17"/>
    <x v="4"/>
    <x v="3"/>
    <n v="8472"/>
  </r>
  <r>
    <x v="17"/>
    <x v="4"/>
    <x v="4"/>
    <n v="15693"/>
  </r>
  <r>
    <x v="17"/>
    <x v="4"/>
    <x v="5"/>
    <n v="6310"/>
  </r>
  <r>
    <x v="17"/>
    <x v="5"/>
    <x v="0"/>
    <n v="11"/>
  </r>
  <r>
    <x v="17"/>
    <x v="5"/>
    <x v="1"/>
    <n v="466"/>
  </r>
  <r>
    <x v="17"/>
    <x v="5"/>
    <x v="2"/>
    <n v="13980"/>
  </r>
  <r>
    <x v="17"/>
    <x v="5"/>
    <x v="3"/>
    <n v="3654"/>
  </r>
  <r>
    <x v="17"/>
    <x v="5"/>
    <x v="4"/>
    <n v="5654"/>
  </r>
  <r>
    <x v="17"/>
    <x v="5"/>
    <x v="5"/>
    <n v="1729"/>
  </r>
  <r>
    <x v="17"/>
    <x v="6"/>
    <x v="0"/>
    <n v="143"/>
  </r>
  <r>
    <x v="17"/>
    <x v="6"/>
    <x v="1"/>
    <n v="10046"/>
  </r>
  <r>
    <x v="17"/>
    <x v="6"/>
    <x v="2"/>
    <n v="301380"/>
  </r>
  <r>
    <x v="17"/>
    <x v="6"/>
    <x v="3"/>
    <n v="151836"/>
  </r>
  <r>
    <x v="17"/>
    <x v="6"/>
    <x v="4"/>
    <n v="218979"/>
  </r>
  <r>
    <x v="17"/>
    <x v="6"/>
    <x v="5"/>
    <n v="102602"/>
  </r>
  <r>
    <x v="17"/>
    <x v="7"/>
    <x v="0"/>
    <n v="41"/>
  </r>
  <r>
    <x v="17"/>
    <x v="7"/>
    <x v="1"/>
    <n v="1684"/>
  </r>
  <r>
    <x v="17"/>
    <x v="7"/>
    <x v="2"/>
    <n v="50520"/>
  </r>
  <r>
    <x v="17"/>
    <x v="7"/>
    <x v="3"/>
    <n v="24044"/>
  </r>
  <r>
    <x v="17"/>
    <x v="7"/>
    <x v="4"/>
    <n v="40285"/>
  </r>
  <r>
    <x v="17"/>
    <x v="7"/>
    <x v="5"/>
    <n v="23671"/>
  </r>
  <r>
    <x v="17"/>
    <x v="8"/>
    <x v="0"/>
    <n v="10"/>
  </r>
  <r>
    <x v="17"/>
    <x v="8"/>
    <x v="1"/>
    <n v="511"/>
  </r>
  <r>
    <x v="17"/>
    <x v="8"/>
    <x v="2"/>
    <n v="15330"/>
  </r>
  <r>
    <x v="17"/>
    <x v="8"/>
    <x v="3"/>
    <n v="3239"/>
  </r>
  <r>
    <x v="17"/>
    <x v="8"/>
    <x v="4"/>
    <n v="5230"/>
  </r>
  <r>
    <x v="17"/>
    <x v="8"/>
    <x v="5"/>
    <n v="2484"/>
  </r>
  <r>
    <x v="17"/>
    <x v="9"/>
    <x v="0"/>
    <n v="13"/>
  </r>
  <r>
    <x v="17"/>
    <x v="9"/>
    <x v="1"/>
    <n v="497"/>
  </r>
  <r>
    <x v="17"/>
    <x v="9"/>
    <x v="2"/>
    <n v="14910"/>
  </r>
  <r>
    <x v="17"/>
    <x v="9"/>
    <x v="3"/>
    <n v="1972"/>
  </r>
  <r>
    <x v="17"/>
    <x v="9"/>
    <x v="4"/>
    <n v="3435"/>
  </r>
  <r>
    <x v="17"/>
    <x v="9"/>
    <x v="5"/>
    <n v="2166"/>
  </r>
  <r>
    <x v="17"/>
    <x v="10"/>
    <x v="0"/>
    <n v="95"/>
  </r>
  <r>
    <x v="17"/>
    <x v="10"/>
    <x v="1"/>
    <n v="3813"/>
  </r>
  <r>
    <x v="17"/>
    <x v="10"/>
    <x v="2"/>
    <n v="114390"/>
  </r>
  <r>
    <x v="17"/>
    <x v="10"/>
    <x v="3"/>
    <n v="9424"/>
  </r>
  <r>
    <x v="17"/>
    <x v="10"/>
    <x v="4"/>
    <n v="17560"/>
  </r>
  <r>
    <x v="17"/>
    <x v="10"/>
    <x v="5"/>
    <n v="9923"/>
  </r>
  <r>
    <x v="17"/>
    <x v="11"/>
    <x v="0"/>
    <n v="11"/>
  </r>
  <r>
    <x v="17"/>
    <x v="11"/>
    <x v="1"/>
    <n v="305"/>
  </r>
  <r>
    <x v="17"/>
    <x v="11"/>
    <x v="2"/>
    <n v="9150"/>
  </r>
  <r>
    <x v="17"/>
    <x v="11"/>
    <x v="3"/>
    <n v="1892"/>
  </r>
  <r>
    <x v="17"/>
    <x v="11"/>
    <x v="4"/>
    <n v="3738"/>
  </r>
  <r>
    <x v="17"/>
    <x v="11"/>
    <x v="5"/>
    <n v="2258"/>
  </r>
  <r>
    <x v="17"/>
    <x v="12"/>
    <x v="0"/>
    <n v="13"/>
  </r>
  <r>
    <x v="17"/>
    <x v="12"/>
    <x v="1"/>
    <n v="556"/>
  </r>
  <r>
    <x v="17"/>
    <x v="12"/>
    <x v="2"/>
    <n v="16680"/>
  </r>
  <r>
    <x v="17"/>
    <x v="12"/>
    <x v="3"/>
    <n v="1365"/>
  </r>
  <r>
    <x v="17"/>
    <x v="12"/>
    <x v="4"/>
    <n v="2558"/>
  </r>
  <r>
    <x v="17"/>
    <x v="12"/>
    <x v="5"/>
    <n v="1568"/>
  </r>
  <r>
    <x v="17"/>
    <x v="13"/>
    <x v="0"/>
    <n v="15"/>
  </r>
  <r>
    <x v="17"/>
    <x v="13"/>
    <x v="1"/>
    <n v="380"/>
  </r>
  <r>
    <x v="17"/>
    <x v="13"/>
    <x v="2"/>
    <n v="11400"/>
  </r>
  <r>
    <x v="17"/>
    <x v="13"/>
    <x v="3"/>
    <n v="2622"/>
  </r>
  <r>
    <x v="17"/>
    <x v="13"/>
    <x v="4"/>
    <n v="4449"/>
  </r>
  <r>
    <x v="17"/>
    <x v="13"/>
    <x v="5"/>
    <n v="2349"/>
  </r>
  <r>
    <x v="17"/>
    <x v="14"/>
    <x v="0"/>
    <n v="51"/>
  </r>
  <r>
    <x v="17"/>
    <x v="14"/>
    <x v="1"/>
    <n v="1517"/>
  </r>
  <r>
    <x v="17"/>
    <x v="14"/>
    <x v="2"/>
    <n v="45510"/>
  </r>
  <r>
    <x v="17"/>
    <x v="14"/>
    <x v="3"/>
    <n v="22319"/>
  </r>
  <r>
    <x v="17"/>
    <x v="14"/>
    <x v="4"/>
    <n v="36629"/>
  </r>
  <r>
    <x v="17"/>
    <x v="14"/>
    <x v="5"/>
    <n v="20183"/>
  </r>
  <r>
    <x v="17"/>
    <x v="15"/>
    <x v="0"/>
    <n v="23"/>
  </r>
  <r>
    <x v="17"/>
    <x v="15"/>
    <x v="1"/>
    <n v="674"/>
  </r>
  <r>
    <x v="17"/>
    <x v="15"/>
    <x v="2"/>
    <n v="20220"/>
  </r>
  <r>
    <x v="17"/>
    <x v="15"/>
    <x v="3"/>
    <n v="5037"/>
  </r>
  <r>
    <x v="17"/>
    <x v="15"/>
    <x v="4"/>
    <n v="8313"/>
  </r>
  <r>
    <x v="17"/>
    <x v="15"/>
    <x v="5"/>
    <n v="4520"/>
  </r>
  <r>
    <x v="17"/>
    <x v="16"/>
    <x v="0"/>
    <n v="10"/>
  </r>
  <r>
    <x v="17"/>
    <x v="16"/>
    <x v="1"/>
    <n v="227"/>
  </r>
  <r>
    <x v="17"/>
    <x v="16"/>
    <x v="2"/>
    <n v="6810"/>
  </r>
  <r>
    <x v="17"/>
    <x v="16"/>
    <x v="3"/>
    <n v="870"/>
  </r>
  <r>
    <x v="17"/>
    <x v="16"/>
    <x v="4"/>
    <n v="1642"/>
  </r>
  <r>
    <x v="17"/>
    <x v="16"/>
    <x v="5"/>
    <n v="910"/>
  </r>
  <r>
    <x v="17"/>
    <x v="17"/>
    <x v="0"/>
    <n v="12"/>
  </r>
  <r>
    <x v="17"/>
    <x v="17"/>
    <x v="1"/>
    <n v="277"/>
  </r>
  <r>
    <x v="17"/>
    <x v="17"/>
    <x v="2"/>
    <n v="8310"/>
  </r>
  <r>
    <x v="17"/>
    <x v="17"/>
    <x v="3"/>
    <n v="2209"/>
  </r>
  <r>
    <x v="17"/>
    <x v="17"/>
    <x v="4"/>
    <n v="3595"/>
  </r>
  <r>
    <x v="17"/>
    <x v="17"/>
    <x v="5"/>
    <n v="2300"/>
  </r>
  <r>
    <x v="17"/>
    <x v="18"/>
    <x v="0"/>
    <n v="16"/>
  </r>
  <r>
    <x v="17"/>
    <x v="18"/>
    <x v="1"/>
    <n v="514"/>
  </r>
  <r>
    <x v="17"/>
    <x v="18"/>
    <x v="2"/>
    <n v="15420"/>
  </r>
  <r>
    <x v="17"/>
    <x v="18"/>
    <x v="3"/>
    <n v="2790"/>
  </r>
  <r>
    <x v="17"/>
    <x v="18"/>
    <x v="4"/>
    <n v="4637"/>
  </r>
  <r>
    <x v="17"/>
    <x v="18"/>
    <x v="5"/>
    <n v="3382"/>
  </r>
  <r>
    <x v="17"/>
    <x v="19"/>
    <x v="0"/>
    <n v="105"/>
  </r>
  <r>
    <x v="17"/>
    <x v="19"/>
    <x v="1"/>
    <n v="3977"/>
  </r>
  <r>
    <x v="17"/>
    <x v="19"/>
    <x v="2"/>
    <n v="119310"/>
  </r>
  <r>
    <x v="17"/>
    <x v="19"/>
    <x v="3"/>
    <n v="29918"/>
  </r>
  <r>
    <x v="17"/>
    <x v="19"/>
    <x v="4"/>
    <n v="55409"/>
  </r>
  <r>
    <x v="17"/>
    <x v="19"/>
    <x v="5"/>
    <n v="35320"/>
  </r>
  <r>
    <x v="17"/>
    <x v="20"/>
    <x v="0"/>
    <n v="20"/>
  </r>
  <r>
    <x v="17"/>
    <x v="20"/>
    <x v="1"/>
    <n v="1493"/>
  </r>
  <r>
    <x v="17"/>
    <x v="20"/>
    <x v="2"/>
    <n v="44790"/>
  </r>
  <r>
    <x v="17"/>
    <x v="20"/>
    <x v="3"/>
    <n v="4215"/>
  </r>
  <r>
    <x v="17"/>
    <x v="20"/>
    <x v="4"/>
    <n v="8060"/>
  </r>
  <r>
    <x v="17"/>
    <x v="20"/>
    <x v="5"/>
    <n v="3426"/>
  </r>
  <r>
    <x v="17"/>
    <x v="21"/>
    <x v="0"/>
    <n v="73"/>
  </r>
  <r>
    <x v="17"/>
    <x v="21"/>
    <x v="1"/>
    <n v="2892"/>
  </r>
  <r>
    <x v="17"/>
    <x v="21"/>
    <x v="2"/>
    <n v="86760"/>
  </r>
  <r>
    <x v="17"/>
    <x v="21"/>
    <x v="3"/>
    <n v="18617"/>
  </r>
  <r>
    <x v="17"/>
    <x v="21"/>
    <x v="4"/>
    <n v="33305"/>
  </r>
  <r>
    <x v="17"/>
    <x v="21"/>
    <x v="5"/>
    <n v="16916"/>
  </r>
  <r>
    <x v="17"/>
    <x v="22"/>
    <x v="0"/>
    <n v="123"/>
  </r>
  <r>
    <x v="17"/>
    <x v="22"/>
    <x v="1"/>
    <n v="5207"/>
  </r>
  <r>
    <x v="17"/>
    <x v="22"/>
    <x v="2"/>
    <n v="156210"/>
  </r>
  <r>
    <x v="17"/>
    <x v="22"/>
    <x v="3"/>
    <n v="55848"/>
  </r>
  <r>
    <x v="17"/>
    <x v="22"/>
    <x v="4"/>
    <n v="107785"/>
  </r>
  <r>
    <x v="17"/>
    <x v="22"/>
    <x v="5"/>
    <n v="63060"/>
  </r>
  <r>
    <x v="17"/>
    <x v="23"/>
    <x v="0"/>
    <n v="29"/>
  </r>
  <r>
    <x v="17"/>
    <x v="23"/>
    <x v="1"/>
    <n v="1113"/>
  </r>
  <r>
    <x v="17"/>
    <x v="23"/>
    <x v="2"/>
    <n v="33390"/>
  </r>
  <r>
    <x v="17"/>
    <x v="23"/>
    <x v="3"/>
    <n v="4878"/>
  </r>
  <r>
    <x v="17"/>
    <x v="23"/>
    <x v="4"/>
    <n v="8338"/>
  </r>
  <r>
    <x v="17"/>
    <x v="23"/>
    <x v="5"/>
    <n v="4557"/>
  </r>
  <r>
    <x v="17"/>
    <x v="24"/>
    <x v="0"/>
    <n v="14"/>
  </r>
  <r>
    <x v="17"/>
    <x v="24"/>
    <x v="1"/>
    <n v="1288"/>
  </r>
  <r>
    <x v="17"/>
    <x v="24"/>
    <x v="2"/>
    <n v="38640"/>
  </r>
  <r>
    <x v="17"/>
    <x v="24"/>
    <x v="3"/>
    <n v="2476"/>
  </r>
  <r>
    <x v="17"/>
    <x v="24"/>
    <x v="4"/>
    <n v="4658"/>
  </r>
  <r>
    <x v="17"/>
    <x v="24"/>
    <x v="5"/>
    <n v="2293"/>
  </r>
  <r>
    <x v="17"/>
    <x v="25"/>
    <x v="0"/>
    <n v="41"/>
  </r>
  <r>
    <x v="17"/>
    <x v="25"/>
    <x v="1"/>
    <n v="1181"/>
  </r>
  <r>
    <x v="17"/>
    <x v="25"/>
    <x v="2"/>
    <n v="35430"/>
  </r>
  <r>
    <x v="17"/>
    <x v="25"/>
    <x v="3"/>
    <n v="7335"/>
  </r>
  <r>
    <x v="17"/>
    <x v="25"/>
    <x v="4"/>
    <n v="12435"/>
  </r>
  <r>
    <x v="17"/>
    <x v="25"/>
    <x v="5"/>
    <n v="6653"/>
  </r>
  <r>
    <x v="17"/>
    <x v="26"/>
    <x v="0"/>
    <n v="12"/>
  </r>
  <r>
    <x v="17"/>
    <x v="26"/>
    <x v="1"/>
    <n v="719"/>
  </r>
  <r>
    <x v="17"/>
    <x v="26"/>
    <x v="2"/>
    <n v="21570"/>
  </r>
  <r>
    <x v="17"/>
    <x v="26"/>
    <x v="3"/>
    <n v="1364"/>
  </r>
  <r>
    <x v="17"/>
    <x v="26"/>
    <x v="4"/>
    <n v="2512"/>
  </r>
  <r>
    <x v="17"/>
    <x v="26"/>
    <x v="5"/>
    <n v="1403"/>
  </r>
  <r>
    <x v="17"/>
    <x v="27"/>
    <x v="0"/>
    <n v="36"/>
  </r>
  <r>
    <x v="17"/>
    <x v="27"/>
    <x v="1"/>
    <n v="1541"/>
  </r>
  <r>
    <x v="17"/>
    <x v="27"/>
    <x v="2"/>
    <n v="46230"/>
  </r>
  <r>
    <x v="17"/>
    <x v="27"/>
    <x v="3"/>
    <n v="7653"/>
  </r>
  <r>
    <x v="17"/>
    <x v="27"/>
    <x v="4"/>
    <n v="13600"/>
  </r>
  <r>
    <x v="17"/>
    <x v="27"/>
    <x v="5"/>
    <n v="7247"/>
  </r>
  <r>
    <x v="17"/>
    <x v="28"/>
    <x v="0"/>
    <n v="51"/>
  </r>
  <r>
    <x v="17"/>
    <x v="28"/>
    <x v="1"/>
    <n v="1674"/>
  </r>
  <r>
    <x v="17"/>
    <x v="28"/>
    <x v="2"/>
    <n v="50220"/>
  </r>
  <r>
    <x v="17"/>
    <x v="28"/>
    <x v="3"/>
    <n v="14217"/>
  </r>
  <r>
    <x v="17"/>
    <x v="28"/>
    <x v="4"/>
    <n v="24890"/>
  </r>
  <r>
    <x v="17"/>
    <x v="28"/>
    <x v="5"/>
    <n v="14734"/>
  </r>
  <r>
    <x v="17"/>
    <x v="29"/>
    <x v="0"/>
    <n v="7"/>
  </r>
  <r>
    <x v="17"/>
    <x v="29"/>
    <x v="1"/>
    <n v="148"/>
  </r>
  <r>
    <x v="17"/>
    <x v="29"/>
    <x v="2"/>
    <n v="4440"/>
  </r>
  <r>
    <x v="17"/>
    <x v="29"/>
    <x v="3"/>
    <n v="462"/>
  </r>
  <r>
    <x v="17"/>
    <x v="29"/>
    <x v="4"/>
    <n v="896"/>
  </r>
  <r>
    <x v="17"/>
    <x v="29"/>
    <x v="5"/>
    <n v="510"/>
  </r>
  <r>
    <x v="17"/>
    <x v="30"/>
    <x v="0"/>
    <n v="45"/>
  </r>
  <r>
    <x v="17"/>
    <x v="30"/>
    <x v="1"/>
    <n v="1409"/>
  </r>
  <r>
    <x v="17"/>
    <x v="30"/>
    <x v="2"/>
    <n v="42270"/>
  </r>
  <r>
    <x v="17"/>
    <x v="30"/>
    <x v="3"/>
    <n v="13312"/>
  </r>
  <r>
    <x v="17"/>
    <x v="30"/>
    <x v="4"/>
    <n v="21504"/>
  </r>
  <r>
    <x v="17"/>
    <x v="30"/>
    <x v="5"/>
    <n v="10440"/>
  </r>
  <r>
    <x v="17"/>
    <x v="31"/>
    <x v="0"/>
    <n v="9"/>
  </r>
  <r>
    <x v="17"/>
    <x v="31"/>
    <x v="1"/>
    <n v="239"/>
  </r>
  <r>
    <x v="17"/>
    <x v="31"/>
    <x v="2"/>
    <n v="7170"/>
  </r>
  <r>
    <x v="17"/>
    <x v="31"/>
    <x v="3"/>
    <n v="1383"/>
  </r>
  <r>
    <x v="17"/>
    <x v="31"/>
    <x v="4"/>
    <n v="2102"/>
  </r>
  <r>
    <x v="17"/>
    <x v="31"/>
    <x v="5"/>
    <n v="1145"/>
  </r>
  <r>
    <x v="17"/>
    <x v="32"/>
    <x v="0"/>
    <n v="25"/>
  </r>
  <r>
    <x v="17"/>
    <x v="32"/>
    <x v="1"/>
    <n v="507"/>
  </r>
  <r>
    <x v="17"/>
    <x v="32"/>
    <x v="2"/>
    <n v="15210"/>
  </r>
  <r>
    <x v="17"/>
    <x v="32"/>
    <x v="3"/>
    <n v="2314"/>
  </r>
  <r>
    <x v="17"/>
    <x v="32"/>
    <x v="4"/>
    <n v="3567"/>
  </r>
  <r>
    <x v="17"/>
    <x v="32"/>
    <x v="5"/>
    <n v="1870"/>
  </r>
  <r>
    <x v="17"/>
    <x v="33"/>
    <x v="0"/>
    <n v="40"/>
  </r>
  <r>
    <x v="17"/>
    <x v="33"/>
    <x v="1"/>
    <n v="1597"/>
  </r>
  <r>
    <x v="17"/>
    <x v="33"/>
    <x v="2"/>
    <n v="47910"/>
  </r>
  <r>
    <x v="17"/>
    <x v="33"/>
    <x v="3"/>
    <n v="6970"/>
  </r>
  <r>
    <x v="17"/>
    <x v="33"/>
    <x v="4"/>
    <n v="12043"/>
  </r>
  <r>
    <x v="17"/>
    <x v="33"/>
    <x v="5"/>
    <n v="7194"/>
  </r>
  <r>
    <x v="17"/>
    <x v="34"/>
    <x v="0"/>
    <n v="34"/>
  </r>
  <r>
    <x v="17"/>
    <x v="34"/>
    <x v="1"/>
    <n v="956"/>
  </r>
  <r>
    <x v="17"/>
    <x v="34"/>
    <x v="2"/>
    <n v="28680"/>
  </r>
  <r>
    <x v="17"/>
    <x v="34"/>
    <x v="3"/>
    <n v="5502"/>
  </r>
  <r>
    <x v="17"/>
    <x v="34"/>
    <x v="4"/>
    <n v="10176"/>
  </r>
  <r>
    <x v="17"/>
    <x v="34"/>
    <x v="5"/>
    <n v="6611"/>
  </r>
  <r>
    <x v="17"/>
    <x v="35"/>
    <x v="0"/>
    <n v="15"/>
  </r>
  <r>
    <x v="17"/>
    <x v="35"/>
    <x v="1"/>
    <n v="473"/>
  </r>
  <r>
    <x v="17"/>
    <x v="35"/>
    <x v="2"/>
    <n v="14190"/>
  </r>
  <r>
    <x v="17"/>
    <x v="35"/>
    <x v="3"/>
    <n v="1470"/>
  </r>
  <r>
    <x v="17"/>
    <x v="35"/>
    <x v="4"/>
    <n v="2458"/>
  </r>
  <r>
    <x v="17"/>
    <x v="35"/>
    <x v="5"/>
    <n v="1710"/>
  </r>
  <r>
    <x v="17"/>
    <x v="36"/>
    <x v="0"/>
    <n v="11"/>
  </r>
  <r>
    <x v="17"/>
    <x v="36"/>
    <x v="1"/>
    <n v="353"/>
  </r>
  <r>
    <x v="17"/>
    <x v="36"/>
    <x v="2"/>
    <n v="10590"/>
  </r>
  <r>
    <x v="17"/>
    <x v="36"/>
    <x v="3"/>
    <n v="1392"/>
  </r>
  <r>
    <x v="17"/>
    <x v="36"/>
    <x v="4"/>
    <n v="2409"/>
  </r>
  <r>
    <x v="17"/>
    <x v="36"/>
    <x v="5"/>
    <n v="1527"/>
  </r>
  <r>
    <x v="17"/>
    <x v="37"/>
    <x v="0"/>
    <n v="49"/>
  </r>
  <r>
    <x v="17"/>
    <x v="37"/>
    <x v="1"/>
    <n v="1271"/>
  </r>
  <r>
    <x v="17"/>
    <x v="37"/>
    <x v="2"/>
    <n v="38130"/>
  </r>
  <r>
    <x v="17"/>
    <x v="37"/>
    <x v="3"/>
    <n v="16596"/>
  </r>
  <r>
    <x v="17"/>
    <x v="37"/>
    <x v="4"/>
    <n v="27470"/>
  </r>
  <r>
    <x v="17"/>
    <x v="37"/>
    <x v="5"/>
    <n v="16269"/>
  </r>
  <r>
    <x v="17"/>
    <x v="38"/>
    <x v="0"/>
    <n v="13"/>
  </r>
  <r>
    <x v="17"/>
    <x v="38"/>
    <x v="1"/>
    <n v="271"/>
  </r>
  <r>
    <x v="17"/>
    <x v="38"/>
    <x v="2"/>
    <n v="8130"/>
  </r>
  <r>
    <x v="17"/>
    <x v="38"/>
    <x v="3"/>
    <n v="892"/>
  </r>
  <r>
    <x v="17"/>
    <x v="38"/>
    <x v="4"/>
    <n v="1459"/>
  </r>
  <r>
    <x v="17"/>
    <x v="38"/>
    <x v="5"/>
    <n v="907"/>
  </r>
  <r>
    <x v="17"/>
    <x v="39"/>
    <x v="0"/>
    <n v="22"/>
  </r>
  <r>
    <x v="17"/>
    <x v="39"/>
    <x v="1"/>
    <n v="859"/>
  </r>
  <r>
    <x v="17"/>
    <x v="39"/>
    <x v="2"/>
    <n v="25770"/>
  </r>
  <r>
    <x v="17"/>
    <x v="39"/>
    <x v="3"/>
    <n v="1705"/>
  </r>
  <r>
    <x v="17"/>
    <x v="39"/>
    <x v="4"/>
    <n v="3242"/>
  </r>
  <r>
    <x v="17"/>
    <x v="39"/>
    <x v="5"/>
    <n v="2319"/>
  </r>
  <r>
    <x v="17"/>
    <x v="40"/>
    <x v="0"/>
    <n v="27"/>
  </r>
  <r>
    <x v="17"/>
    <x v="40"/>
    <x v="1"/>
    <n v="882"/>
  </r>
  <r>
    <x v="17"/>
    <x v="40"/>
    <x v="2"/>
    <n v="26460"/>
  </r>
  <r>
    <x v="17"/>
    <x v="40"/>
    <x v="3"/>
    <n v="3922"/>
  </r>
  <r>
    <x v="17"/>
    <x v="40"/>
    <x v="4"/>
    <n v="6405"/>
  </r>
  <r>
    <x v="17"/>
    <x v="40"/>
    <x v="5"/>
    <n v="3192"/>
  </r>
  <r>
    <x v="17"/>
    <x v="41"/>
    <x v="0"/>
    <n v="8"/>
  </r>
  <r>
    <x v="17"/>
    <x v="41"/>
    <x v="1"/>
    <n v="166"/>
  </r>
  <r>
    <x v="17"/>
    <x v="41"/>
    <x v="2"/>
    <n v="4980"/>
  </r>
  <r>
    <x v="17"/>
    <x v="41"/>
    <x v="3"/>
    <n v="1920"/>
  </r>
  <r>
    <x v="17"/>
    <x v="41"/>
    <x v="4"/>
    <n v="3672"/>
  </r>
  <r>
    <x v="17"/>
    <x v="41"/>
    <x v="5"/>
    <n v="1937"/>
  </r>
  <r>
    <x v="17"/>
    <x v="42"/>
    <x v="0"/>
    <n v="7"/>
  </r>
  <r>
    <x v="17"/>
    <x v="42"/>
    <x v="1"/>
    <n v="143"/>
  </r>
  <r>
    <x v="17"/>
    <x v="42"/>
    <x v="2"/>
    <n v="4290"/>
  </r>
  <r>
    <x v="17"/>
    <x v="42"/>
    <x v="3"/>
    <n v="1001"/>
  </r>
  <r>
    <x v="17"/>
    <x v="42"/>
    <x v="4"/>
    <n v="2193"/>
  </r>
  <r>
    <x v="17"/>
    <x v="42"/>
    <x v="5"/>
    <n v="1250"/>
  </r>
  <r>
    <x v="17"/>
    <x v="43"/>
    <x v="0"/>
    <n v="20"/>
  </r>
  <r>
    <x v="17"/>
    <x v="43"/>
    <x v="1"/>
    <n v="529"/>
  </r>
  <r>
    <x v="17"/>
    <x v="43"/>
    <x v="2"/>
    <n v="15870"/>
  </r>
  <r>
    <x v="17"/>
    <x v="43"/>
    <x v="3"/>
    <n v="7409"/>
  </r>
  <r>
    <x v="17"/>
    <x v="43"/>
    <x v="4"/>
    <n v="12379"/>
  </r>
  <r>
    <x v="17"/>
    <x v="43"/>
    <x v="5"/>
    <n v="6003"/>
  </r>
  <r>
    <x v="17"/>
    <x v="44"/>
    <x v="0"/>
    <n v="51"/>
  </r>
  <r>
    <x v="17"/>
    <x v="44"/>
    <x v="1"/>
    <n v="3514"/>
  </r>
  <r>
    <x v="17"/>
    <x v="44"/>
    <x v="2"/>
    <n v="105420"/>
  </r>
  <r>
    <x v="17"/>
    <x v="44"/>
    <x v="3"/>
    <n v="69040"/>
  </r>
  <r>
    <x v="17"/>
    <x v="44"/>
    <x v="4"/>
    <n v="95584"/>
  </r>
  <r>
    <x v="17"/>
    <x v="44"/>
    <x v="5"/>
    <n v="53964"/>
  </r>
  <r>
    <x v="17"/>
    <x v="45"/>
    <x v="0"/>
    <n v="17"/>
  </r>
  <r>
    <x v="17"/>
    <x v="45"/>
    <x v="1"/>
    <n v="692"/>
  </r>
  <r>
    <x v="17"/>
    <x v="45"/>
    <x v="2"/>
    <n v="20760"/>
  </r>
  <r>
    <x v="17"/>
    <x v="45"/>
    <x v="3"/>
    <n v="4048"/>
  </r>
  <r>
    <x v="17"/>
    <x v="45"/>
    <x v="4"/>
    <n v="7207"/>
  </r>
  <r>
    <x v="17"/>
    <x v="45"/>
    <x v="5"/>
    <n v="3731"/>
  </r>
  <r>
    <x v="17"/>
    <x v="46"/>
    <x v="0"/>
    <n v="17"/>
  </r>
  <r>
    <x v="17"/>
    <x v="46"/>
    <x v="1"/>
    <n v="329"/>
  </r>
  <r>
    <x v="17"/>
    <x v="46"/>
    <x v="2"/>
    <n v="9870"/>
  </r>
  <r>
    <x v="17"/>
    <x v="46"/>
    <x v="3"/>
    <n v="1343"/>
  </r>
  <r>
    <x v="17"/>
    <x v="46"/>
    <x v="4"/>
    <n v="2303"/>
  </r>
  <r>
    <x v="17"/>
    <x v="46"/>
    <x v="5"/>
    <n v="1393"/>
  </r>
  <r>
    <x v="17"/>
    <x v="47"/>
    <x v="0"/>
    <n v="60"/>
  </r>
  <r>
    <x v="17"/>
    <x v="47"/>
    <x v="1"/>
    <n v="2748"/>
  </r>
  <r>
    <x v="17"/>
    <x v="47"/>
    <x v="2"/>
    <n v="82440"/>
  </r>
  <r>
    <x v="17"/>
    <x v="47"/>
    <x v="3"/>
    <n v="7713"/>
  </r>
  <r>
    <x v="17"/>
    <x v="47"/>
    <x v="4"/>
    <n v="12976"/>
  </r>
  <r>
    <x v="17"/>
    <x v="47"/>
    <x v="5"/>
    <n v="6497"/>
  </r>
  <r>
    <x v="17"/>
    <x v="48"/>
    <x v="0"/>
    <n v="59"/>
  </r>
  <r>
    <x v="17"/>
    <x v="48"/>
    <x v="1"/>
    <n v="2374"/>
  </r>
  <r>
    <x v="17"/>
    <x v="48"/>
    <x v="2"/>
    <n v="71220"/>
  </r>
  <r>
    <x v="17"/>
    <x v="48"/>
    <x v="3"/>
    <n v="18206"/>
  </r>
  <r>
    <x v="17"/>
    <x v="48"/>
    <x v="4"/>
    <n v="26093"/>
  </r>
  <r>
    <x v="17"/>
    <x v="48"/>
    <x v="5"/>
    <n v="12303"/>
  </r>
  <r>
    <x v="17"/>
    <x v="49"/>
    <x v="0"/>
    <n v="92"/>
  </r>
  <r>
    <x v="17"/>
    <x v="49"/>
    <x v="1"/>
    <n v="2525"/>
  </r>
  <r>
    <x v="17"/>
    <x v="49"/>
    <x v="2"/>
    <n v="75750"/>
  </r>
  <r>
    <x v="17"/>
    <x v="49"/>
    <x v="3"/>
    <n v="19933"/>
  </r>
  <r>
    <x v="17"/>
    <x v="49"/>
    <x v="4"/>
    <n v="32393"/>
  </r>
  <r>
    <x v="17"/>
    <x v="49"/>
    <x v="5"/>
    <n v="19024"/>
  </r>
  <r>
    <x v="17"/>
    <x v="50"/>
    <x v="0"/>
    <n v="34"/>
  </r>
  <r>
    <x v="17"/>
    <x v="50"/>
    <x v="1"/>
    <n v="1325"/>
  </r>
  <r>
    <x v="17"/>
    <x v="50"/>
    <x v="2"/>
    <n v="39750"/>
  </r>
  <r>
    <x v="17"/>
    <x v="50"/>
    <x v="3"/>
    <n v="5974"/>
  </r>
  <r>
    <x v="17"/>
    <x v="50"/>
    <x v="4"/>
    <n v="10542"/>
  </r>
  <r>
    <x v="17"/>
    <x v="50"/>
    <x v="5"/>
    <n v="7519"/>
  </r>
  <r>
    <x v="17"/>
    <x v="51"/>
    <x v="0"/>
    <n v="49"/>
  </r>
  <r>
    <x v="17"/>
    <x v="51"/>
    <x v="1"/>
    <n v="1019"/>
  </r>
  <r>
    <x v="17"/>
    <x v="51"/>
    <x v="2"/>
    <n v="30570"/>
  </r>
  <r>
    <x v="17"/>
    <x v="51"/>
    <x v="3"/>
    <n v="5475"/>
  </r>
  <r>
    <x v="17"/>
    <x v="51"/>
    <x v="4"/>
    <n v="10242"/>
  </r>
  <r>
    <x v="17"/>
    <x v="51"/>
    <x v="5"/>
    <n v="6869"/>
  </r>
  <r>
    <x v="17"/>
    <x v="52"/>
    <x v="0"/>
    <n v="34"/>
  </r>
  <r>
    <x v="17"/>
    <x v="52"/>
    <x v="1"/>
    <n v="1063"/>
  </r>
  <r>
    <x v="17"/>
    <x v="52"/>
    <x v="2"/>
    <n v="31890"/>
  </r>
  <r>
    <x v="17"/>
    <x v="52"/>
    <x v="3"/>
    <n v="6706"/>
  </r>
  <r>
    <x v="17"/>
    <x v="52"/>
    <x v="4"/>
    <n v="10889"/>
  </r>
  <r>
    <x v="17"/>
    <x v="52"/>
    <x v="5"/>
    <n v="7748"/>
  </r>
  <r>
    <x v="17"/>
    <x v="53"/>
    <x v="0"/>
    <n v="59"/>
  </r>
  <r>
    <x v="17"/>
    <x v="53"/>
    <x v="1"/>
    <n v="2116"/>
  </r>
  <r>
    <x v="17"/>
    <x v="53"/>
    <x v="2"/>
    <n v="63480"/>
  </r>
  <r>
    <x v="17"/>
    <x v="53"/>
    <x v="3"/>
    <n v="11385"/>
  </r>
  <r>
    <x v="17"/>
    <x v="53"/>
    <x v="4"/>
    <n v="18597"/>
  </r>
  <r>
    <x v="17"/>
    <x v="53"/>
    <x v="5"/>
    <n v="12999"/>
  </r>
  <r>
    <x v="17"/>
    <x v="54"/>
    <x v="0"/>
    <n v="37"/>
  </r>
  <r>
    <x v="17"/>
    <x v="54"/>
    <x v="1"/>
    <n v="990"/>
  </r>
  <r>
    <x v="17"/>
    <x v="54"/>
    <x v="2"/>
    <n v="29700"/>
  </r>
  <r>
    <x v="17"/>
    <x v="54"/>
    <x v="3"/>
    <n v="6042"/>
  </r>
  <r>
    <x v="17"/>
    <x v="54"/>
    <x v="4"/>
    <n v="12465"/>
  </r>
  <r>
    <x v="17"/>
    <x v="54"/>
    <x v="5"/>
    <n v="8015"/>
  </r>
  <r>
    <x v="17"/>
    <x v="55"/>
    <x v="0"/>
    <n v="14"/>
  </r>
  <r>
    <x v="17"/>
    <x v="55"/>
    <x v="1"/>
    <n v="970"/>
  </r>
  <r>
    <x v="17"/>
    <x v="55"/>
    <x v="2"/>
    <n v="29100"/>
  </r>
  <r>
    <x v="17"/>
    <x v="55"/>
    <x v="3"/>
    <n v="1125"/>
  </r>
  <r>
    <x v="17"/>
    <x v="55"/>
    <x v="4"/>
    <n v="2058"/>
  </r>
  <r>
    <x v="17"/>
    <x v="55"/>
    <x v="5"/>
    <n v="890"/>
  </r>
  <r>
    <x v="17"/>
    <x v="56"/>
    <x v="0"/>
    <n v="180"/>
  </r>
  <r>
    <x v="17"/>
    <x v="56"/>
    <x v="1"/>
    <n v="8112"/>
  </r>
  <r>
    <x v="17"/>
    <x v="56"/>
    <x v="2"/>
    <n v="243360"/>
  </r>
  <r>
    <x v="17"/>
    <x v="56"/>
    <x v="3"/>
    <n v="89223"/>
  </r>
  <r>
    <x v="17"/>
    <x v="56"/>
    <x v="4"/>
    <n v="145905"/>
  </r>
  <r>
    <x v="17"/>
    <x v="56"/>
    <x v="5"/>
    <n v="79933"/>
  </r>
  <r>
    <x v="17"/>
    <x v="57"/>
    <x v="0"/>
    <n v="16"/>
  </r>
  <r>
    <x v="17"/>
    <x v="57"/>
    <x v="1"/>
    <n v="479"/>
  </r>
  <r>
    <x v="17"/>
    <x v="57"/>
    <x v="2"/>
    <n v="14370"/>
  </r>
  <r>
    <x v="17"/>
    <x v="57"/>
    <x v="3"/>
    <n v="993"/>
  </r>
  <r>
    <x v="17"/>
    <x v="57"/>
    <x v="4"/>
    <n v="1407"/>
  </r>
  <r>
    <x v="17"/>
    <x v="57"/>
    <x v="5"/>
    <n v="1039"/>
  </r>
  <r>
    <x v="17"/>
    <x v="58"/>
    <x v="0"/>
    <n v="39"/>
  </r>
  <r>
    <x v="17"/>
    <x v="58"/>
    <x v="1"/>
    <n v="1230"/>
  </r>
  <r>
    <x v="17"/>
    <x v="58"/>
    <x v="2"/>
    <n v="36900"/>
  </r>
  <r>
    <x v="17"/>
    <x v="58"/>
    <x v="3"/>
    <n v="6356"/>
  </r>
  <r>
    <x v="17"/>
    <x v="58"/>
    <x v="4"/>
    <n v="11629"/>
  </r>
  <r>
    <x v="17"/>
    <x v="58"/>
    <x v="5"/>
    <n v="6364"/>
  </r>
  <r>
    <x v="17"/>
    <x v="59"/>
    <x v="0"/>
    <n v="43"/>
  </r>
  <r>
    <x v="17"/>
    <x v="59"/>
    <x v="1"/>
    <n v="1229"/>
  </r>
  <r>
    <x v="17"/>
    <x v="59"/>
    <x v="2"/>
    <n v="36870"/>
  </r>
  <r>
    <x v="17"/>
    <x v="59"/>
    <x v="3"/>
    <n v="7474"/>
  </r>
  <r>
    <x v="17"/>
    <x v="59"/>
    <x v="4"/>
    <n v="12742"/>
  </r>
  <r>
    <x v="17"/>
    <x v="59"/>
    <x v="5"/>
    <n v="7520"/>
  </r>
  <r>
    <x v="17"/>
    <x v="60"/>
    <x v="0"/>
    <n v="24"/>
  </r>
  <r>
    <x v="17"/>
    <x v="60"/>
    <x v="1"/>
    <n v="1050"/>
  </r>
  <r>
    <x v="17"/>
    <x v="60"/>
    <x v="2"/>
    <n v="31500"/>
  </r>
  <r>
    <x v="17"/>
    <x v="60"/>
    <x v="3"/>
    <n v="5532"/>
  </r>
  <r>
    <x v="17"/>
    <x v="60"/>
    <x v="4"/>
    <n v="9802"/>
  </r>
  <r>
    <x v="17"/>
    <x v="60"/>
    <x v="5"/>
    <n v="7390"/>
  </r>
  <r>
    <x v="17"/>
    <x v="61"/>
    <x v="0"/>
    <n v="10"/>
  </r>
  <r>
    <x v="17"/>
    <x v="61"/>
    <x v="1"/>
    <n v="206"/>
  </r>
  <r>
    <x v="17"/>
    <x v="61"/>
    <x v="2"/>
    <n v="6180"/>
  </r>
  <r>
    <x v="17"/>
    <x v="61"/>
    <x v="3"/>
    <n v="560"/>
  </r>
  <r>
    <x v="17"/>
    <x v="61"/>
    <x v="4"/>
    <n v="815"/>
  </r>
  <r>
    <x v="17"/>
    <x v="61"/>
    <x v="5"/>
    <n v="402"/>
  </r>
  <r>
    <x v="17"/>
    <x v="62"/>
    <x v="0"/>
    <n v="42"/>
  </r>
  <r>
    <x v="17"/>
    <x v="62"/>
    <x v="1"/>
    <n v="1551"/>
  </r>
  <r>
    <x v="17"/>
    <x v="62"/>
    <x v="2"/>
    <n v="46530"/>
  </r>
  <r>
    <x v="17"/>
    <x v="62"/>
    <x v="3"/>
    <n v="5177"/>
  </r>
  <r>
    <x v="17"/>
    <x v="62"/>
    <x v="4"/>
    <n v="9271"/>
  </r>
  <r>
    <x v="17"/>
    <x v="62"/>
    <x v="5"/>
    <n v="6752"/>
  </r>
  <r>
    <x v="17"/>
    <x v="63"/>
    <x v="0"/>
    <n v="46"/>
  </r>
  <r>
    <x v="17"/>
    <x v="63"/>
    <x v="1"/>
    <n v="2540"/>
  </r>
  <r>
    <x v="17"/>
    <x v="63"/>
    <x v="2"/>
    <n v="76200"/>
  </r>
  <r>
    <x v="17"/>
    <x v="63"/>
    <x v="3"/>
    <n v="3232"/>
  </r>
  <r>
    <x v="17"/>
    <x v="63"/>
    <x v="4"/>
    <n v="5640"/>
  </r>
  <r>
    <x v="17"/>
    <x v="63"/>
    <x v="5"/>
    <n v="3636"/>
  </r>
  <r>
    <x v="17"/>
    <x v="64"/>
    <x v="0"/>
    <n v="128"/>
  </r>
  <r>
    <x v="17"/>
    <x v="64"/>
    <x v="1"/>
    <n v="7516"/>
  </r>
  <r>
    <x v="17"/>
    <x v="64"/>
    <x v="2"/>
    <n v="225480"/>
  </r>
  <r>
    <x v="17"/>
    <x v="64"/>
    <x v="3"/>
    <n v="61915"/>
  </r>
  <r>
    <x v="17"/>
    <x v="64"/>
    <x v="4"/>
    <n v="102632"/>
  </r>
  <r>
    <x v="17"/>
    <x v="64"/>
    <x v="5"/>
    <n v="45887"/>
  </r>
  <r>
    <x v="17"/>
    <x v="65"/>
    <x v="0"/>
    <n v="75"/>
  </r>
  <r>
    <x v="17"/>
    <x v="65"/>
    <x v="1"/>
    <n v="2220"/>
  </r>
  <r>
    <x v="17"/>
    <x v="65"/>
    <x v="2"/>
    <n v="66600"/>
  </r>
  <r>
    <x v="17"/>
    <x v="65"/>
    <x v="3"/>
    <n v="22936"/>
  </r>
  <r>
    <x v="17"/>
    <x v="65"/>
    <x v="4"/>
    <n v="36898"/>
  </r>
  <r>
    <x v="17"/>
    <x v="65"/>
    <x v="5"/>
    <n v="21806"/>
  </r>
  <r>
    <x v="17"/>
    <x v="66"/>
    <x v="0"/>
    <n v="23"/>
  </r>
  <r>
    <x v="17"/>
    <x v="66"/>
    <x v="1"/>
    <n v="386"/>
  </r>
  <r>
    <x v="17"/>
    <x v="66"/>
    <x v="2"/>
    <n v="11580"/>
  </r>
  <r>
    <x v="17"/>
    <x v="66"/>
    <x v="3"/>
    <n v="2029"/>
  </r>
  <r>
    <x v="17"/>
    <x v="66"/>
    <x v="4"/>
    <n v="3348"/>
  </r>
  <r>
    <x v="17"/>
    <x v="66"/>
    <x v="5"/>
    <n v="1922"/>
  </r>
  <r>
    <x v="17"/>
    <x v="67"/>
    <x v="0"/>
    <n v="51"/>
  </r>
  <r>
    <x v="17"/>
    <x v="67"/>
    <x v="1"/>
    <n v="2146"/>
  </r>
  <r>
    <x v="17"/>
    <x v="67"/>
    <x v="2"/>
    <n v="64380"/>
  </r>
  <r>
    <x v="17"/>
    <x v="67"/>
    <x v="3"/>
    <n v="7027"/>
  </r>
  <r>
    <x v="17"/>
    <x v="67"/>
    <x v="4"/>
    <n v="11633"/>
  </r>
  <r>
    <x v="17"/>
    <x v="67"/>
    <x v="5"/>
    <n v="7373"/>
  </r>
  <r>
    <x v="17"/>
    <x v="68"/>
    <x v="0"/>
    <n v="9"/>
  </r>
  <r>
    <x v="17"/>
    <x v="68"/>
    <x v="1"/>
    <n v="378"/>
  </r>
  <r>
    <x v="17"/>
    <x v="68"/>
    <x v="2"/>
    <n v="11340"/>
  </r>
  <r>
    <x v="17"/>
    <x v="68"/>
    <x v="3"/>
    <n v="1237"/>
  </r>
  <r>
    <x v="17"/>
    <x v="68"/>
    <x v="4"/>
    <n v="2068"/>
  </r>
  <r>
    <x v="17"/>
    <x v="68"/>
    <x v="5"/>
    <n v="1068"/>
  </r>
  <r>
    <x v="17"/>
    <x v="69"/>
    <x v="0"/>
    <n v="38"/>
  </r>
  <r>
    <x v="17"/>
    <x v="69"/>
    <x v="1"/>
    <n v="791"/>
  </r>
  <r>
    <x v="17"/>
    <x v="69"/>
    <x v="2"/>
    <n v="23730"/>
  </r>
  <r>
    <x v="17"/>
    <x v="69"/>
    <x v="3"/>
    <n v="8568"/>
  </r>
  <r>
    <x v="17"/>
    <x v="69"/>
    <x v="4"/>
    <n v="13227"/>
  </r>
  <r>
    <x v="17"/>
    <x v="69"/>
    <x v="5"/>
    <n v="7574"/>
  </r>
  <r>
    <x v="17"/>
    <x v="70"/>
    <x v="0"/>
    <n v="2855"/>
  </r>
  <r>
    <x v="17"/>
    <x v="70"/>
    <x v="1"/>
    <n v="115084"/>
  </r>
  <r>
    <x v="17"/>
    <x v="70"/>
    <x v="2"/>
    <n v="3452520"/>
  </r>
  <r>
    <x v="17"/>
    <x v="70"/>
    <x v="3"/>
    <n v="872918"/>
  </r>
  <r>
    <x v="17"/>
    <x v="70"/>
    <x v="4"/>
    <n v="1432712"/>
  </r>
  <r>
    <x v="17"/>
    <x v="70"/>
    <x v="5"/>
    <n v="781424"/>
  </r>
  <r>
    <x v="18"/>
    <x v="0"/>
    <x v="0"/>
    <n v="152"/>
  </r>
  <r>
    <x v="18"/>
    <x v="0"/>
    <x v="1"/>
    <n v="6174"/>
  </r>
  <r>
    <x v="18"/>
    <x v="0"/>
    <x v="2"/>
    <n v="191394"/>
  </r>
  <r>
    <x v="18"/>
    <x v="0"/>
    <x v="3"/>
    <n v="23448"/>
  </r>
  <r>
    <x v="18"/>
    <x v="0"/>
    <x v="4"/>
    <n v="43886"/>
  </r>
  <r>
    <x v="18"/>
    <x v="0"/>
    <x v="5"/>
    <n v="22590"/>
  </r>
  <r>
    <x v="18"/>
    <x v="1"/>
    <x v="0"/>
    <n v="59"/>
  </r>
  <r>
    <x v="18"/>
    <x v="1"/>
    <x v="1"/>
    <n v="2418"/>
  </r>
  <r>
    <x v="18"/>
    <x v="1"/>
    <x v="2"/>
    <n v="74958"/>
  </r>
  <r>
    <x v="18"/>
    <x v="1"/>
    <x v="3"/>
    <n v="9532"/>
  </r>
  <r>
    <x v="18"/>
    <x v="1"/>
    <x v="4"/>
    <n v="16774"/>
  </r>
  <r>
    <x v="18"/>
    <x v="1"/>
    <x v="5"/>
    <n v="9423"/>
  </r>
  <r>
    <x v="18"/>
    <x v="2"/>
    <x v="0"/>
    <n v="27"/>
  </r>
  <r>
    <x v="18"/>
    <x v="2"/>
    <x v="1"/>
    <n v="1354"/>
  </r>
  <r>
    <x v="18"/>
    <x v="2"/>
    <x v="2"/>
    <n v="41974"/>
  </r>
  <r>
    <x v="18"/>
    <x v="2"/>
    <x v="3"/>
    <n v="2120"/>
  </r>
  <r>
    <x v="18"/>
    <x v="2"/>
    <x v="4"/>
    <n v="3968"/>
  </r>
  <r>
    <x v="18"/>
    <x v="2"/>
    <x v="5"/>
    <n v="2661"/>
  </r>
  <r>
    <x v="18"/>
    <x v="3"/>
    <x v="0"/>
    <n v="45"/>
  </r>
  <r>
    <x v="18"/>
    <x v="3"/>
    <x v="1"/>
    <n v="2484"/>
  </r>
  <r>
    <x v="18"/>
    <x v="3"/>
    <x v="2"/>
    <n v="77004"/>
  </r>
  <r>
    <x v="18"/>
    <x v="3"/>
    <x v="3"/>
    <n v="6071"/>
  </r>
  <r>
    <x v="18"/>
    <x v="3"/>
    <x v="4"/>
    <n v="11983"/>
  </r>
  <r>
    <x v="18"/>
    <x v="3"/>
    <x v="5"/>
    <n v="7192"/>
  </r>
  <r>
    <x v="18"/>
    <x v="4"/>
    <x v="0"/>
    <n v="24"/>
  </r>
  <r>
    <x v="18"/>
    <x v="4"/>
    <x v="1"/>
    <n v="719"/>
  </r>
  <r>
    <x v="18"/>
    <x v="4"/>
    <x v="2"/>
    <n v="22289"/>
  </r>
  <r>
    <x v="18"/>
    <x v="4"/>
    <x v="3"/>
    <n v="9390"/>
  </r>
  <r>
    <x v="18"/>
    <x v="4"/>
    <x v="4"/>
    <n v="18681"/>
  </r>
  <r>
    <x v="18"/>
    <x v="4"/>
    <x v="5"/>
    <n v="7042"/>
  </r>
  <r>
    <x v="18"/>
    <x v="5"/>
    <x v="0"/>
    <n v="11"/>
  </r>
  <r>
    <x v="18"/>
    <x v="5"/>
    <x v="1"/>
    <n v="466"/>
  </r>
  <r>
    <x v="18"/>
    <x v="5"/>
    <x v="2"/>
    <n v="14446"/>
  </r>
  <r>
    <x v="18"/>
    <x v="5"/>
    <x v="3"/>
    <n v="3684"/>
  </r>
  <r>
    <x v="18"/>
    <x v="5"/>
    <x v="4"/>
    <n v="5861"/>
  </r>
  <r>
    <x v="18"/>
    <x v="5"/>
    <x v="5"/>
    <n v="1962"/>
  </r>
  <r>
    <x v="18"/>
    <x v="6"/>
    <x v="0"/>
    <n v="143"/>
  </r>
  <r>
    <x v="18"/>
    <x v="6"/>
    <x v="1"/>
    <n v="10123"/>
  </r>
  <r>
    <x v="18"/>
    <x v="6"/>
    <x v="2"/>
    <n v="313813"/>
  </r>
  <r>
    <x v="18"/>
    <x v="6"/>
    <x v="3"/>
    <n v="164472"/>
  </r>
  <r>
    <x v="18"/>
    <x v="6"/>
    <x v="4"/>
    <n v="249012"/>
  </r>
  <r>
    <x v="18"/>
    <x v="6"/>
    <x v="5"/>
    <n v="114658"/>
  </r>
  <r>
    <x v="18"/>
    <x v="7"/>
    <x v="0"/>
    <n v="40"/>
  </r>
  <r>
    <x v="18"/>
    <x v="7"/>
    <x v="1"/>
    <n v="1678"/>
  </r>
  <r>
    <x v="18"/>
    <x v="7"/>
    <x v="2"/>
    <n v="52018"/>
  </r>
  <r>
    <x v="18"/>
    <x v="7"/>
    <x v="3"/>
    <n v="26990"/>
  </r>
  <r>
    <x v="18"/>
    <x v="7"/>
    <x v="4"/>
    <n v="46827"/>
  </r>
  <r>
    <x v="18"/>
    <x v="7"/>
    <x v="5"/>
    <n v="26583"/>
  </r>
  <r>
    <x v="18"/>
    <x v="8"/>
    <x v="0"/>
    <n v="10"/>
  </r>
  <r>
    <x v="18"/>
    <x v="8"/>
    <x v="1"/>
    <n v="511"/>
  </r>
  <r>
    <x v="18"/>
    <x v="8"/>
    <x v="2"/>
    <n v="15841"/>
  </r>
  <r>
    <x v="18"/>
    <x v="8"/>
    <x v="3"/>
    <n v="3469"/>
  </r>
  <r>
    <x v="18"/>
    <x v="8"/>
    <x v="4"/>
    <n v="5347"/>
  </r>
  <r>
    <x v="18"/>
    <x v="8"/>
    <x v="5"/>
    <n v="2579"/>
  </r>
  <r>
    <x v="18"/>
    <x v="9"/>
    <x v="0"/>
    <n v="13"/>
  </r>
  <r>
    <x v="18"/>
    <x v="9"/>
    <x v="1"/>
    <n v="497"/>
  </r>
  <r>
    <x v="18"/>
    <x v="9"/>
    <x v="2"/>
    <n v="15407"/>
  </r>
  <r>
    <x v="18"/>
    <x v="9"/>
    <x v="3"/>
    <n v="2190"/>
  </r>
  <r>
    <x v="18"/>
    <x v="9"/>
    <x v="4"/>
    <n v="3988"/>
  </r>
  <r>
    <x v="18"/>
    <x v="9"/>
    <x v="5"/>
    <n v="2296"/>
  </r>
  <r>
    <x v="18"/>
    <x v="10"/>
    <x v="0"/>
    <n v="96"/>
  </r>
  <r>
    <x v="18"/>
    <x v="10"/>
    <x v="1"/>
    <n v="3822"/>
  </r>
  <r>
    <x v="18"/>
    <x v="10"/>
    <x v="2"/>
    <n v="118482"/>
  </r>
  <r>
    <x v="18"/>
    <x v="10"/>
    <x v="3"/>
    <n v="10020"/>
  </r>
  <r>
    <x v="18"/>
    <x v="10"/>
    <x v="4"/>
    <n v="19161"/>
  </r>
  <r>
    <x v="18"/>
    <x v="10"/>
    <x v="5"/>
    <n v="10943"/>
  </r>
  <r>
    <x v="18"/>
    <x v="11"/>
    <x v="0"/>
    <n v="11"/>
  </r>
  <r>
    <x v="18"/>
    <x v="11"/>
    <x v="1"/>
    <n v="305"/>
  </r>
  <r>
    <x v="18"/>
    <x v="11"/>
    <x v="2"/>
    <n v="9455"/>
  </r>
  <r>
    <x v="18"/>
    <x v="11"/>
    <x v="3"/>
    <n v="1815"/>
  </r>
  <r>
    <x v="18"/>
    <x v="11"/>
    <x v="4"/>
    <n v="3632"/>
  </r>
  <r>
    <x v="18"/>
    <x v="11"/>
    <x v="5"/>
    <n v="2164"/>
  </r>
  <r>
    <x v="18"/>
    <x v="12"/>
    <x v="0"/>
    <n v="13"/>
  </r>
  <r>
    <x v="18"/>
    <x v="12"/>
    <x v="1"/>
    <n v="556"/>
  </r>
  <r>
    <x v="18"/>
    <x v="12"/>
    <x v="2"/>
    <n v="17236"/>
  </r>
  <r>
    <x v="18"/>
    <x v="12"/>
    <x v="3"/>
    <n v="1541"/>
  </r>
  <r>
    <x v="18"/>
    <x v="12"/>
    <x v="4"/>
    <n v="2490"/>
  </r>
  <r>
    <x v="18"/>
    <x v="12"/>
    <x v="5"/>
    <n v="1515"/>
  </r>
  <r>
    <x v="18"/>
    <x v="13"/>
    <x v="0"/>
    <n v="15"/>
  </r>
  <r>
    <x v="18"/>
    <x v="13"/>
    <x v="1"/>
    <n v="380"/>
  </r>
  <r>
    <x v="18"/>
    <x v="13"/>
    <x v="2"/>
    <n v="11780"/>
  </r>
  <r>
    <x v="18"/>
    <x v="13"/>
    <x v="3"/>
    <n v="2308"/>
  </r>
  <r>
    <x v="18"/>
    <x v="13"/>
    <x v="4"/>
    <n v="3153"/>
  </r>
  <r>
    <x v="18"/>
    <x v="13"/>
    <x v="5"/>
    <n v="1769"/>
  </r>
  <r>
    <x v="18"/>
    <x v="14"/>
    <x v="0"/>
    <n v="51"/>
  </r>
  <r>
    <x v="18"/>
    <x v="14"/>
    <x v="1"/>
    <n v="1517"/>
  </r>
  <r>
    <x v="18"/>
    <x v="14"/>
    <x v="2"/>
    <n v="47027"/>
  </r>
  <r>
    <x v="18"/>
    <x v="14"/>
    <x v="3"/>
    <n v="22539"/>
  </r>
  <r>
    <x v="18"/>
    <x v="14"/>
    <x v="4"/>
    <n v="36968"/>
  </r>
  <r>
    <x v="18"/>
    <x v="14"/>
    <x v="5"/>
    <n v="20682"/>
  </r>
  <r>
    <x v="18"/>
    <x v="15"/>
    <x v="0"/>
    <n v="24"/>
  </r>
  <r>
    <x v="18"/>
    <x v="15"/>
    <x v="1"/>
    <n v="704"/>
  </r>
  <r>
    <x v="18"/>
    <x v="15"/>
    <x v="2"/>
    <n v="21824"/>
  </r>
  <r>
    <x v="18"/>
    <x v="15"/>
    <x v="3"/>
    <n v="4396"/>
  </r>
  <r>
    <x v="18"/>
    <x v="15"/>
    <x v="4"/>
    <n v="6891"/>
  </r>
  <r>
    <x v="18"/>
    <x v="15"/>
    <x v="5"/>
    <n v="4094"/>
  </r>
  <r>
    <x v="18"/>
    <x v="16"/>
    <x v="0"/>
    <n v="10"/>
  </r>
  <r>
    <x v="18"/>
    <x v="16"/>
    <x v="1"/>
    <n v="227"/>
  </r>
  <r>
    <x v="18"/>
    <x v="16"/>
    <x v="2"/>
    <n v="7037"/>
  </r>
  <r>
    <x v="18"/>
    <x v="16"/>
    <x v="3"/>
    <n v="1173"/>
  </r>
  <r>
    <x v="18"/>
    <x v="16"/>
    <x v="4"/>
    <n v="2282"/>
  </r>
  <r>
    <x v="18"/>
    <x v="16"/>
    <x v="5"/>
    <n v="1508"/>
  </r>
  <r>
    <x v="18"/>
    <x v="17"/>
    <x v="0"/>
    <n v="12"/>
  </r>
  <r>
    <x v="18"/>
    <x v="17"/>
    <x v="1"/>
    <n v="277"/>
  </r>
  <r>
    <x v="18"/>
    <x v="17"/>
    <x v="2"/>
    <n v="8587"/>
  </r>
  <r>
    <x v="18"/>
    <x v="17"/>
    <x v="3"/>
    <n v="2467"/>
  </r>
  <r>
    <x v="18"/>
    <x v="17"/>
    <x v="4"/>
    <n v="3805"/>
  </r>
  <r>
    <x v="18"/>
    <x v="17"/>
    <x v="5"/>
    <n v="2211"/>
  </r>
  <r>
    <x v="18"/>
    <x v="18"/>
    <x v="0"/>
    <n v="16"/>
  </r>
  <r>
    <x v="18"/>
    <x v="18"/>
    <x v="1"/>
    <n v="514"/>
  </r>
  <r>
    <x v="18"/>
    <x v="18"/>
    <x v="2"/>
    <n v="15934"/>
  </r>
  <r>
    <x v="18"/>
    <x v="18"/>
    <x v="3"/>
    <n v="3162"/>
  </r>
  <r>
    <x v="18"/>
    <x v="18"/>
    <x v="4"/>
    <n v="5306"/>
  </r>
  <r>
    <x v="18"/>
    <x v="18"/>
    <x v="5"/>
    <n v="4203"/>
  </r>
  <r>
    <x v="18"/>
    <x v="19"/>
    <x v="0"/>
    <n v="105"/>
  </r>
  <r>
    <x v="18"/>
    <x v="19"/>
    <x v="1"/>
    <n v="3977"/>
  </r>
  <r>
    <x v="18"/>
    <x v="19"/>
    <x v="2"/>
    <n v="123287"/>
  </r>
  <r>
    <x v="18"/>
    <x v="19"/>
    <x v="3"/>
    <n v="36518"/>
  </r>
  <r>
    <x v="18"/>
    <x v="19"/>
    <x v="4"/>
    <n v="74159"/>
  </r>
  <r>
    <x v="18"/>
    <x v="19"/>
    <x v="5"/>
    <n v="46439"/>
  </r>
  <r>
    <x v="18"/>
    <x v="20"/>
    <x v="0"/>
    <n v="20"/>
  </r>
  <r>
    <x v="18"/>
    <x v="20"/>
    <x v="1"/>
    <n v="1493"/>
  </r>
  <r>
    <x v="18"/>
    <x v="20"/>
    <x v="2"/>
    <n v="46283"/>
  </r>
  <r>
    <x v="18"/>
    <x v="20"/>
    <x v="3"/>
    <n v="4044"/>
  </r>
  <r>
    <x v="18"/>
    <x v="20"/>
    <x v="4"/>
    <n v="8026"/>
  </r>
  <r>
    <x v="18"/>
    <x v="20"/>
    <x v="5"/>
    <n v="3200"/>
  </r>
  <r>
    <x v="18"/>
    <x v="21"/>
    <x v="0"/>
    <n v="72"/>
  </r>
  <r>
    <x v="18"/>
    <x v="21"/>
    <x v="1"/>
    <n v="2888"/>
  </r>
  <r>
    <x v="18"/>
    <x v="21"/>
    <x v="2"/>
    <n v="89528"/>
  </r>
  <r>
    <x v="18"/>
    <x v="21"/>
    <x v="3"/>
    <n v="19643"/>
  </r>
  <r>
    <x v="18"/>
    <x v="21"/>
    <x v="4"/>
    <n v="36607"/>
  </r>
  <r>
    <x v="18"/>
    <x v="21"/>
    <x v="5"/>
    <n v="18859"/>
  </r>
  <r>
    <x v="18"/>
    <x v="22"/>
    <x v="0"/>
    <n v="123"/>
  </r>
  <r>
    <x v="18"/>
    <x v="22"/>
    <x v="1"/>
    <n v="5217"/>
  </r>
  <r>
    <x v="18"/>
    <x v="22"/>
    <x v="2"/>
    <n v="161727"/>
  </r>
  <r>
    <x v="18"/>
    <x v="22"/>
    <x v="3"/>
    <n v="67819"/>
  </r>
  <r>
    <x v="18"/>
    <x v="22"/>
    <x v="4"/>
    <n v="138413"/>
  </r>
  <r>
    <x v="18"/>
    <x v="22"/>
    <x v="5"/>
    <n v="77170"/>
  </r>
  <r>
    <x v="18"/>
    <x v="23"/>
    <x v="0"/>
    <n v="30"/>
  </r>
  <r>
    <x v="18"/>
    <x v="23"/>
    <x v="1"/>
    <n v="1125"/>
  </r>
  <r>
    <x v="18"/>
    <x v="23"/>
    <x v="2"/>
    <n v="34875"/>
  </r>
  <r>
    <x v="18"/>
    <x v="23"/>
    <x v="3"/>
    <n v="5548"/>
  </r>
  <r>
    <x v="18"/>
    <x v="23"/>
    <x v="4"/>
    <n v="9734"/>
  </r>
  <r>
    <x v="18"/>
    <x v="23"/>
    <x v="5"/>
    <n v="5372"/>
  </r>
  <r>
    <x v="18"/>
    <x v="24"/>
    <x v="0"/>
    <n v="12"/>
  </r>
  <r>
    <x v="18"/>
    <x v="24"/>
    <x v="1"/>
    <n v="995"/>
  </r>
  <r>
    <x v="18"/>
    <x v="24"/>
    <x v="2"/>
    <n v="30845"/>
  </r>
  <r>
    <x v="18"/>
    <x v="24"/>
    <x v="3"/>
    <n v="2415"/>
  </r>
  <r>
    <x v="18"/>
    <x v="24"/>
    <x v="4"/>
    <n v="4673"/>
  </r>
  <r>
    <x v="18"/>
    <x v="24"/>
    <x v="5"/>
    <n v="2265"/>
  </r>
  <r>
    <x v="18"/>
    <x v="25"/>
    <x v="0"/>
    <n v="41"/>
  </r>
  <r>
    <x v="18"/>
    <x v="25"/>
    <x v="1"/>
    <n v="1181"/>
  </r>
  <r>
    <x v="18"/>
    <x v="25"/>
    <x v="2"/>
    <n v="36611"/>
  </r>
  <r>
    <x v="18"/>
    <x v="25"/>
    <x v="3"/>
    <n v="7041"/>
  </r>
  <r>
    <x v="18"/>
    <x v="25"/>
    <x v="4"/>
    <n v="11731"/>
  </r>
  <r>
    <x v="18"/>
    <x v="25"/>
    <x v="5"/>
    <n v="6824"/>
  </r>
  <r>
    <x v="18"/>
    <x v="26"/>
    <x v="0"/>
    <n v="12"/>
  </r>
  <r>
    <x v="18"/>
    <x v="26"/>
    <x v="1"/>
    <n v="719"/>
  </r>
  <r>
    <x v="18"/>
    <x v="26"/>
    <x v="2"/>
    <n v="22289"/>
  </r>
  <r>
    <x v="18"/>
    <x v="26"/>
    <x v="3"/>
    <n v="1551"/>
  </r>
  <r>
    <x v="18"/>
    <x v="26"/>
    <x v="4"/>
    <n v="2985"/>
  </r>
  <r>
    <x v="18"/>
    <x v="26"/>
    <x v="5"/>
    <n v="1647"/>
  </r>
  <r>
    <x v="18"/>
    <x v="27"/>
    <x v="0"/>
    <n v="35"/>
  </r>
  <r>
    <x v="18"/>
    <x v="27"/>
    <x v="1"/>
    <n v="1523"/>
  </r>
  <r>
    <x v="18"/>
    <x v="27"/>
    <x v="2"/>
    <n v="47213"/>
  </r>
  <r>
    <x v="18"/>
    <x v="27"/>
    <x v="3"/>
    <n v="8227"/>
  </r>
  <r>
    <x v="18"/>
    <x v="27"/>
    <x v="4"/>
    <n v="14794"/>
  </r>
  <r>
    <x v="18"/>
    <x v="27"/>
    <x v="5"/>
    <n v="7927"/>
  </r>
  <r>
    <x v="18"/>
    <x v="28"/>
    <x v="0"/>
    <n v="50"/>
  </r>
  <r>
    <x v="18"/>
    <x v="28"/>
    <x v="1"/>
    <n v="1654"/>
  </r>
  <r>
    <x v="18"/>
    <x v="28"/>
    <x v="2"/>
    <n v="51274"/>
  </r>
  <r>
    <x v="18"/>
    <x v="28"/>
    <x v="3"/>
    <n v="17625"/>
  </r>
  <r>
    <x v="18"/>
    <x v="28"/>
    <x v="4"/>
    <n v="33462"/>
  </r>
  <r>
    <x v="18"/>
    <x v="28"/>
    <x v="5"/>
    <n v="18212"/>
  </r>
  <r>
    <x v="18"/>
    <x v="29"/>
    <x v="0"/>
    <n v="8"/>
  </r>
  <r>
    <x v="18"/>
    <x v="29"/>
    <x v="1"/>
    <n v="155"/>
  </r>
  <r>
    <x v="18"/>
    <x v="29"/>
    <x v="2"/>
    <n v="4805"/>
  </r>
  <r>
    <x v="18"/>
    <x v="29"/>
    <x v="3"/>
    <n v="907"/>
  </r>
  <r>
    <x v="18"/>
    <x v="29"/>
    <x v="4"/>
    <n v="1618"/>
  </r>
  <r>
    <x v="18"/>
    <x v="29"/>
    <x v="5"/>
    <n v="903"/>
  </r>
  <r>
    <x v="18"/>
    <x v="30"/>
    <x v="0"/>
    <n v="45"/>
  </r>
  <r>
    <x v="18"/>
    <x v="30"/>
    <x v="1"/>
    <n v="1409"/>
  </r>
  <r>
    <x v="18"/>
    <x v="30"/>
    <x v="2"/>
    <n v="43679"/>
  </r>
  <r>
    <x v="18"/>
    <x v="30"/>
    <x v="3"/>
    <n v="12696"/>
  </r>
  <r>
    <x v="18"/>
    <x v="30"/>
    <x v="4"/>
    <n v="20259"/>
  </r>
  <r>
    <x v="18"/>
    <x v="30"/>
    <x v="5"/>
    <n v="10602"/>
  </r>
  <r>
    <x v="18"/>
    <x v="31"/>
    <x v="0"/>
    <n v="9"/>
  </r>
  <r>
    <x v="18"/>
    <x v="31"/>
    <x v="1"/>
    <n v="239"/>
  </r>
  <r>
    <x v="18"/>
    <x v="31"/>
    <x v="2"/>
    <n v="7409"/>
  </r>
  <r>
    <x v="18"/>
    <x v="31"/>
    <x v="3"/>
    <n v="1561"/>
  </r>
  <r>
    <x v="18"/>
    <x v="31"/>
    <x v="4"/>
    <n v="2463"/>
  </r>
  <r>
    <x v="18"/>
    <x v="31"/>
    <x v="5"/>
    <n v="1223"/>
  </r>
  <r>
    <x v="18"/>
    <x v="32"/>
    <x v="0"/>
    <n v="25"/>
  </r>
  <r>
    <x v="18"/>
    <x v="32"/>
    <x v="1"/>
    <n v="507"/>
  </r>
  <r>
    <x v="18"/>
    <x v="32"/>
    <x v="2"/>
    <n v="15717"/>
  </r>
  <r>
    <x v="18"/>
    <x v="32"/>
    <x v="3"/>
    <n v="2374"/>
  </r>
  <r>
    <x v="18"/>
    <x v="32"/>
    <x v="4"/>
    <n v="3716"/>
  </r>
  <r>
    <x v="18"/>
    <x v="32"/>
    <x v="5"/>
    <n v="1965"/>
  </r>
  <r>
    <x v="18"/>
    <x v="33"/>
    <x v="0"/>
    <n v="46"/>
  </r>
  <r>
    <x v="18"/>
    <x v="33"/>
    <x v="1"/>
    <n v="2019"/>
  </r>
  <r>
    <x v="18"/>
    <x v="33"/>
    <x v="2"/>
    <n v="62589"/>
  </r>
  <r>
    <x v="18"/>
    <x v="33"/>
    <x v="3"/>
    <n v="16035"/>
  </r>
  <r>
    <x v="18"/>
    <x v="33"/>
    <x v="4"/>
    <n v="33218"/>
  </r>
  <r>
    <x v="18"/>
    <x v="33"/>
    <x v="5"/>
    <n v="17276"/>
  </r>
  <r>
    <x v="18"/>
    <x v="34"/>
    <x v="0"/>
    <n v="34"/>
  </r>
  <r>
    <x v="18"/>
    <x v="34"/>
    <x v="1"/>
    <n v="956"/>
  </r>
  <r>
    <x v="18"/>
    <x v="34"/>
    <x v="2"/>
    <n v="29636"/>
  </r>
  <r>
    <x v="18"/>
    <x v="34"/>
    <x v="3"/>
    <n v="6263"/>
  </r>
  <r>
    <x v="18"/>
    <x v="34"/>
    <x v="4"/>
    <n v="11334"/>
  </r>
  <r>
    <x v="18"/>
    <x v="34"/>
    <x v="5"/>
    <n v="6946"/>
  </r>
  <r>
    <x v="18"/>
    <x v="35"/>
    <x v="0"/>
    <n v="15"/>
  </r>
  <r>
    <x v="18"/>
    <x v="35"/>
    <x v="1"/>
    <n v="473"/>
  </r>
  <r>
    <x v="18"/>
    <x v="35"/>
    <x v="2"/>
    <n v="14663"/>
  </r>
  <r>
    <x v="18"/>
    <x v="35"/>
    <x v="3"/>
    <n v="1480"/>
  </r>
  <r>
    <x v="18"/>
    <x v="35"/>
    <x v="4"/>
    <n v="2646"/>
  </r>
  <r>
    <x v="18"/>
    <x v="35"/>
    <x v="5"/>
    <n v="1885"/>
  </r>
  <r>
    <x v="18"/>
    <x v="36"/>
    <x v="0"/>
    <n v="11"/>
  </r>
  <r>
    <x v="18"/>
    <x v="36"/>
    <x v="1"/>
    <n v="353"/>
  </r>
  <r>
    <x v="18"/>
    <x v="36"/>
    <x v="2"/>
    <n v="10943"/>
  </r>
  <r>
    <x v="18"/>
    <x v="36"/>
    <x v="3"/>
    <n v="1310"/>
  </r>
  <r>
    <x v="18"/>
    <x v="36"/>
    <x v="4"/>
    <n v="2191"/>
  </r>
  <r>
    <x v="18"/>
    <x v="36"/>
    <x v="5"/>
    <n v="1460"/>
  </r>
  <r>
    <x v="18"/>
    <x v="37"/>
    <x v="0"/>
    <n v="50"/>
  </r>
  <r>
    <x v="18"/>
    <x v="37"/>
    <x v="1"/>
    <n v="1289"/>
  </r>
  <r>
    <x v="18"/>
    <x v="37"/>
    <x v="2"/>
    <n v="39959"/>
  </r>
  <r>
    <x v="18"/>
    <x v="37"/>
    <x v="3"/>
    <n v="17068"/>
  </r>
  <r>
    <x v="18"/>
    <x v="37"/>
    <x v="4"/>
    <n v="30250"/>
  </r>
  <r>
    <x v="18"/>
    <x v="37"/>
    <x v="5"/>
    <n v="16706"/>
  </r>
  <r>
    <x v="18"/>
    <x v="38"/>
    <x v="0"/>
    <n v="15"/>
  </r>
  <r>
    <x v="18"/>
    <x v="38"/>
    <x v="1"/>
    <n v="283"/>
  </r>
  <r>
    <x v="18"/>
    <x v="38"/>
    <x v="2"/>
    <n v="8773"/>
  </r>
  <r>
    <x v="18"/>
    <x v="38"/>
    <x v="3"/>
    <n v="1150"/>
  </r>
  <r>
    <x v="18"/>
    <x v="38"/>
    <x v="4"/>
    <n v="1982"/>
  </r>
  <r>
    <x v="18"/>
    <x v="38"/>
    <x v="5"/>
    <n v="1116"/>
  </r>
  <r>
    <x v="18"/>
    <x v="39"/>
    <x v="0"/>
    <n v="22"/>
  </r>
  <r>
    <x v="18"/>
    <x v="39"/>
    <x v="1"/>
    <n v="859"/>
  </r>
  <r>
    <x v="18"/>
    <x v="39"/>
    <x v="2"/>
    <n v="26629"/>
  </r>
  <r>
    <x v="18"/>
    <x v="39"/>
    <x v="3"/>
    <n v="2058"/>
  </r>
  <r>
    <x v="18"/>
    <x v="39"/>
    <x v="4"/>
    <n v="4109"/>
  </r>
  <r>
    <x v="18"/>
    <x v="39"/>
    <x v="5"/>
    <n v="2707"/>
  </r>
  <r>
    <x v="18"/>
    <x v="40"/>
    <x v="0"/>
    <n v="27"/>
  </r>
  <r>
    <x v="18"/>
    <x v="40"/>
    <x v="1"/>
    <n v="882"/>
  </r>
  <r>
    <x v="18"/>
    <x v="40"/>
    <x v="2"/>
    <n v="27342"/>
  </r>
  <r>
    <x v="18"/>
    <x v="40"/>
    <x v="3"/>
    <n v="3688"/>
  </r>
  <r>
    <x v="18"/>
    <x v="40"/>
    <x v="4"/>
    <n v="6662"/>
  </r>
  <r>
    <x v="18"/>
    <x v="40"/>
    <x v="5"/>
    <n v="3375"/>
  </r>
  <r>
    <x v="18"/>
    <x v="41"/>
    <x v="0"/>
    <n v="8"/>
  </r>
  <r>
    <x v="18"/>
    <x v="41"/>
    <x v="1"/>
    <n v="166"/>
  </r>
  <r>
    <x v="18"/>
    <x v="41"/>
    <x v="2"/>
    <n v="5146"/>
  </r>
  <r>
    <x v="18"/>
    <x v="41"/>
    <x v="3"/>
    <n v="2225"/>
  </r>
  <r>
    <x v="18"/>
    <x v="41"/>
    <x v="4"/>
    <n v="4527"/>
  </r>
  <r>
    <x v="18"/>
    <x v="41"/>
    <x v="5"/>
    <n v="2139"/>
  </r>
  <r>
    <x v="18"/>
    <x v="42"/>
    <x v="0"/>
    <n v="7"/>
  </r>
  <r>
    <x v="18"/>
    <x v="42"/>
    <x v="1"/>
    <n v="143"/>
  </r>
  <r>
    <x v="18"/>
    <x v="42"/>
    <x v="2"/>
    <n v="4433"/>
  </r>
  <r>
    <x v="18"/>
    <x v="42"/>
    <x v="3"/>
    <n v="1148"/>
  </r>
  <r>
    <x v="18"/>
    <x v="42"/>
    <x v="4"/>
    <n v="2568"/>
  </r>
  <r>
    <x v="18"/>
    <x v="42"/>
    <x v="5"/>
    <n v="1400"/>
  </r>
  <r>
    <x v="18"/>
    <x v="43"/>
    <x v="0"/>
    <n v="20"/>
  </r>
  <r>
    <x v="18"/>
    <x v="43"/>
    <x v="1"/>
    <n v="529"/>
  </r>
  <r>
    <x v="18"/>
    <x v="43"/>
    <x v="2"/>
    <n v="16399"/>
  </r>
  <r>
    <x v="18"/>
    <x v="43"/>
    <x v="3"/>
    <n v="8226"/>
  </r>
  <r>
    <x v="18"/>
    <x v="43"/>
    <x v="4"/>
    <n v="14741"/>
  </r>
  <r>
    <x v="18"/>
    <x v="43"/>
    <x v="5"/>
    <n v="7174"/>
  </r>
  <r>
    <x v="18"/>
    <x v="44"/>
    <x v="0"/>
    <n v="52"/>
  </r>
  <r>
    <x v="18"/>
    <x v="44"/>
    <x v="1"/>
    <n v="3515"/>
  </r>
  <r>
    <x v="18"/>
    <x v="44"/>
    <x v="2"/>
    <n v="108965"/>
  </r>
  <r>
    <x v="18"/>
    <x v="44"/>
    <x v="3"/>
    <n v="73873"/>
  </r>
  <r>
    <x v="18"/>
    <x v="44"/>
    <x v="4"/>
    <n v="107761"/>
  </r>
  <r>
    <x v="18"/>
    <x v="44"/>
    <x v="5"/>
    <n v="58467"/>
  </r>
  <r>
    <x v="18"/>
    <x v="45"/>
    <x v="0"/>
    <n v="17"/>
  </r>
  <r>
    <x v="18"/>
    <x v="45"/>
    <x v="1"/>
    <n v="692"/>
  </r>
  <r>
    <x v="18"/>
    <x v="45"/>
    <x v="2"/>
    <n v="21452"/>
  </r>
  <r>
    <x v="18"/>
    <x v="45"/>
    <x v="3"/>
    <n v="3668"/>
  </r>
  <r>
    <x v="18"/>
    <x v="45"/>
    <x v="4"/>
    <n v="7597"/>
  </r>
  <r>
    <x v="18"/>
    <x v="45"/>
    <x v="5"/>
    <n v="4164"/>
  </r>
  <r>
    <x v="18"/>
    <x v="46"/>
    <x v="0"/>
    <n v="17"/>
  </r>
  <r>
    <x v="18"/>
    <x v="46"/>
    <x v="1"/>
    <n v="329"/>
  </r>
  <r>
    <x v="18"/>
    <x v="46"/>
    <x v="2"/>
    <n v="10199"/>
  </r>
  <r>
    <x v="18"/>
    <x v="46"/>
    <x v="3"/>
    <n v="1502"/>
  </r>
  <r>
    <x v="18"/>
    <x v="46"/>
    <x v="4"/>
    <n v="2483"/>
  </r>
  <r>
    <x v="18"/>
    <x v="46"/>
    <x v="5"/>
    <n v="1308"/>
  </r>
  <r>
    <x v="18"/>
    <x v="47"/>
    <x v="0"/>
    <n v="61"/>
  </r>
  <r>
    <x v="18"/>
    <x v="47"/>
    <x v="1"/>
    <n v="2753"/>
  </r>
  <r>
    <x v="18"/>
    <x v="47"/>
    <x v="2"/>
    <n v="85343"/>
  </r>
  <r>
    <x v="18"/>
    <x v="47"/>
    <x v="3"/>
    <n v="8208"/>
  </r>
  <r>
    <x v="18"/>
    <x v="47"/>
    <x v="4"/>
    <n v="14603"/>
  </r>
  <r>
    <x v="18"/>
    <x v="47"/>
    <x v="5"/>
    <n v="6727"/>
  </r>
  <r>
    <x v="18"/>
    <x v="48"/>
    <x v="0"/>
    <n v="59"/>
  </r>
  <r>
    <x v="18"/>
    <x v="48"/>
    <x v="1"/>
    <n v="2405"/>
  </r>
  <r>
    <x v="18"/>
    <x v="48"/>
    <x v="2"/>
    <n v="74555"/>
  </r>
  <r>
    <x v="18"/>
    <x v="48"/>
    <x v="3"/>
    <n v="22007"/>
  </r>
  <r>
    <x v="18"/>
    <x v="48"/>
    <x v="4"/>
    <n v="33715"/>
  </r>
  <r>
    <x v="18"/>
    <x v="48"/>
    <x v="5"/>
    <n v="14817"/>
  </r>
  <r>
    <x v="18"/>
    <x v="49"/>
    <x v="0"/>
    <n v="93"/>
  </r>
  <r>
    <x v="18"/>
    <x v="49"/>
    <x v="1"/>
    <n v="2731"/>
  </r>
  <r>
    <x v="18"/>
    <x v="49"/>
    <x v="2"/>
    <n v="84661"/>
  </r>
  <r>
    <x v="18"/>
    <x v="49"/>
    <x v="3"/>
    <n v="20135"/>
  </r>
  <r>
    <x v="18"/>
    <x v="49"/>
    <x v="4"/>
    <n v="33863"/>
  </r>
  <r>
    <x v="18"/>
    <x v="49"/>
    <x v="5"/>
    <n v="19185"/>
  </r>
  <r>
    <x v="18"/>
    <x v="50"/>
    <x v="0"/>
    <n v="34"/>
  </r>
  <r>
    <x v="18"/>
    <x v="50"/>
    <x v="1"/>
    <n v="1325"/>
  </r>
  <r>
    <x v="18"/>
    <x v="50"/>
    <x v="2"/>
    <n v="41075"/>
  </r>
  <r>
    <x v="18"/>
    <x v="50"/>
    <x v="3"/>
    <n v="6329"/>
  </r>
  <r>
    <x v="18"/>
    <x v="50"/>
    <x v="4"/>
    <n v="11331"/>
  </r>
  <r>
    <x v="18"/>
    <x v="50"/>
    <x v="5"/>
    <n v="8240"/>
  </r>
  <r>
    <x v="18"/>
    <x v="51"/>
    <x v="0"/>
    <n v="48"/>
  </r>
  <r>
    <x v="18"/>
    <x v="51"/>
    <x v="1"/>
    <n v="968"/>
  </r>
  <r>
    <x v="18"/>
    <x v="51"/>
    <x v="2"/>
    <n v="30008"/>
  </r>
  <r>
    <x v="18"/>
    <x v="51"/>
    <x v="3"/>
    <n v="5729"/>
  </r>
  <r>
    <x v="18"/>
    <x v="51"/>
    <x v="4"/>
    <n v="9835"/>
  </r>
  <r>
    <x v="18"/>
    <x v="51"/>
    <x v="5"/>
    <n v="6904"/>
  </r>
  <r>
    <x v="18"/>
    <x v="52"/>
    <x v="0"/>
    <n v="34"/>
  </r>
  <r>
    <x v="18"/>
    <x v="52"/>
    <x v="1"/>
    <n v="1063"/>
  </r>
  <r>
    <x v="18"/>
    <x v="52"/>
    <x v="2"/>
    <n v="32953"/>
  </r>
  <r>
    <x v="18"/>
    <x v="52"/>
    <x v="3"/>
    <n v="7676"/>
  </r>
  <r>
    <x v="18"/>
    <x v="52"/>
    <x v="4"/>
    <n v="13544"/>
  </r>
  <r>
    <x v="18"/>
    <x v="52"/>
    <x v="5"/>
    <n v="9191"/>
  </r>
  <r>
    <x v="18"/>
    <x v="53"/>
    <x v="0"/>
    <n v="60"/>
  </r>
  <r>
    <x v="18"/>
    <x v="53"/>
    <x v="1"/>
    <n v="2138"/>
  </r>
  <r>
    <x v="18"/>
    <x v="53"/>
    <x v="2"/>
    <n v="66278"/>
  </r>
  <r>
    <x v="18"/>
    <x v="53"/>
    <x v="3"/>
    <n v="13375"/>
  </r>
  <r>
    <x v="18"/>
    <x v="53"/>
    <x v="4"/>
    <n v="22292"/>
  </r>
  <r>
    <x v="18"/>
    <x v="53"/>
    <x v="5"/>
    <n v="15740"/>
  </r>
  <r>
    <x v="18"/>
    <x v="54"/>
    <x v="0"/>
    <n v="36"/>
  </r>
  <r>
    <x v="18"/>
    <x v="54"/>
    <x v="1"/>
    <n v="971"/>
  </r>
  <r>
    <x v="18"/>
    <x v="54"/>
    <x v="2"/>
    <n v="30101"/>
  </r>
  <r>
    <x v="18"/>
    <x v="54"/>
    <x v="3"/>
    <n v="6443"/>
  </r>
  <r>
    <x v="18"/>
    <x v="54"/>
    <x v="4"/>
    <n v="15451"/>
  </r>
  <r>
    <x v="18"/>
    <x v="54"/>
    <x v="5"/>
    <n v="10407"/>
  </r>
  <r>
    <x v="18"/>
    <x v="55"/>
    <x v="0"/>
    <n v="14"/>
  </r>
  <r>
    <x v="18"/>
    <x v="55"/>
    <x v="1"/>
    <n v="970"/>
  </r>
  <r>
    <x v="18"/>
    <x v="55"/>
    <x v="2"/>
    <n v="30070"/>
  </r>
  <r>
    <x v="18"/>
    <x v="55"/>
    <x v="3"/>
    <n v="1104"/>
  </r>
  <r>
    <x v="18"/>
    <x v="55"/>
    <x v="4"/>
    <n v="2194"/>
  </r>
  <r>
    <x v="18"/>
    <x v="55"/>
    <x v="5"/>
    <n v="947"/>
  </r>
  <r>
    <x v="18"/>
    <x v="56"/>
    <x v="0"/>
    <n v="180"/>
  </r>
  <r>
    <x v="18"/>
    <x v="56"/>
    <x v="1"/>
    <n v="8112"/>
  </r>
  <r>
    <x v="18"/>
    <x v="56"/>
    <x v="2"/>
    <n v="251472"/>
  </r>
  <r>
    <x v="18"/>
    <x v="56"/>
    <x v="3"/>
    <n v="105096"/>
  </r>
  <r>
    <x v="18"/>
    <x v="56"/>
    <x v="4"/>
    <n v="178191"/>
  </r>
  <r>
    <x v="18"/>
    <x v="56"/>
    <x v="5"/>
    <n v="93629"/>
  </r>
  <r>
    <x v="18"/>
    <x v="57"/>
    <x v="0"/>
    <n v="16"/>
  </r>
  <r>
    <x v="18"/>
    <x v="57"/>
    <x v="1"/>
    <n v="479"/>
  </r>
  <r>
    <x v="18"/>
    <x v="57"/>
    <x v="2"/>
    <n v="14849"/>
  </r>
  <r>
    <x v="18"/>
    <x v="57"/>
    <x v="3"/>
    <n v="1301"/>
  </r>
  <r>
    <x v="18"/>
    <x v="57"/>
    <x v="4"/>
    <n v="2044"/>
  </r>
  <r>
    <x v="18"/>
    <x v="57"/>
    <x v="5"/>
    <n v="1240"/>
  </r>
  <r>
    <x v="18"/>
    <x v="58"/>
    <x v="0"/>
    <n v="40"/>
  </r>
  <r>
    <x v="18"/>
    <x v="58"/>
    <x v="1"/>
    <n v="1307"/>
  </r>
  <r>
    <x v="18"/>
    <x v="58"/>
    <x v="2"/>
    <n v="40517"/>
  </r>
  <r>
    <x v="18"/>
    <x v="58"/>
    <x v="3"/>
    <n v="13393"/>
  </r>
  <r>
    <x v="18"/>
    <x v="58"/>
    <x v="4"/>
    <n v="25306"/>
  </r>
  <r>
    <x v="18"/>
    <x v="58"/>
    <x v="5"/>
    <n v="9938"/>
  </r>
  <r>
    <x v="18"/>
    <x v="59"/>
    <x v="0"/>
    <n v="44"/>
  </r>
  <r>
    <x v="18"/>
    <x v="59"/>
    <x v="1"/>
    <n v="1249"/>
  </r>
  <r>
    <x v="18"/>
    <x v="59"/>
    <x v="2"/>
    <n v="38719"/>
  </r>
  <r>
    <x v="18"/>
    <x v="59"/>
    <x v="3"/>
    <n v="9128"/>
  </r>
  <r>
    <x v="18"/>
    <x v="59"/>
    <x v="4"/>
    <n v="15613"/>
  </r>
  <r>
    <x v="18"/>
    <x v="59"/>
    <x v="5"/>
    <n v="8046"/>
  </r>
  <r>
    <x v="18"/>
    <x v="60"/>
    <x v="0"/>
    <n v="24"/>
  </r>
  <r>
    <x v="18"/>
    <x v="60"/>
    <x v="1"/>
    <n v="1050"/>
  </r>
  <r>
    <x v="18"/>
    <x v="60"/>
    <x v="2"/>
    <n v="32550"/>
  </r>
  <r>
    <x v="18"/>
    <x v="60"/>
    <x v="3"/>
    <n v="6758"/>
  </r>
  <r>
    <x v="18"/>
    <x v="60"/>
    <x v="4"/>
    <n v="12079"/>
  </r>
  <r>
    <x v="18"/>
    <x v="60"/>
    <x v="5"/>
    <n v="7499"/>
  </r>
  <r>
    <x v="18"/>
    <x v="61"/>
    <x v="0"/>
    <n v="10"/>
  </r>
  <r>
    <x v="18"/>
    <x v="61"/>
    <x v="1"/>
    <n v="206"/>
  </r>
  <r>
    <x v="18"/>
    <x v="61"/>
    <x v="2"/>
    <n v="6386"/>
  </r>
  <r>
    <x v="18"/>
    <x v="61"/>
    <x v="3"/>
    <n v="522"/>
  </r>
  <r>
    <x v="18"/>
    <x v="61"/>
    <x v="4"/>
    <n v="897"/>
  </r>
  <r>
    <x v="18"/>
    <x v="61"/>
    <x v="5"/>
    <n v="418"/>
  </r>
  <r>
    <x v="18"/>
    <x v="62"/>
    <x v="0"/>
    <n v="41"/>
  </r>
  <r>
    <x v="18"/>
    <x v="62"/>
    <x v="1"/>
    <n v="1531"/>
  </r>
  <r>
    <x v="18"/>
    <x v="62"/>
    <x v="2"/>
    <n v="47461"/>
  </r>
  <r>
    <x v="18"/>
    <x v="62"/>
    <x v="3"/>
    <n v="5473"/>
  </r>
  <r>
    <x v="18"/>
    <x v="62"/>
    <x v="4"/>
    <n v="10111"/>
  </r>
  <r>
    <x v="18"/>
    <x v="62"/>
    <x v="5"/>
    <n v="7268"/>
  </r>
  <r>
    <x v="18"/>
    <x v="63"/>
    <x v="0"/>
    <n v="46"/>
  </r>
  <r>
    <x v="18"/>
    <x v="63"/>
    <x v="1"/>
    <n v="2538"/>
  </r>
  <r>
    <x v="18"/>
    <x v="63"/>
    <x v="2"/>
    <n v="78678"/>
  </r>
  <r>
    <x v="18"/>
    <x v="63"/>
    <x v="3"/>
    <n v="4419"/>
  </r>
  <r>
    <x v="18"/>
    <x v="63"/>
    <x v="4"/>
    <n v="7534"/>
  </r>
  <r>
    <x v="18"/>
    <x v="63"/>
    <x v="5"/>
    <n v="4361"/>
  </r>
  <r>
    <x v="18"/>
    <x v="64"/>
    <x v="0"/>
    <n v="129"/>
  </r>
  <r>
    <x v="18"/>
    <x v="64"/>
    <x v="1"/>
    <n v="7546"/>
  </r>
  <r>
    <x v="18"/>
    <x v="64"/>
    <x v="2"/>
    <n v="233926"/>
  </r>
  <r>
    <x v="18"/>
    <x v="64"/>
    <x v="3"/>
    <n v="119915"/>
  </r>
  <r>
    <x v="18"/>
    <x v="64"/>
    <x v="4"/>
    <n v="231377"/>
  </r>
  <r>
    <x v="18"/>
    <x v="64"/>
    <x v="5"/>
    <n v="92500"/>
  </r>
  <r>
    <x v="18"/>
    <x v="65"/>
    <x v="0"/>
    <n v="74"/>
  </r>
  <r>
    <x v="18"/>
    <x v="65"/>
    <x v="1"/>
    <n v="2219"/>
  </r>
  <r>
    <x v="18"/>
    <x v="65"/>
    <x v="2"/>
    <n v="68789"/>
  </r>
  <r>
    <x v="18"/>
    <x v="65"/>
    <x v="3"/>
    <n v="24983"/>
  </r>
  <r>
    <x v="18"/>
    <x v="65"/>
    <x v="4"/>
    <n v="41624"/>
  </r>
  <r>
    <x v="18"/>
    <x v="65"/>
    <x v="5"/>
    <n v="23912"/>
  </r>
  <r>
    <x v="18"/>
    <x v="66"/>
    <x v="0"/>
    <n v="24"/>
  </r>
  <r>
    <x v="18"/>
    <x v="66"/>
    <x v="1"/>
    <n v="405"/>
  </r>
  <r>
    <x v="18"/>
    <x v="66"/>
    <x v="2"/>
    <n v="12555"/>
  </r>
  <r>
    <x v="18"/>
    <x v="66"/>
    <x v="3"/>
    <n v="2275"/>
  </r>
  <r>
    <x v="18"/>
    <x v="66"/>
    <x v="4"/>
    <n v="3670"/>
  </r>
  <r>
    <x v="18"/>
    <x v="66"/>
    <x v="5"/>
    <n v="2153"/>
  </r>
  <r>
    <x v="18"/>
    <x v="67"/>
    <x v="0"/>
    <n v="51"/>
  </r>
  <r>
    <x v="18"/>
    <x v="67"/>
    <x v="1"/>
    <n v="2146"/>
  </r>
  <r>
    <x v="18"/>
    <x v="67"/>
    <x v="2"/>
    <n v="66526"/>
  </r>
  <r>
    <x v="18"/>
    <x v="67"/>
    <x v="3"/>
    <n v="8577"/>
  </r>
  <r>
    <x v="18"/>
    <x v="67"/>
    <x v="4"/>
    <n v="14371"/>
  </r>
  <r>
    <x v="18"/>
    <x v="67"/>
    <x v="5"/>
    <n v="8593"/>
  </r>
  <r>
    <x v="18"/>
    <x v="68"/>
    <x v="0"/>
    <n v="8"/>
  </r>
  <r>
    <x v="18"/>
    <x v="68"/>
    <x v="1"/>
    <n v="208"/>
  </r>
  <r>
    <x v="18"/>
    <x v="68"/>
    <x v="2"/>
    <n v="6448"/>
  </r>
  <r>
    <x v="18"/>
    <x v="68"/>
    <x v="3"/>
    <n v="1329"/>
  </r>
  <r>
    <x v="18"/>
    <x v="68"/>
    <x v="4"/>
    <n v="2295"/>
  </r>
  <r>
    <x v="18"/>
    <x v="68"/>
    <x v="5"/>
    <n v="1230"/>
  </r>
  <r>
    <x v="18"/>
    <x v="69"/>
    <x v="0"/>
    <n v="38"/>
  </r>
  <r>
    <x v="18"/>
    <x v="69"/>
    <x v="1"/>
    <n v="791"/>
  </r>
  <r>
    <x v="18"/>
    <x v="69"/>
    <x v="2"/>
    <n v="24521"/>
  </r>
  <r>
    <x v="18"/>
    <x v="69"/>
    <x v="3"/>
    <n v="10078"/>
  </r>
  <r>
    <x v="18"/>
    <x v="69"/>
    <x v="4"/>
    <n v="15558"/>
  </r>
  <r>
    <x v="18"/>
    <x v="69"/>
    <x v="5"/>
    <n v="8364"/>
  </r>
  <r>
    <x v="18"/>
    <x v="70"/>
    <x v="0"/>
    <n v="2864"/>
  </r>
  <r>
    <x v="18"/>
    <x v="70"/>
    <x v="1"/>
    <n v="115407"/>
  </r>
  <r>
    <x v="18"/>
    <x v="70"/>
    <x v="2"/>
    <n v="3577617"/>
  </r>
  <r>
    <x v="18"/>
    <x v="70"/>
    <x v="3"/>
    <n v="1032697"/>
  </r>
  <r>
    <x v="18"/>
    <x v="70"/>
    <x v="4"/>
    <n v="1802223"/>
  </r>
  <r>
    <x v="18"/>
    <x v="70"/>
    <x v="5"/>
    <n v="936114"/>
  </r>
  <r>
    <x v="19"/>
    <x v="0"/>
    <x v="0"/>
    <n v="155"/>
  </r>
  <r>
    <x v="19"/>
    <x v="0"/>
    <x v="1"/>
    <n v="6417"/>
  </r>
  <r>
    <x v="19"/>
    <x v="0"/>
    <x v="2"/>
    <n v="198927"/>
  </r>
  <r>
    <x v="19"/>
    <x v="0"/>
    <x v="3"/>
    <n v="24857"/>
  </r>
  <r>
    <x v="19"/>
    <x v="0"/>
    <x v="4"/>
    <n v="41728"/>
  </r>
  <r>
    <x v="19"/>
    <x v="0"/>
    <x v="5"/>
    <n v="20733"/>
  </r>
  <r>
    <x v="19"/>
    <x v="1"/>
    <x v="0"/>
    <n v="59"/>
  </r>
  <r>
    <x v="19"/>
    <x v="1"/>
    <x v="1"/>
    <n v="2418"/>
  </r>
  <r>
    <x v="19"/>
    <x v="1"/>
    <x v="2"/>
    <n v="74958"/>
  </r>
  <r>
    <x v="19"/>
    <x v="1"/>
    <x v="3"/>
    <n v="10384"/>
  </r>
  <r>
    <x v="19"/>
    <x v="1"/>
    <x v="4"/>
    <n v="17763"/>
  </r>
  <r>
    <x v="19"/>
    <x v="1"/>
    <x v="5"/>
    <n v="9373"/>
  </r>
  <r>
    <x v="19"/>
    <x v="2"/>
    <x v="0"/>
    <n v="27"/>
  </r>
  <r>
    <x v="19"/>
    <x v="2"/>
    <x v="1"/>
    <n v="1354"/>
  </r>
  <r>
    <x v="19"/>
    <x v="2"/>
    <x v="2"/>
    <n v="41974"/>
  </r>
  <r>
    <x v="19"/>
    <x v="2"/>
    <x v="3"/>
    <n v="2024"/>
  </r>
  <r>
    <x v="19"/>
    <x v="2"/>
    <x v="4"/>
    <n v="3553"/>
  </r>
  <r>
    <x v="19"/>
    <x v="2"/>
    <x v="5"/>
    <n v="2413"/>
  </r>
  <r>
    <x v="19"/>
    <x v="3"/>
    <x v="0"/>
    <n v="47"/>
  </r>
  <r>
    <x v="19"/>
    <x v="3"/>
    <x v="1"/>
    <n v="2571"/>
  </r>
  <r>
    <x v="19"/>
    <x v="3"/>
    <x v="2"/>
    <n v="79701"/>
  </r>
  <r>
    <x v="19"/>
    <x v="3"/>
    <x v="3"/>
    <n v="6363"/>
  </r>
  <r>
    <x v="19"/>
    <x v="3"/>
    <x v="4"/>
    <n v="11396"/>
  </r>
  <r>
    <x v="19"/>
    <x v="3"/>
    <x v="5"/>
    <n v="6552"/>
  </r>
  <r>
    <x v="19"/>
    <x v="4"/>
    <x v="0"/>
    <n v="23"/>
  </r>
  <r>
    <x v="19"/>
    <x v="4"/>
    <x v="1"/>
    <n v="649"/>
  </r>
  <r>
    <x v="19"/>
    <x v="4"/>
    <x v="2"/>
    <n v="20119"/>
  </r>
  <r>
    <x v="19"/>
    <x v="4"/>
    <x v="3"/>
    <n v="7940"/>
  </r>
  <r>
    <x v="19"/>
    <x v="4"/>
    <x v="4"/>
    <n v="15378"/>
  </r>
  <r>
    <x v="19"/>
    <x v="4"/>
    <x v="5"/>
    <n v="5841"/>
  </r>
  <r>
    <x v="19"/>
    <x v="5"/>
    <x v="0"/>
    <n v="11"/>
  </r>
  <r>
    <x v="19"/>
    <x v="5"/>
    <x v="1"/>
    <n v="466"/>
  </r>
  <r>
    <x v="19"/>
    <x v="5"/>
    <x v="2"/>
    <n v="14446"/>
  </r>
  <r>
    <x v="19"/>
    <x v="5"/>
    <x v="3"/>
    <n v="3403"/>
  </r>
  <r>
    <x v="19"/>
    <x v="5"/>
    <x v="4"/>
    <n v="5420"/>
  </r>
  <r>
    <x v="19"/>
    <x v="5"/>
    <x v="5"/>
    <n v="1837"/>
  </r>
  <r>
    <x v="19"/>
    <x v="6"/>
    <x v="0"/>
    <n v="142"/>
  </r>
  <r>
    <x v="19"/>
    <x v="6"/>
    <x v="1"/>
    <n v="10128"/>
  </r>
  <r>
    <x v="19"/>
    <x v="6"/>
    <x v="2"/>
    <n v="313968"/>
  </r>
  <r>
    <x v="19"/>
    <x v="6"/>
    <x v="3"/>
    <n v="173544"/>
  </r>
  <r>
    <x v="19"/>
    <x v="6"/>
    <x v="4"/>
    <n v="257133"/>
  </r>
  <r>
    <x v="19"/>
    <x v="6"/>
    <x v="5"/>
    <n v="120337"/>
  </r>
  <r>
    <x v="19"/>
    <x v="7"/>
    <x v="0"/>
    <n v="41"/>
  </r>
  <r>
    <x v="19"/>
    <x v="7"/>
    <x v="1"/>
    <n v="1690"/>
  </r>
  <r>
    <x v="19"/>
    <x v="7"/>
    <x v="2"/>
    <n v="52390"/>
  </r>
  <r>
    <x v="19"/>
    <x v="7"/>
    <x v="3"/>
    <n v="25591"/>
  </r>
  <r>
    <x v="19"/>
    <x v="7"/>
    <x v="4"/>
    <n v="42162"/>
  </r>
  <r>
    <x v="19"/>
    <x v="7"/>
    <x v="5"/>
    <n v="25454"/>
  </r>
  <r>
    <x v="19"/>
    <x v="8"/>
    <x v="0"/>
    <n v="10"/>
  </r>
  <r>
    <x v="19"/>
    <x v="8"/>
    <x v="1"/>
    <n v="511"/>
  </r>
  <r>
    <x v="19"/>
    <x v="8"/>
    <x v="2"/>
    <n v="15841"/>
  </r>
  <r>
    <x v="19"/>
    <x v="8"/>
    <x v="3"/>
    <n v="3250"/>
  </r>
  <r>
    <x v="19"/>
    <x v="8"/>
    <x v="4"/>
    <n v="5038"/>
  </r>
  <r>
    <x v="19"/>
    <x v="8"/>
    <x v="5"/>
    <n v="2277"/>
  </r>
  <r>
    <x v="19"/>
    <x v="9"/>
    <x v="0"/>
    <n v="14"/>
  </r>
  <r>
    <x v="19"/>
    <x v="9"/>
    <x v="1"/>
    <n v="503"/>
  </r>
  <r>
    <x v="19"/>
    <x v="9"/>
    <x v="2"/>
    <n v="15593"/>
  </r>
  <r>
    <x v="19"/>
    <x v="9"/>
    <x v="3"/>
    <n v="2081"/>
  </r>
  <r>
    <x v="19"/>
    <x v="9"/>
    <x v="4"/>
    <n v="3684"/>
  </r>
  <r>
    <x v="19"/>
    <x v="9"/>
    <x v="5"/>
    <n v="2313"/>
  </r>
  <r>
    <x v="19"/>
    <x v="10"/>
    <x v="0"/>
    <n v="96"/>
  </r>
  <r>
    <x v="19"/>
    <x v="10"/>
    <x v="1"/>
    <n v="3939"/>
  </r>
  <r>
    <x v="19"/>
    <x v="10"/>
    <x v="2"/>
    <n v="122109"/>
  </r>
  <r>
    <x v="19"/>
    <x v="10"/>
    <x v="3"/>
    <n v="9543"/>
  </r>
  <r>
    <x v="19"/>
    <x v="10"/>
    <x v="4"/>
    <n v="17579"/>
  </r>
  <r>
    <x v="19"/>
    <x v="10"/>
    <x v="5"/>
    <n v="9781"/>
  </r>
  <r>
    <x v="19"/>
    <x v="11"/>
    <x v="0"/>
    <n v="12"/>
  </r>
  <r>
    <x v="19"/>
    <x v="11"/>
    <x v="1"/>
    <n v="315"/>
  </r>
  <r>
    <x v="19"/>
    <x v="11"/>
    <x v="2"/>
    <n v="9765"/>
  </r>
  <r>
    <x v="19"/>
    <x v="11"/>
    <x v="3"/>
    <n v="2252"/>
  </r>
  <r>
    <x v="19"/>
    <x v="11"/>
    <x v="4"/>
    <n v="3925"/>
  </r>
  <r>
    <x v="19"/>
    <x v="11"/>
    <x v="5"/>
    <n v="2155"/>
  </r>
  <r>
    <x v="19"/>
    <x v="12"/>
    <x v="0"/>
    <n v="14"/>
  </r>
  <r>
    <x v="19"/>
    <x v="12"/>
    <x v="1"/>
    <n v="631"/>
  </r>
  <r>
    <x v="19"/>
    <x v="12"/>
    <x v="2"/>
    <n v="19561"/>
  </r>
  <r>
    <x v="19"/>
    <x v="12"/>
    <x v="3"/>
    <n v="1420"/>
  </r>
  <r>
    <x v="19"/>
    <x v="12"/>
    <x v="4"/>
    <n v="2220"/>
  </r>
  <r>
    <x v="19"/>
    <x v="12"/>
    <x v="5"/>
    <n v="1246"/>
  </r>
  <r>
    <x v="19"/>
    <x v="13"/>
    <x v="0"/>
    <n v="15"/>
  </r>
  <r>
    <x v="19"/>
    <x v="13"/>
    <x v="1"/>
    <n v="380"/>
  </r>
  <r>
    <x v="19"/>
    <x v="13"/>
    <x v="2"/>
    <n v="11780"/>
  </r>
  <r>
    <x v="19"/>
    <x v="13"/>
    <x v="3"/>
    <n v="2022"/>
  </r>
  <r>
    <x v="19"/>
    <x v="13"/>
    <x v="4"/>
    <n v="3076"/>
  </r>
  <r>
    <x v="19"/>
    <x v="13"/>
    <x v="5"/>
    <n v="1587"/>
  </r>
  <r>
    <x v="19"/>
    <x v="14"/>
    <x v="0"/>
    <n v="52"/>
  </r>
  <r>
    <x v="19"/>
    <x v="14"/>
    <x v="1"/>
    <n v="1537"/>
  </r>
  <r>
    <x v="19"/>
    <x v="14"/>
    <x v="2"/>
    <n v="47647"/>
  </r>
  <r>
    <x v="19"/>
    <x v="14"/>
    <x v="3"/>
    <n v="20851"/>
  </r>
  <r>
    <x v="19"/>
    <x v="14"/>
    <x v="4"/>
    <n v="33183"/>
  </r>
  <r>
    <x v="19"/>
    <x v="14"/>
    <x v="5"/>
    <n v="17957"/>
  </r>
  <r>
    <x v="19"/>
    <x v="15"/>
    <x v="0"/>
    <n v="24"/>
  </r>
  <r>
    <x v="19"/>
    <x v="15"/>
    <x v="1"/>
    <n v="705"/>
  </r>
  <r>
    <x v="19"/>
    <x v="15"/>
    <x v="2"/>
    <n v="21855"/>
  </r>
  <r>
    <x v="19"/>
    <x v="15"/>
    <x v="3"/>
    <n v="4490"/>
  </r>
  <r>
    <x v="19"/>
    <x v="15"/>
    <x v="4"/>
    <n v="6838"/>
  </r>
  <r>
    <x v="19"/>
    <x v="15"/>
    <x v="5"/>
    <n v="3831"/>
  </r>
  <r>
    <x v="19"/>
    <x v="16"/>
    <x v="0"/>
    <n v="10"/>
  </r>
  <r>
    <x v="19"/>
    <x v="16"/>
    <x v="1"/>
    <n v="227"/>
  </r>
  <r>
    <x v="19"/>
    <x v="16"/>
    <x v="2"/>
    <n v="7037"/>
  </r>
  <r>
    <x v="19"/>
    <x v="16"/>
    <x v="3"/>
    <n v="946"/>
  </r>
  <r>
    <x v="19"/>
    <x v="16"/>
    <x v="4"/>
    <n v="1700"/>
  </r>
  <r>
    <x v="19"/>
    <x v="16"/>
    <x v="5"/>
    <n v="1234"/>
  </r>
  <r>
    <x v="19"/>
    <x v="17"/>
    <x v="0"/>
    <n v="12"/>
  </r>
  <r>
    <x v="19"/>
    <x v="17"/>
    <x v="1"/>
    <n v="277"/>
  </r>
  <r>
    <x v="19"/>
    <x v="17"/>
    <x v="2"/>
    <n v="8587"/>
  </r>
  <r>
    <x v="19"/>
    <x v="17"/>
    <x v="3"/>
    <n v="2523"/>
  </r>
  <r>
    <x v="19"/>
    <x v="17"/>
    <x v="4"/>
    <n v="3632"/>
  </r>
  <r>
    <x v="19"/>
    <x v="17"/>
    <x v="5"/>
    <n v="2206"/>
  </r>
  <r>
    <x v="19"/>
    <x v="18"/>
    <x v="0"/>
    <n v="16"/>
  </r>
  <r>
    <x v="19"/>
    <x v="18"/>
    <x v="1"/>
    <n v="514"/>
  </r>
  <r>
    <x v="19"/>
    <x v="18"/>
    <x v="2"/>
    <n v="15934"/>
  </r>
  <r>
    <x v="19"/>
    <x v="18"/>
    <x v="3"/>
    <n v="2505"/>
  </r>
  <r>
    <x v="19"/>
    <x v="18"/>
    <x v="4"/>
    <n v="4301"/>
  </r>
  <r>
    <x v="19"/>
    <x v="18"/>
    <x v="5"/>
    <n v="3426"/>
  </r>
  <r>
    <x v="19"/>
    <x v="19"/>
    <x v="0"/>
    <n v="105"/>
  </r>
  <r>
    <x v="19"/>
    <x v="19"/>
    <x v="1"/>
    <n v="3977"/>
  </r>
  <r>
    <x v="19"/>
    <x v="19"/>
    <x v="2"/>
    <n v="123287"/>
  </r>
  <r>
    <x v="19"/>
    <x v="19"/>
    <x v="3"/>
    <n v="33611"/>
  </r>
  <r>
    <x v="19"/>
    <x v="19"/>
    <x v="4"/>
    <n v="64231"/>
  </r>
  <r>
    <x v="19"/>
    <x v="19"/>
    <x v="5"/>
    <n v="41930"/>
  </r>
  <r>
    <x v="19"/>
    <x v="20"/>
    <x v="0"/>
    <n v="20"/>
  </r>
  <r>
    <x v="19"/>
    <x v="20"/>
    <x v="1"/>
    <n v="1493"/>
  </r>
  <r>
    <x v="19"/>
    <x v="20"/>
    <x v="2"/>
    <n v="46283"/>
  </r>
  <r>
    <x v="19"/>
    <x v="20"/>
    <x v="3"/>
    <n v="3197"/>
  </r>
  <r>
    <x v="19"/>
    <x v="20"/>
    <x v="4"/>
    <n v="6045"/>
  </r>
  <r>
    <x v="19"/>
    <x v="20"/>
    <x v="5"/>
    <n v="2479"/>
  </r>
  <r>
    <x v="19"/>
    <x v="21"/>
    <x v="0"/>
    <n v="72"/>
  </r>
  <r>
    <x v="19"/>
    <x v="21"/>
    <x v="1"/>
    <n v="2888"/>
  </r>
  <r>
    <x v="19"/>
    <x v="21"/>
    <x v="2"/>
    <n v="89528"/>
  </r>
  <r>
    <x v="19"/>
    <x v="21"/>
    <x v="3"/>
    <n v="18374"/>
  </r>
  <r>
    <x v="19"/>
    <x v="21"/>
    <x v="4"/>
    <n v="32907"/>
  </r>
  <r>
    <x v="19"/>
    <x v="21"/>
    <x v="5"/>
    <n v="16090"/>
  </r>
  <r>
    <x v="19"/>
    <x v="22"/>
    <x v="0"/>
    <n v="123"/>
  </r>
  <r>
    <x v="19"/>
    <x v="22"/>
    <x v="1"/>
    <n v="5208"/>
  </r>
  <r>
    <x v="19"/>
    <x v="22"/>
    <x v="2"/>
    <n v="161448"/>
  </r>
  <r>
    <x v="19"/>
    <x v="22"/>
    <x v="3"/>
    <n v="58872"/>
  </r>
  <r>
    <x v="19"/>
    <x v="22"/>
    <x v="4"/>
    <n v="109270"/>
  </r>
  <r>
    <x v="19"/>
    <x v="22"/>
    <x v="5"/>
    <n v="66672"/>
  </r>
  <r>
    <x v="19"/>
    <x v="23"/>
    <x v="0"/>
    <n v="30"/>
  </r>
  <r>
    <x v="19"/>
    <x v="23"/>
    <x v="1"/>
    <n v="1125"/>
  </r>
  <r>
    <x v="19"/>
    <x v="23"/>
    <x v="2"/>
    <n v="34875"/>
  </r>
  <r>
    <x v="19"/>
    <x v="23"/>
    <x v="3"/>
    <n v="4211"/>
  </r>
  <r>
    <x v="19"/>
    <x v="23"/>
    <x v="4"/>
    <n v="7064"/>
  </r>
  <r>
    <x v="19"/>
    <x v="23"/>
    <x v="5"/>
    <n v="4172"/>
  </r>
  <r>
    <x v="19"/>
    <x v="24"/>
    <x v="0"/>
    <n v="14"/>
  </r>
  <r>
    <x v="19"/>
    <x v="24"/>
    <x v="1"/>
    <n v="1171"/>
  </r>
  <r>
    <x v="19"/>
    <x v="24"/>
    <x v="2"/>
    <n v="36301"/>
  </r>
  <r>
    <x v="19"/>
    <x v="24"/>
    <x v="3"/>
    <n v="2251"/>
  </r>
  <r>
    <x v="19"/>
    <x v="24"/>
    <x v="4"/>
    <n v="4152"/>
  </r>
  <r>
    <x v="19"/>
    <x v="24"/>
    <x v="5"/>
    <n v="2001"/>
  </r>
  <r>
    <x v="19"/>
    <x v="25"/>
    <x v="0"/>
    <n v="41"/>
  </r>
  <r>
    <x v="19"/>
    <x v="25"/>
    <x v="1"/>
    <n v="1181"/>
  </r>
  <r>
    <x v="19"/>
    <x v="25"/>
    <x v="2"/>
    <n v="36611"/>
  </r>
  <r>
    <x v="19"/>
    <x v="25"/>
    <x v="3"/>
    <n v="6483"/>
  </r>
  <r>
    <x v="19"/>
    <x v="25"/>
    <x v="4"/>
    <n v="9542"/>
  </r>
  <r>
    <x v="19"/>
    <x v="25"/>
    <x v="5"/>
    <n v="5873"/>
  </r>
  <r>
    <x v="19"/>
    <x v="26"/>
    <x v="0"/>
    <n v="12"/>
  </r>
  <r>
    <x v="19"/>
    <x v="26"/>
    <x v="1"/>
    <n v="719"/>
  </r>
  <r>
    <x v="19"/>
    <x v="26"/>
    <x v="2"/>
    <n v="22289"/>
  </r>
  <r>
    <x v="19"/>
    <x v="26"/>
    <x v="3"/>
    <n v="1234"/>
  </r>
  <r>
    <x v="19"/>
    <x v="26"/>
    <x v="4"/>
    <n v="2013"/>
  </r>
  <r>
    <x v="19"/>
    <x v="26"/>
    <x v="5"/>
    <n v="1110"/>
  </r>
  <r>
    <x v="19"/>
    <x v="27"/>
    <x v="0"/>
    <n v="35"/>
  </r>
  <r>
    <x v="19"/>
    <x v="27"/>
    <x v="1"/>
    <n v="1523"/>
  </r>
  <r>
    <x v="19"/>
    <x v="27"/>
    <x v="2"/>
    <n v="47213"/>
  </r>
  <r>
    <x v="19"/>
    <x v="27"/>
    <x v="3"/>
    <n v="7261"/>
  </r>
  <r>
    <x v="19"/>
    <x v="27"/>
    <x v="4"/>
    <n v="12288"/>
  </r>
  <r>
    <x v="19"/>
    <x v="27"/>
    <x v="5"/>
    <n v="6456"/>
  </r>
  <r>
    <x v="19"/>
    <x v="28"/>
    <x v="0"/>
    <n v="52"/>
  </r>
  <r>
    <x v="19"/>
    <x v="28"/>
    <x v="1"/>
    <n v="1734"/>
  </r>
  <r>
    <x v="19"/>
    <x v="28"/>
    <x v="2"/>
    <n v="53754"/>
  </r>
  <r>
    <x v="19"/>
    <x v="28"/>
    <x v="3"/>
    <n v="16168"/>
  </r>
  <r>
    <x v="19"/>
    <x v="28"/>
    <x v="4"/>
    <n v="27980"/>
  </r>
  <r>
    <x v="19"/>
    <x v="28"/>
    <x v="5"/>
    <n v="16207"/>
  </r>
  <r>
    <x v="19"/>
    <x v="29"/>
    <x v="0"/>
    <n v="7"/>
  </r>
  <r>
    <x v="19"/>
    <x v="29"/>
    <x v="1"/>
    <n v="148"/>
  </r>
  <r>
    <x v="19"/>
    <x v="29"/>
    <x v="2"/>
    <n v="4588"/>
  </r>
  <r>
    <x v="19"/>
    <x v="29"/>
    <x v="3"/>
    <n v="848"/>
  </r>
  <r>
    <x v="19"/>
    <x v="29"/>
    <x v="4"/>
    <n v="1456"/>
  </r>
  <r>
    <x v="19"/>
    <x v="29"/>
    <x v="5"/>
    <n v="837"/>
  </r>
  <r>
    <x v="19"/>
    <x v="30"/>
    <x v="0"/>
    <n v="48"/>
  </r>
  <r>
    <x v="19"/>
    <x v="30"/>
    <x v="1"/>
    <n v="1464"/>
  </r>
  <r>
    <x v="19"/>
    <x v="30"/>
    <x v="2"/>
    <n v="45384"/>
  </r>
  <r>
    <x v="19"/>
    <x v="30"/>
    <x v="3"/>
    <n v="12181"/>
  </r>
  <r>
    <x v="19"/>
    <x v="30"/>
    <x v="4"/>
    <n v="17877"/>
  </r>
  <r>
    <x v="19"/>
    <x v="30"/>
    <x v="5"/>
    <n v="9390"/>
  </r>
  <r>
    <x v="19"/>
    <x v="31"/>
    <x v="0"/>
    <n v="9"/>
  </r>
  <r>
    <x v="19"/>
    <x v="31"/>
    <x v="1"/>
    <n v="239"/>
  </r>
  <r>
    <x v="19"/>
    <x v="31"/>
    <x v="2"/>
    <n v="7409"/>
  </r>
  <r>
    <x v="19"/>
    <x v="31"/>
    <x v="3"/>
    <n v="994"/>
  </r>
  <r>
    <x v="19"/>
    <x v="31"/>
    <x v="4"/>
    <n v="1660"/>
  </r>
  <r>
    <x v="19"/>
    <x v="31"/>
    <x v="5"/>
    <n v="943"/>
  </r>
  <r>
    <x v="19"/>
    <x v="32"/>
    <x v="0"/>
    <n v="25"/>
  </r>
  <r>
    <x v="19"/>
    <x v="32"/>
    <x v="1"/>
    <n v="507"/>
  </r>
  <r>
    <x v="19"/>
    <x v="32"/>
    <x v="2"/>
    <n v="15717"/>
  </r>
  <r>
    <x v="19"/>
    <x v="32"/>
    <x v="3"/>
    <n v="1857"/>
  </r>
  <r>
    <x v="19"/>
    <x v="32"/>
    <x v="4"/>
    <n v="2492"/>
  </r>
  <r>
    <x v="19"/>
    <x v="32"/>
    <x v="5"/>
    <n v="1270"/>
  </r>
  <r>
    <x v="19"/>
    <x v="33"/>
    <x v="0"/>
    <n v="47"/>
  </r>
  <r>
    <x v="19"/>
    <x v="33"/>
    <x v="1"/>
    <n v="2058"/>
  </r>
  <r>
    <x v="19"/>
    <x v="33"/>
    <x v="2"/>
    <n v="63798"/>
  </r>
  <r>
    <x v="19"/>
    <x v="33"/>
    <x v="3"/>
    <n v="23087"/>
  </r>
  <r>
    <x v="19"/>
    <x v="33"/>
    <x v="4"/>
    <n v="41868"/>
  </r>
  <r>
    <x v="19"/>
    <x v="33"/>
    <x v="5"/>
    <n v="21037"/>
  </r>
  <r>
    <x v="19"/>
    <x v="34"/>
    <x v="0"/>
    <n v="34"/>
  </r>
  <r>
    <x v="19"/>
    <x v="34"/>
    <x v="1"/>
    <n v="956"/>
  </r>
  <r>
    <x v="19"/>
    <x v="34"/>
    <x v="2"/>
    <n v="29636"/>
  </r>
  <r>
    <x v="19"/>
    <x v="34"/>
    <x v="3"/>
    <n v="7019"/>
  </r>
  <r>
    <x v="19"/>
    <x v="34"/>
    <x v="4"/>
    <n v="12743"/>
  </r>
  <r>
    <x v="19"/>
    <x v="34"/>
    <x v="5"/>
    <n v="7111"/>
  </r>
  <r>
    <x v="19"/>
    <x v="35"/>
    <x v="0"/>
    <n v="16"/>
  </r>
  <r>
    <x v="19"/>
    <x v="35"/>
    <x v="1"/>
    <n v="482"/>
  </r>
  <r>
    <x v="19"/>
    <x v="35"/>
    <x v="2"/>
    <n v="14942"/>
  </r>
  <r>
    <x v="19"/>
    <x v="35"/>
    <x v="3"/>
    <n v="1996"/>
  </r>
  <r>
    <x v="19"/>
    <x v="35"/>
    <x v="4"/>
    <n v="3180"/>
  </r>
  <r>
    <x v="19"/>
    <x v="35"/>
    <x v="5"/>
    <n v="2012"/>
  </r>
  <r>
    <x v="19"/>
    <x v="36"/>
    <x v="0"/>
    <n v="11"/>
  </r>
  <r>
    <x v="19"/>
    <x v="36"/>
    <x v="1"/>
    <n v="353"/>
  </r>
  <r>
    <x v="19"/>
    <x v="36"/>
    <x v="2"/>
    <n v="10943"/>
  </r>
  <r>
    <x v="19"/>
    <x v="36"/>
    <x v="3"/>
    <n v="1158"/>
  </r>
  <r>
    <x v="19"/>
    <x v="36"/>
    <x v="4"/>
    <n v="1818"/>
  </r>
  <r>
    <x v="19"/>
    <x v="36"/>
    <x v="5"/>
    <n v="1213"/>
  </r>
  <r>
    <x v="19"/>
    <x v="37"/>
    <x v="0"/>
    <n v="51"/>
  </r>
  <r>
    <x v="19"/>
    <x v="37"/>
    <x v="1"/>
    <n v="1330"/>
  </r>
  <r>
    <x v="19"/>
    <x v="37"/>
    <x v="2"/>
    <n v="41230"/>
  </r>
  <r>
    <x v="19"/>
    <x v="37"/>
    <x v="3"/>
    <n v="17602"/>
  </r>
  <r>
    <x v="19"/>
    <x v="37"/>
    <x v="4"/>
    <n v="29543"/>
  </r>
  <r>
    <x v="19"/>
    <x v="37"/>
    <x v="5"/>
    <n v="17571"/>
  </r>
  <r>
    <x v="19"/>
    <x v="38"/>
    <x v="0"/>
    <n v="15"/>
  </r>
  <r>
    <x v="19"/>
    <x v="38"/>
    <x v="1"/>
    <n v="283"/>
  </r>
  <r>
    <x v="19"/>
    <x v="38"/>
    <x v="2"/>
    <n v="8773"/>
  </r>
  <r>
    <x v="19"/>
    <x v="38"/>
    <x v="3"/>
    <n v="834"/>
  </r>
  <r>
    <x v="19"/>
    <x v="38"/>
    <x v="4"/>
    <n v="1258"/>
  </r>
  <r>
    <x v="19"/>
    <x v="38"/>
    <x v="5"/>
    <n v="899"/>
  </r>
  <r>
    <x v="19"/>
    <x v="39"/>
    <x v="0"/>
    <n v="22"/>
  </r>
  <r>
    <x v="19"/>
    <x v="39"/>
    <x v="1"/>
    <n v="859"/>
  </r>
  <r>
    <x v="19"/>
    <x v="39"/>
    <x v="2"/>
    <n v="26629"/>
  </r>
  <r>
    <x v="19"/>
    <x v="39"/>
    <x v="3"/>
    <n v="1740"/>
  </r>
  <r>
    <x v="19"/>
    <x v="39"/>
    <x v="4"/>
    <n v="3114"/>
  </r>
  <r>
    <x v="19"/>
    <x v="39"/>
    <x v="5"/>
    <n v="1979"/>
  </r>
  <r>
    <x v="19"/>
    <x v="40"/>
    <x v="0"/>
    <n v="27"/>
  </r>
  <r>
    <x v="19"/>
    <x v="40"/>
    <x v="1"/>
    <n v="882"/>
  </r>
  <r>
    <x v="19"/>
    <x v="40"/>
    <x v="2"/>
    <n v="27342"/>
  </r>
  <r>
    <x v="19"/>
    <x v="40"/>
    <x v="3"/>
    <n v="3499"/>
  </r>
  <r>
    <x v="19"/>
    <x v="40"/>
    <x v="4"/>
    <n v="6041"/>
  </r>
  <r>
    <x v="19"/>
    <x v="40"/>
    <x v="5"/>
    <n v="3027"/>
  </r>
  <r>
    <x v="19"/>
    <x v="41"/>
    <x v="0"/>
    <n v="8"/>
  </r>
  <r>
    <x v="19"/>
    <x v="41"/>
    <x v="1"/>
    <n v="166"/>
  </r>
  <r>
    <x v="19"/>
    <x v="41"/>
    <x v="2"/>
    <n v="5146"/>
  </r>
  <r>
    <x v="19"/>
    <x v="41"/>
    <x v="3"/>
    <n v="1775"/>
  </r>
  <r>
    <x v="19"/>
    <x v="41"/>
    <x v="4"/>
    <n v="3546"/>
  </r>
  <r>
    <x v="19"/>
    <x v="41"/>
    <x v="5"/>
    <n v="1660"/>
  </r>
  <r>
    <x v="19"/>
    <x v="42"/>
    <x v="0"/>
    <n v="7"/>
  </r>
  <r>
    <x v="19"/>
    <x v="42"/>
    <x v="1"/>
    <n v="143"/>
  </r>
  <r>
    <x v="19"/>
    <x v="42"/>
    <x v="2"/>
    <n v="4433"/>
  </r>
  <r>
    <x v="19"/>
    <x v="42"/>
    <x v="3"/>
    <n v="1039"/>
  </r>
  <r>
    <x v="19"/>
    <x v="42"/>
    <x v="4"/>
    <n v="2236"/>
  </r>
  <r>
    <x v="19"/>
    <x v="42"/>
    <x v="5"/>
    <n v="1154"/>
  </r>
  <r>
    <x v="19"/>
    <x v="43"/>
    <x v="0"/>
    <n v="20"/>
  </r>
  <r>
    <x v="19"/>
    <x v="43"/>
    <x v="1"/>
    <n v="529"/>
  </r>
  <r>
    <x v="19"/>
    <x v="43"/>
    <x v="2"/>
    <n v="16399"/>
  </r>
  <r>
    <x v="19"/>
    <x v="43"/>
    <x v="3"/>
    <n v="7222"/>
  </r>
  <r>
    <x v="19"/>
    <x v="43"/>
    <x v="4"/>
    <n v="14027"/>
  </r>
  <r>
    <x v="19"/>
    <x v="43"/>
    <x v="5"/>
    <n v="6289"/>
  </r>
  <r>
    <x v="19"/>
    <x v="44"/>
    <x v="0"/>
    <n v="53"/>
  </r>
  <r>
    <x v="19"/>
    <x v="44"/>
    <x v="1"/>
    <n v="3638"/>
  </r>
  <r>
    <x v="19"/>
    <x v="44"/>
    <x v="2"/>
    <n v="112778"/>
  </r>
  <r>
    <x v="19"/>
    <x v="44"/>
    <x v="3"/>
    <n v="67857"/>
  </r>
  <r>
    <x v="19"/>
    <x v="44"/>
    <x v="4"/>
    <n v="94743"/>
  </r>
  <r>
    <x v="19"/>
    <x v="44"/>
    <x v="5"/>
    <n v="54244"/>
  </r>
  <r>
    <x v="19"/>
    <x v="45"/>
    <x v="0"/>
    <n v="17"/>
  </r>
  <r>
    <x v="19"/>
    <x v="45"/>
    <x v="1"/>
    <n v="692"/>
  </r>
  <r>
    <x v="19"/>
    <x v="45"/>
    <x v="2"/>
    <n v="21452"/>
  </r>
  <r>
    <x v="19"/>
    <x v="45"/>
    <x v="3"/>
    <n v="3994"/>
  </r>
  <r>
    <x v="19"/>
    <x v="45"/>
    <x v="4"/>
    <n v="8332"/>
  </r>
  <r>
    <x v="19"/>
    <x v="45"/>
    <x v="5"/>
    <n v="3771"/>
  </r>
  <r>
    <x v="19"/>
    <x v="46"/>
    <x v="0"/>
    <n v="19"/>
  </r>
  <r>
    <x v="19"/>
    <x v="46"/>
    <x v="1"/>
    <n v="367"/>
  </r>
  <r>
    <x v="19"/>
    <x v="46"/>
    <x v="2"/>
    <n v="11377"/>
  </r>
  <r>
    <x v="19"/>
    <x v="46"/>
    <x v="3"/>
    <n v="1474"/>
  </r>
  <r>
    <x v="19"/>
    <x v="46"/>
    <x v="4"/>
    <n v="2668"/>
  </r>
  <r>
    <x v="19"/>
    <x v="46"/>
    <x v="5"/>
    <n v="1441"/>
  </r>
  <r>
    <x v="19"/>
    <x v="47"/>
    <x v="0"/>
    <n v="57"/>
  </r>
  <r>
    <x v="19"/>
    <x v="47"/>
    <x v="1"/>
    <n v="2677"/>
  </r>
  <r>
    <x v="19"/>
    <x v="47"/>
    <x v="2"/>
    <n v="82987"/>
  </r>
  <r>
    <x v="19"/>
    <x v="47"/>
    <x v="3"/>
    <n v="8716"/>
  </r>
  <r>
    <x v="19"/>
    <x v="47"/>
    <x v="4"/>
    <n v="15186"/>
  </r>
  <r>
    <x v="19"/>
    <x v="47"/>
    <x v="5"/>
    <n v="6848"/>
  </r>
  <r>
    <x v="19"/>
    <x v="48"/>
    <x v="0"/>
    <n v="60"/>
  </r>
  <r>
    <x v="19"/>
    <x v="48"/>
    <x v="1"/>
    <n v="2418"/>
  </r>
  <r>
    <x v="19"/>
    <x v="48"/>
    <x v="2"/>
    <n v="74958"/>
  </r>
  <r>
    <x v="19"/>
    <x v="48"/>
    <x v="3"/>
    <n v="22513"/>
  </r>
  <r>
    <x v="19"/>
    <x v="48"/>
    <x v="4"/>
    <n v="34084"/>
  </r>
  <r>
    <x v="19"/>
    <x v="48"/>
    <x v="5"/>
    <n v="14237"/>
  </r>
  <r>
    <x v="19"/>
    <x v="49"/>
    <x v="0"/>
    <n v="92"/>
  </r>
  <r>
    <x v="19"/>
    <x v="49"/>
    <x v="1"/>
    <n v="2717"/>
  </r>
  <r>
    <x v="19"/>
    <x v="49"/>
    <x v="2"/>
    <n v="84227"/>
  </r>
  <r>
    <x v="19"/>
    <x v="49"/>
    <x v="3"/>
    <n v="19514"/>
  </r>
  <r>
    <x v="19"/>
    <x v="49"/>
    <x v="4"/>
    <n v="31195"/>
  </r>
  <r>
    <x v="19"/>
    <x v="49"/>
    <x v="5"/>
    <n v="18334"/>
  </r>
  <r>
    <x v="19"/>
    <x v="50"/>
    <x v="0"/>
    <n v="35"/>
  </r>
  <r>
    <x v="19"/>
    <x v="50"/>
    <x v="1"/>
    <n v="1337"/>
  </r>
  <r>
    <x v="19"/>
    <x v="50"/>
    <x v="2"/>
    <n v="41447"/>
  </r>
  <r>
    <x v="19"/>
    <x v="50"/>
    <x v="3"/>
    <n v="5725"/>
  </r>
  <r>
    <x v="19"/>
    <x v="50"/>
    <x v="4"/>
    <n v="9829"/>
  </r>
  <r>
    <x v="19"/>
    <x v="50"/>
    <x v="5"/>
    <n v="7079"/>
  </r>
  <r>
    <x v="19"/>
    <x v="51"/>
    <x v="0"/>
    <n v="48"/>
  </r>
  <r>
    <x v="19"/>
    <x v="51"/>
    <x v="1"/>
    <n v="974"/>
  </r>
  <r>
    <x v="19"/>
    <x v="51"/>
    <x v="2"/>
    <n v="30194"/>
  </r>
  <r>
    <x v="19"/>
    <x v="51"/>
    <x v="3"/>
    <n v="5310"/>
  </r>
  <r>
    <x v="19"/>
    <x v="51"/>
    <x v="4"/>
    <n v="8958"/>
  </r>
  <r>
    <x v="19"/>
    <x v="51"/>
    <x v="5"/>
    <n v="6448"/>
  </r>
  <r>
    <x v="19"/>
    <x v="52"/>
    <x v="0"/>
    <n v="34"/>
  </r>
  <r>
    <x v="19"/>
    <x v="52"/>
    <x v="1"/>
    <n v="1063"/>
  </r>
  <r>
    <x v="19"/>
    <x v="52"/>
    <x v="2"/>
    <n v="32953"/>
  </r>
  <r>
    <x v="19"/>
    <x v="52"/>
    <x v="3"/>
    <n v="7612"/>
  </r>
  <r>
    <x v="19"/>
    <x v="52"/>
    <x v="4"/>
    <n v="12383"/>
  </r>
  <r>
    <x v="19"/>
    <x v="52"/>
    <x v="5"/>
    <n v="8726"/>
  </r>
  <r>
    <x v="19"/>
    <x v="53"/>
    <x v="0"/>
    <n v="61"/>
  </r>
  <r>
    <x v="19"/>
    <x v="53"/>
    <x v="1"/>
    <n v="2142"/>
  </r>
  <r>
    <x v="19"/>
    <x v="53"/>
    <x v="2"/>
    <n v="66402"/>
  </r>
  <r>
    <x v="19"/>
    <x v="53"/>
    <x v="3"/>
    <n v="12685"/>
  </r>
  <r>
    <x v="19"/>
    <x v="53"/>
    <x v="4"/>
    <n v="21250"/>
  </r>
  <r>
    <x v="19"/>
    <x v="53"/>
    <x v="5"/>
    <n v="14365"/>
  </r>
  <r>
    <x v="19"/>
    <x v="54"/>
    <x v="0"/>
    <n v="36"/>
  </r>
  <r>
    <x v="19"/>
    <x v="54"/>
    <x v="1"/>
    <n v="971"/>
  </r>
  <r>
    <x v="19"/>
    <x v="54"/>
    <x v="2"/>
    <n v="30101"/>
  </r>
  <r>
    <x v="19"/>
    <x v="54"/>
    <x v="3"/>
    <n v="6081"/>
  </r>
  <r>
    <x v="19"/>
    <x v="54"/>
    <x v="4"/>
    <n v="12432"/>
  </r>
  <r>
    <x v="19"/>
    <x v="54"/>
    <x v="5"/>
    <n v="8550"/>
  </r>
  <r>
    <x v="19"/>
    <x v="55"/>
    <x v="0"/>
    <n v="14"/>
  </r>
  <r>
    <x v="19"/>
    <x v="55"/>
    <x v="1"/>
    <n v="970"/>
  </r>
  <r>
    <x v="19"/>
    <x v="55"/>
    <x v="2"/>
    <n v="30070"/>
  </r>
  <r>
    <x v="19"/>
    <x v="55"/>
    <x v="3"/>
    <n v="1373"/>
  </r>
  <r>
    <x v="19"/>
    <x v="55"/>
    <x v="4"/>
    <n v="2437"/>
  </r>
  <r>
    <x v="19"/>
    <x v="55"/>
    <x v="5"/>
    <n v="1312"/>
  </r>
  <r>
    <x v="19"/>
    <x v="56"/>
    <x v="0"/>
    <n v="178"/>
  </r>
  <r>
    <x v="19"/>
    <x v="56"/>
    <x v="1"/>
    <n v="8030"/>
  </r>
  <r>
    <x v="19"/>
    <x v="56"/>
    <x v="2"/>
    <n v="248930"/>
  </r>
  <r>
    <x v="19"/>
    <x v="56"/>
    <x v="3"/>
    <n v="115604"/>
  </r>
  <r>
    <x v="19"/>
    <x v="56"/>
    <x v="4"/>
    <n v="188963"/>
  </r>
  <r>
    <x v="19"/>
    <x v="56"/>
    <x v="5"/>
    <n v="97709"/>
  </r>
  <r>
    <x v="19"/>
    <x v="57"/>
    <x v="0"/>
    <n v="15"/>
  </r>
  <r>
    <x v="19"/>
    <x v="57"/>
    <x v="1"/>
    <n v="476"/>
  </r>
  <r>
    <x v="19"/>
    <x v="57"/>
    <x v="2"/>
    <n v="14756"/>
  </r>
  <r>
    <x v="19"/>
    <x v="57"/>
    <x v="3"/>
    <n v="2003"/>
  </r>
  <r>
    <x v="19"/>
    <x v="57"/>
    <x v="4"/>
    <n v="2432"/>
  </r>
  <r>
    <x v="19"/>
    <x v="57"/>
    <x v="5"/>
    <n v="1271"/>
  </r>
  <r>
    <x v="19"/>
    <x v="58"/>
    <x v="0"/>
    <n v="40"/>
  </r>
  <r>
    <x v="19"/>
    <x v="58"/>
    <x v="1"/>
    <n v="1310"/>
  </r>
  <r>
    <x v="19"/>
    <x v="58"/>
    <x v="2"/>
    <n v="40610"/>
  </r>
  <r>
    <x v="19"/>
    <x v="58"/>
    <x v="3"/>
    <n v="15807"/>
  </r>
  <r>
    <x v="19"/>
    <x v="58"/>
    <x v="4"/>
    <n v="28611"/>
  </r>
  <r>
    <x v="19"/>
    <x v="58"/>
    <x v="5"/>
    <n v="10591"/>
  </r>
  <r>
    <x v="19"/>
    <x v="59"/>
    <x v="0"/>
    <n v="42"/>
  </r>
  <r>
    <x v="19"/>
    <x v="59"/>
    <x v="1"/>
    <n v="1225"/>
  </r>
  <r>
    <x v="19"/>
    <x v="59"/>
    <x v="2"/>
    <n v="37975"/>
  </r>
  <r>
    <x v="19"/>
    <x v="59"/>
    <x v="3"/>
    <n v="8517"/>
  </r>
  <r>
    <x v="19"/>
    <x v="59"/>
    <x v="4"/>
    <n v="14286"/>
  </r>
  <r>
    <x v="19"/>
    <x v="59"/>
    <x v="5"/>
    <n v="7718"/>
  </r>
  <r>
    <x v="19"/>
    <x v="60"/>
    <x v="0"/>
    <n v="24"/>
  </r>
  <r>
    <x v="19"/>
    <x v="60"/>
    <x v="1"/>
    <n v="1050"/>
  </r>
  <r>
    <x v="19"/>
    <x v="60"/>
    <x v="2"/>
    <n v="32550"/>
  </r>
  <r>
    <x v="19"/>
    <x v="60"/>
    <x v="3"/>
    <n v="7427"/>
  </r>
  <r>
    <x v="19"/>
    <x v="60"/>
    <x v="4"/>
    <n v="13063"/>
  </r>
  <r>
    <x v="19"/>
    <x v="60"/>
    <x v="5"/>
    <n v="8813"/>
  </r>
  <r>
    <x v="19"/>
    <x v="61"/>
    <x v="0"/>
    <n v="10"/>
  </r>
  <r>
    <x v="19"/>
    <x v="61"/>
    <x v="1"/>
    <n v="206"/>
  </r>
  <r>
    <x v="19"/>
    <x v="61"/>
    <x v="2"/>
    <n v="6386"/>
  </r>
  <r>
    <x v="19"/>
    <x v="61"/>
    <x v="3"/>
    <n v="579"/>
  </r>
  <r>
    <x v="19"/>
    <x v="61"/>
    <x v="4"/>
    <n v="901"/>
  </r>
  <r>
    <x v="19"/>
    <x v="61"/>
    <x v="5"/>
    <n v="428"/>
  </r>
  <r>
    <x v="19"/>
    <x v="62"/>
    <x v="0"/>
    <n v="40"/>
  </r>
  <r>
    <x v="19"/>
    <x v="62"/>
    <x v="1"/>
    <n v="1446"/>
  </r>
  <r>
    <x v="19"/>
    <x v="62"/>
    <x v="2"/>
    <n v="44826"/>
  </r>
  <r>
    <x v="19"/>
    <x v="62"/>
    <x v="3"/>
    <n v="6352"/>
  </r>
  <r>
    <x v="19"/>
    <x v="62"/>
    <x v="4"/>
    <n v="11840"/>
  </r>
  <r>
    <x v="19"/>
    <x v="62"/>
    <x v="5"/>
    <n v="8838"/>
  </r>
  <r>
    <x v="19"/>
    <x v="63"/>
    <x v="0"/>
    <n v="45"/>
  </r>
  <r>
    <x v="19"/>
    <x v="63"/>
    <x v="1"/>
    <n v="2148"/>
  </r>
  <r>
    <x v="19"/>
    <x v="63"/>
    <x v="2"/>
    <n v="66588"/>
  </r>
  <r>
    <x v="19"/>
    <x v="63"/>
    <x v="3"/>
    <n v="5133"/>
  </r>
  <r>
    <x v="19"/>
    <x v="63"/>
    <x v="4"/>
    <n v="9119"/>
  </r>
  <r>
    <x v="19"/>
    <x v="63"/>
    <x v="5"/>
    <n v="5076"/>
  </r>
  <r>
    <x v="19"/>
    <x v="64"/>
    <x v="0"/>
    <n v="129"/>
  </r>
  <r>
    <x v="19"/>
    <x v="64"/>
    <x v="1"/>
    <n v="7549"/>
  </r>
  <r>
    <x v="19"/>
    <x v="64"/>
    <x v="2"/>
    <n v="234019"/>
  </r>
  <r>
    <x v="19"/>
    <x v="64"/>
    <x v="3"/>
    <n v="134744"/>
  </r>
  <r>
    <x v="19"/>
    <x v="64"/>
    <x v="4"/>
    <n v="255563"/>
  </r>
  <r>
    <x v="19"/>
    <x v="64"/>
    <x v="5"/>
    <n v="93382"/>
  </r>
  <r>
    <x v="19"/>
    <x v="65"/>
    <x v="0"/>
    <n v="73"/>
  </r>
  <r>
    <x v="19"/>
    <x v="65"/>
    <x v="1"/>
    <n v="2206"/>
  </r>
  <r>
    <x v="19"/>
    <x v="65"/>
    <x v="2"/>
    <n v="68386"/>
  </r>
  <r>
    <x v="19"/>
    <x v="65"/>
    <x v="3"/>
    <n v="27878"/>
  </r>
  <r>
    <x v="19"/>
    <x v="65"/>
    <x v="4"/>
    <n v="46544"/>
  </r>
  <r>
    <x v="19"/>
    <x v="65"/>
    <x v="5"/>
    <n v="26565"/>
  </r>
  <r>
    <x v="19"/>
    <x v="66"/>
    <x v="0"/>
    <n v="24"/>
  </r>
  <r>
    <x v="19"/>
    <x v="66"/>
    <x v="1"/>
    <n v="405"/>
  </r>
  <r>
    <x v="19"/>
    <x v="66"/>
    <x v="2"/>
    <n v="12555"/>
  </r>
  <r>
    <x v="19"/>
    <x v="66"/>
    <x v="3"/>
    <n v="2450"/>
  </r>
  <r>
    <x v="19"/>
    <x v="66"/>
    <x v="4"/>
    <n v="4087"/>
  </r>
  <r>
    <x v="19"/>
    <x v="66"/>
    <x v="5"/>
    <n v="2530"/>
  </r>
  <r>
    <x v="19"/>
    <x v="67"/>
    <x v="0"/>
    <n v="52"/>
  </r>
  <r>
    <x v="19"/>
    <x v="67"/>
    <x v="1"/>
    <n v="2152"/>
  </r>
  <r>
    <x v="19"/>
    <x v="67"/>
    <x v="2"/>
    <n v="66712"/>
  </r>
  <r>
    <x v="19"/>
    <x v="67"/>
    <x v="3"/>
    <n v="9019"/>
  </r>
  <r>
    <x v="19"/>
    <x v="67"/>
    <x v="4"/>
    <n v="14576"/>
  </r>
  <r>
    <x v="19"/>
    <x v="67"/>
    <x v="5"/>
    <n v="8894"/>
  </r>
  <r>
    <x v="19"/>
    <x v="68"/>
    <x v="0"/>
    <n v="9"/>
  </r>
  <r>
    <x v="19"/>
    <x v="68"/>
    <x v="1"/>
    <n v="209"/>
  </r>
  <r>
    <x v="19"/>
    <x v="68"/>
    <x v="2"/>
    <n v="6479"/>
  </r>
  <r>
    <x v="19"/>
    <x v="68"/>
    <x v="3"/>
    <n v="1421"/>
  </r>
  <r>
    <x v="19"/>
    <x v="68"/>
    <x v="4"/>
    <n v="2036"/>
  </r>
  <r>
    <x v="19"/>
    <x v="68"/>
    <x v="5"/>
    <n v="1121"/>
  </r>
  <r>
    <x v="19"/>
    <x v="69"/>
    <x v="0"/>
    <n v="38"/>
  </r>
  <r>
    <x v="19"/>
    <x v="69"/>
    <x v="1"/>
    <n v="791"/>
  </r>
  <r>
    <x v="19"/>
    <x v="69"/>
    <x v="2"/>
    <n v="24521"/>
  </r>
  <r>
    <x v="19"/>
    <x v="69"/>
    <x v="3"/>
    <n v="9044"/>
  </r>
  <r>
    <x v="19"/>
    <x v="69"/>
    <x v="4"/>
    <n v="13908"/>
  </r>
  <r>
    <x v="19"/>
    <x v="69"/>
    <x v="5"/>
    <n v="7993"/>
  </r>
  <r>
    <x v="19"/>
    <x v="70"/>
    <x v="0"/>
    <n v="2876"/>
  </r>
  <r>
    <x v="19"/>
    <x v="70"/>
    <x v="1"/>
    <n v="115819"/>
  </r>
  <r>
    <x v="19"/>
    <x v="70"/>
    <x v="2"/>
    <n v="3590389"/>
  </r>
  <r>
    <x v="19"/>
    <x v="70"/>
    <x v="3"/>
    <n v="1049333"/>
  </r>
  <r>
    <x v="19"/>
    <x v="70"/>
    <x v="4"/>
    <n v="1757486"/>
  </r>
  <r>
    <x v="19"/>
    <x v="70"/>
    <x v="5"/>
    <n v="906221"/>
  </r>
  <r>
    <x v="20"/>
    <x v="0"/>
    <x v="0"/>
    <n v="158"/>
  </r>
  <r>
    <x v="20"/>
    <x v="0"/>
    <x v="1"/>
    <n v="6684"/>
  </r>
  <r>
    <x v="20"/>
    <x v="0"/>
    <x v="2"/>
    <n v="200520"/>
  </r>
  <r>
    <x v="20"/>
    <x v="0"/>
    <x v="3"/>
    <n v="28036"/>
  </r>
  <r>
    <x v="20"/>
    <x v="0"/>
    <x v="4"/>
    <n v="51244"/>
  </r>
  <r>
    <x v="20"/>
    <x v="0"/>
    <x v="5"/>
    <n v="26611"/>
  </r>
  <r>
    <x v="20"/>
    <x v="1"/>
    <x v="0"/>
    <n v="59"/>
  </r>
  <r>
    <x v="20"/>
    <x v="1"/>
    <x v="1"/>
    <n v="2418"/>
  </r>
  <r>
    <x v="20"/>
    <x v="1"/>
    <x v="2"/>
    <n v="72540"/>
  </r>
  <r>
    <x v="20"/>
    <x v="1"/>
    <x v="3"/>
    <n v="11682"/>
  </r>
  <r>
    <x v="20"/>
    <x v="1"/>
    <x v="4"/>
    <n v="20780"/>
  </r>
  <r>
    <x v="20"/>
    <x v="1"/>
    <x v="5"/>
    <n v="11363"/>
  </r>
  <r>
    <x v="20"/>
    <x v="2"/>
    <x v="0"/>
    <n v="27"/>
  </r>
  <r>
    <x v="20"/>
    <x v="2"/>
    <x v="1"/>
    <n v="1367"/>
  </r>
  <r>
    <x v="20"/>
    <x v="2"/>
    <x v="2"/>
    <n v="41010"/>
  </r>
  <r>
    <x v="20"/>
    <x v="2"/>
    <x v="3"/>
    <n v="2306"/>
  </r>
  <r>
    <x v="20"/>
    <x v="2"/>
    <x v="4"/>
    <n v="3993"/>
  </r>
  <r>
    <x v="20"/>
    <x v="2"/>
    <x v="5"/>
    <n v="3106"/>
  </r>
  <r>
    <x v="20"/>
    <x v="3"/>
    <x v="0"/>
    <n v="48"/>
  </r>
  <r>
    <x v="20"/>
    <x v="3"/>
    <x v="1"/>
    <n v="2580"/>
  </r>
  <r>
    <x v="20"/>
    <x v="3"/>
    <x v="2"/>
    <n v="77400"/>
  </r>
  <r>
    <x v="20"/>
    <x v="3"/>
    <x v="3"/>
    <n v="7470"/>
  </r>
  <r>
    <x v="20"/>
    <x v="3"/>
    <x v="4"/>
    <n v="14427"/>
  </r>
  <r>
    <x v="20"/>
    <x v="3"/>
    <x v="5"/>
    <n v="8395"/>
  </r>
  <r>
    <x v="20"/>
    <x v="4"/>
    <x v="0"/>
    <n v="24"/>
  </r>
  <r>
    <x v="20"/>
    <x v="4"/>
    <x v="1"/>
    <n v="719"/>
  </r>
  <r>
    <x v="20"/>
    <x v="4"/>
    <x v="2"/>
    <n v="21570"/>
  </r>
  <r>
    <x v="20"/>
    <x v="4"/>
    <x v="3"/>
    <n v="8360"/>
  </r>
  <r>
    <x v="20"/>
    <x v="4"/>
    <x v="4"/>
    <n v="16804"/>
  </r>
  <r>
    <x v="20"/>
    <x v="4"/>
    <x v="5"/>
    <n v="6476"/>
  </r>
  <r>
    <x v="20"/>
    <x v="5"/>
    <x v="0"/>
    <n v="10"/>
  </r>
  <r>
    <x v="20"/>
    <x v="5"/>
    <x v="1"/>
    <n v="257"/>
  </r>
  <r>
    <x v="20"/>
    <x v="5"/>
    <x v="2"/>
    <n v="7710"/>
  </r>
  <r>
    <x v="20"/>
    <x v="5"/>
    <x v="3"/>
    <n v="2142"/>
  </r>
  <r>
    <x v="20"/>
    <x v="5"/>
    <x v="4"/>
    <n v="3933"/>
  </r>
  <r>
    <x v="20"/>
    <x v="5"/>
    <x v="5"/>
    <n v="1615"/>
  </r>
  <r>
    <x v="20"/>
    <x v="6"/>
    <x v="0"/>
    <n v="142"/>
  </r>
  <r>
    <x v="20"/>
    <x v="6"/>
    <x v="1"/>
    <n v="10119"/>
  </r>
  <r>
    <x v="20"/>
    <x v="6"/>
    <x v="2"/>
    <n v="303570"/>
  </r>
  <r>
    <x v="20"/>
    <x v="6"/>
    <x v="3"/>
    <n v="164712"/>
  </r>
  <r>
    <x v="20"/>
    <x v="6"/>
    <x v="4"/>
    <n v="245878"/>
  </r>
  <r>
    <x v="20"/>
    <x v="6"/>
    <x v="5"/>
    <n v="107687"/>
  </r>
  <r>
    <x v="20"/>
    <x v="7"/>
    <x v="0"/>
    <n v="41"/>
  </r>
  <r>
    <x v="20"/>
    <x v="7"/>
    <x v="1"/>
    <n v="1690"/>
  </r>
  <r>
    <x v="20"/>
    <x v="7"/>
    <x v="2"/>
    <n v="50700"/>
  </r>
  <r>
    <x v="20"/>
    <x v="7"/>
    <x v="3"/>
    <n v="26711"/>
  </r>
  <r>
    <x v="20"/>
    <x v="7"/>
    <x v="4"/>
    <n v="45939"/>
  </r>
  <r>
    <x v="20"/>
    <x v="7"/>
    <x v="5"/>
    <n v="27492"/>
  </r>
  <r>
    <x v="20"/>
    <x v="8"/>
    <x v="0"/>
    <n v="10"/>
  </r>
  <r>
    <x v="20"/>
    <x v="8"/>
    <x v="1"/>
    <n v="511"/>
  </r>
  <r>
    <x v="20"/>
    <x v="8"/>
    <x v="2"/>
    <n v="15330"/>
  </r>
  <r>
    <x v="20"/>
    <x v="8"/>
    <x v="3"/>
    <n v="3879"/>
  </r>
  <r>
    <x v="20"/>
    <x v="8"/>
    <x v="4"/>
    <n v="5497"/>
  </r>
  <r>
    <x v="20"/>
    <x v="8"/>
    <x v="5"/>
    <n v="2329"/>
  </r>
  <r>
    <x v="20"/>
    <x v="9"/>
    <x v="0"/>
    <n v="14"/>
  </r>
  <r>
    <x v="20"/>
    <x v="9"/>
    <x v="1"/>
    <n v="503"/>
  </r>
  <r>
    <x v="20"/>
    <x v="9"/>
    <x v="2"/>
    <n v="15090"/>
  </r>
  <r>
    <x v="20"/>
    <x v="9"/>
    <x v="3"/>
    <n v="2135"/>
  </r>
  <r>
    <x v="20"/>
    <x v="9"/>
    <x v="4"/>
    <n v="3966"/>
  </r>
  <r>
    <x v="20"/>
    <x v="9"/>
    <x v="5"/>
    <n v="2224"/>
  </r>
  <r>
    <x v="20"/>
    <x v="10"/>
    <x v="0"/>
    <n v="99"/>
  </r>
  <r>
    <x v="20"/>
    <x v="10"/>
    <x v="1"/>
    <n v="3992"/>
  </r>
  <r>
    <x v="20"/>
    <x v="10"/>
    <x v="2"/>
    <n v="119760"/>
  </r>
  <r>
    <x v="20"/>
    <x v="10"/>
    <x v="3"/>
    <n v="10385"/>
  </r>
  <r>
    <x v="20"/>
    <x v="10"/>
    <x v="4"/>
    <n v="19602"/>
  </r>
  <r>
    <x v="20"/>
    <x v="10"/>
    <x v="5"/>
    <n v="12136"/>
  </r>
  <r>
    <x v="20"/>
    <x v="11"/>
    <x v="0"/>
    <n v="12"/>
  </r>
  <r>
    <x v="20"/>
    <x v="11"/>
    <x v="1"/>
    <n v="315"/>
  </r>
  <r>
    <x v="20"/>
    <x v="11"/>
    <x v="2"/>
    <n v="9450"/>
  </r>
  <r>
    <x v="20"/>
    <x v="11"/>
    <x v="3"/>
    <n v="1915"/>
  </r>
  <r>
    <x v="20"/>
    <x v="11"/>
    <x v="4"/>
    <n v="3543"/>
  </r>
  <r>
    <x v="20"/>
    <x v="11"/>
    <x v="5"/>
    <n v="2080"/>
  </r>
  <r>
    <x v="20"/>
    <x v="12"/>
    <x v="0"/>
    <n v="13"/>
  </r>
  <r>
    <x v="20"/>
    <x v="12"/>
    <x v="1"/>
    <n v="630"/>
  </r>
  <r>
    <x v="20"/>
    <x v="12"/>
    <x v="2"/>
    <n v="18900"/>
  </r>
  <r>
    <x v="20"/>
    <x v="12"/>
    <x v="3"/>
    <n v="1958"/>
  </r>
  <r>
    <x v="20"/>
    <x v="12"/>
    <x v="4"/>
    <n v="3154"/>
  </r>
  <r>
    <x v="20"/>
    <x v="12"/>
    <x v="5"/>
    <n v="1829"/>
  </r>
  <r>
    <x v="20"/>
    <x v="13"/>
    <x v="0"/>
    <n v="15"/>
  </r>
  <r>
    <x v="20"/>
    <x v="13"/>
    <x v="1"/>
    <n v="380"/>
  </r>
  <r>
    <x v="20"/>
    <x v="13"/>
    <x v="2"/>
    <n v="11400"/>
  </r>
  <r>
    <x v="20"/>
    <x v="13"/>
    <x v="3"/>
    <n v="1991"/>
  </r>
  <r>
    <x v="20"/>
    <x v="13"/>
    <x v="4"/>
    <n v="3396"/>
  </r>
  <r>
    <x v="20"/>
    <x v="13"/>
    <x v="5"/>
    <n v="1924"/>
  </r>
  <r>
    <x v="20"/>
    <x v="14"/>
    <x v="0"/>
    <n v="52"/>
  </r>
  <r>
    <x v="20"/>
    <x v="14"/>
    <x v="1"/>
    <n v="1537"/>
  </r>
  <r>
    <x v="20"/>
    <x v="14"/>
    <x v="2"/>
    <n v="46110"/>
  </r>
  <r>
    <x v="20"/>
    <x v="14"/>
    <x v="3"/>
    <n v="21486"/>
  </r>
  <r>
    <x v="20"/>
    <x v="14"/>
    <x v="4"/>
    <n v="35328"/>
  </r>
  <r>
    <x v="20"/>
    <x v="14"/>
    <x v="5"/>
    <n v="19665"/>
  </r>
  <r>
    <x v="20"/>
    <x v="15"/>
    <x v="0"/>
    <n v="24"/>
  </r>
  <r>
    <x v="20"/>
    <x v="15"/>
    <x v="1"/>
    <n v="705"/>
  </r>
  <r>
    <x v="20"/>
    <x v="15"/>
    <x v="2"/>
    <n v="21150"/>
  </r>
  <r>
    <x v="20"/>
    <x v="15"/>
    <x v="3"/>
    <n v="4484"/>
  </r>
  <r>
    <x v="20"/>
    <x v="15"/>
    <x v="4"/>
    <n v="7164"/>
  </r>
  <r>
    <x v="20"/>
    <x v="15"/>
    <x v="5"/>
    <n v="4241"/>
  </r>
  <r>
    <x v="20"/>
    <x v="16"/>
    <x v="0"/>
    <n v="10"/>
  </r>
  <r>
    <x v="20"/>
    <x v="16"/>
    <x v="1"/>
    <n v="227"/>
  </r>
  <r>
    <x v="20"/>
    <x v="16"/>
    <x v="2"/>
    <n v="6810"/>
  </r>
  <r>
    <x v="20"/>
    <x v="16"/>
    <x v="3"/>
    <n v="937"/>
  </r>
  <r>
    <x v="20"/>
    <x v="16"/>
    <x v="4"/>
    <n v="1692"/>
  </r>
  <r>
    <x v="20"/>
    <x v="16"/>
    <x v="5"/>
    <n v="1156"/>
  </r>
  <r>
    <x v="20"/>
    <x v="17"/>
    <x v="0"/>
    <n v="12"/>
  </r>
  <r>
    <x v="20"/>
    <x v="17"/>
    <x v="1"/>
    <n v="277"/>
  </r>
  <r>
    <x v="20"/>
    <x v="17"/>
    <x v="2"/>
    <n v="8310"/>
  </r>
  <r>
    <x v="20"/>
    <x v="17"/>
    <x v="3"/>
    <n v="2743"/>
  </r>
  <r>
    <x v="20"/>
    <x v="17"/>
    <x v="4"/>
    <n v="4197"/>
  </r>
  <r>
    <x v="20"/>
    <x v="17"/>
    <x v="5"/>
    <n v="1627"/>
  </r>
  <r>
    <x v="20"/>
    <x v="18"/>
    <x v="0"/>
    <n v="16"/>
  </r>
  <r>
    <x v="20"/>
    <x v="18"/>
    <x v="1"/>
    <n v="514"/>
  </r>
  <r>
    <x v="20"/>
    <x v="18"/>
    <x v="2"/>
    <n v="15420"/>
  </r>
  <r>
    <x v="20"/>
    <x v="18"/>
    <x v="3"/>
    <n v="3343"/>
  </r>
  <r>
    <x v="20"/>
    <x v="18"/>
    <x v="4"/>
    <n v="5529"/>
  </r>
  <r>
    <x v="20"/>
    <x v="18"/>
    <x v="5"/>
    <n v="4162"/>
  </r>
  <r>
    <x v="20"/>
    <x v="19"/>
    <x v="0"/>
    <n v="105"/>
  </r>
  <r>
    <x v="20"/>
    <x v="19"/>
    <x v="1"/>
    <n v="3975"/>
  </r>
  <r>
    <x v="20"/>
    <x v="19"/>
    <x v="2"/>
    <n v="119250"/>
  </r>
  <r>
    <x v="20"/>
    <x v="19"/>
    <x v="3"/>
    <n v="38743"/>
  </r>
  <r>
    <x v="20"/>
    <x v="19"/>
    <x v="4"/>
    <n v="77396"/>
  </r>
  <r>
    <x v="20"/>
    <x v="19"/>
    <x v="5"/>
    <n v="45652"/>
  </r>
  <r>
    <x v="20"/>
    <x v="20"/>
    <x v="0"/>
    <n v="20"/>
  </r>
  <r>
    <x v="20"/>
    <x v="20"/>
    <x v="1"/>
    <n v="1493"/>
  </r>
  <r>
    <x v="20"/>
    <x v="20"/>
    <x v="2"/>
    <n v="44790"/>
  </r>
  <r>
    <x v="20"/>
    <x v="20"/>
    <x v="3"/>
    <n v="3409"/>
  </r>
  <r>
    <x v="20"/>
    <x v="20"/>
    <x v="4"/>
    <n v="6617"/>
  </r>
  <r>
    <x v="20"/>
    <x v="20"/>
    <x v="5"/>
    <n v="2838"/>
  </r>
  <r>
    <x v="20"/>
    <x v="21"/>
    <x v="0"/>
    <n v="72"/>
  </r>
  <r>
    <x v="20"/>
    <x v="21"/>
    <x v="1"/>
    <n v="2888"/>
  </r>
  <r>
    <x v="20"/>
    <x v="21"/>
    <x v="2"/>
    <n v="86640"/>
  </r>
  <r>
    <x v="20"/>
    <x v="21"/>
    <x v="3"/>
    <n v="19773"/>
  </r>
  <r>
    <x v="20"/>
    <x v="21"/>
    <x v="4"/>
    <n v="36627"/>
  </r>
  <r>
    <x v="20"/>
    <x v="21"/>
    <x v="5"/>
    <n v="18223"/>
  </r>
  <r>
    <x v="20"/>
    <x v="22"/>
    <x v="0"/>
    <n v="126"/>
  </r>
  <r>
    <x v="20"/>
    <x v="22"/>
    <x v="1"/>
    <n v="5324"/>
  </r>
  <r>
    <x v="20"/>
    <x v="22"/>
    <x v="2"/>
    <n v="159720"/>
  </r>
  <r>
    <x v="20"/>
    <x v="22"/>
    <x v="3"/>
    <n v="64133"/>
  </r>
  <r>
    <x v="20"/>
    <x v="22"/>
    <x v="4"/>
    <n v="125079"/>
  </r>
  <r>
    <x v="20"/>
    <x v="22"/>
    <x v="5"/>
    <n v="71907"/>
  </r>
  <r>
    <x v="20"/>
    <x v="23"/>
    <x v="0"/>
    <n v="30"/>
  </r>
  <r>
    <x v="20"/>
    <x v="23"/>
    <x v="1"/>
    <n v="1125"/>
  </r>
  <r>
    <x v="20"/>
    <x v="23"/>
    <x v="2"/>
    <n v="33750"/>
  </r>
  <r>
    <x v="20"/>
    <x v="23"/>
    <x v="3"/>
    <n v="5363"/>
  </r>
  <r>
    <x v="20"/>
    <x v="23"/>
    <x v="4"/>
    <n v="9866"/>
  </r>
  <r>
    <x v="20"/>
    <x v="23"/>
    <x v="5"/>
    <n v="5286"/>
  </r>
  <r>
    <x v="20"/>
    <x v="24"/>
    <x v="0"/>
    <n v="15"/>
  </r>
  <r>
    <x v="20"/>
    <x v="24"/>
    <x v="1"/>
    <n v="1290"/>
  </r>
  <r>
    <x v="20"/>
    <x v="24"/>
    <x v="2"/>
    <n v="38700"/>
  </r>
  <r>
    <x v="20"/>
    <x v="24"/>
    <x v="3"/>
    <n v="3259"/>
  </r>
  <r>
    <x v="20"/>
    <x v="24"/>
    <x v="4"/>
    <n v="6357"/>
  </r>
  <r>
    <x v="20"/>
    <x v="24"/>
    <x v="5"/>
    <n v="2978"/>
  </r>
  <r>
    <x v="20"/>
    <x v="25"/>
    <x v="0"/>
    <n v="41"/>
  </r>
  <r>
    <x v="20"/>
    <x v="25"/>
    <x v="1"/>
    <n v="1181"/>
  </r>
  <r>
    <x v="20"/>
    <x v="25"/>
    <x v="2"/>
    <n v="35430"/>
  </r>
  <r>
    <x v="20"/>
    <x v="25"/>
    <x v="3"/>
    <n v="8262"/>
  </r>
  <r>
    <x v="20"/>
    <x v="25"/>
    <x v="4"/>
    <n v="13509"/>
  </r>
  <r>
    <x v="20"/>
    <x v="25"/>
    <x v="5"/>
    <n v="7312"/>
  </r>
  <r>
    <x v="20"/>
    <x v="26"/>
    <x v="0"/>
    <n v="12"/>
  </r>
  <r>
    <x v="20"/>
    <x v="26"/>
    <x v="1"/>
    <n v="719"/>
  </r>
  <r>
    <x v="20"/>
    <x v="26"/>
    <x v="2"/>
    <n v="21570"/>
  </r>
  <r>
    <x v="20"/>
    <x v="26"/>
    <x v="3"/>
    <n v="1512"/>
  </r>
  <r>
    <x v="20"/>
    <x v="26"/>
    <x v="4"/>
    <n v="2914"/>
  </r>
  <r>
    <x v="20"/>
    <x v="26"/>
    <x v="5"/>
    <n v="1655"/>
  </r>
  <r>
    <x v="20"/>
    <x v="27"/>
    <x v="0"/>
    <n v="36"/>
  </r>
  <r>
    <x v="20"/>
    <x v="27"/>
    <x v="1"/>
    <n v="1526"/>
  </r>
  <r>
    <x v="20"/>
    <x v="27"/>
    <x v="2"/>
    <n v="45780"/>
  </r>
  <r>
    <x v="20"/>
    <x v="27"/>
    <x v="3"/>
    <n v="9522"/>
  </r>
  <r>
    <x v="20"/>
    <x v="27"/>
    <x v="4"/>
    <n v="17046"/>
  </r>
  <r>
    <x v="20"/>
    <x v="27"/>
    <x v="5"/>
    <n v="8752"/>
  </r>
  <r>
    <x v="20"/>
    <x v="28"/>
    <x v="0"/>
    <n v="52"/>
  </r>
  <r>
    <x v="20"/>
    <x v="28"/>
    <x v="1"/>
    <n v="1734"/>
  </r>
  <r>
    <x v="20"/>
    <x v="28"/>
    <x v="2"/>
    <n v="52020"/>
  </r>
  <r>
    <x v="20"/>
    <x v="28"/>
    <x v="3"/>
    <n v="18578"/>
  </r>
  <r>
    <x v="20"/>
    <x v="28"/>
    <x v="4"/>
    <n v="35451"/>
  </r>
  <r>
    <x v="20"/>
    <x v="28"/>
    <x v="5"/>
    <n v="19067"/>
  </r>
  <r>
    <x v="20"/>
    <x v="29"/>
    <x v="0"/>
    <n v="8"/>
  </r>
  <r>
    <x v="20"/>
    <x v="29"/>
    <x v="1"/>
    <n v="155"/>
  </r>
  <r>
    <x v="20"/>
    <x v="29"/>
    <x v="2"/>
    <n v="4650"/>
  </r>
  <r>
    <x v="20"/>
    <x v="29"/>
    <x v="3"/>
    <n v="757"/>
  </r>
  <r>
    <x v="20"/>
    <x v="29"/>
    <x v="4"/>
    <n v="1291"/>
  </r>
  <r>
    <x v="20"/>
    <x v="29"/>
    <x v="5"/>
    <n v="661"/>
  </r>
  <r>
    <x v="20"/>
    <x v="30"/>
    <x v="0"/>
    <n v="48"/>
  </r>
  <r>
    <x v="20"/>
    <x v="30"/>
    <x v="1"/>
    <n v="1464"/>
  </r>
  <r>
    <x v="20"/>
    <x v="30"/>
    <x v="2"/>
    <n v="43920"/>
  </r>
  <r>
    <x v="20"/>
    <x v="30"/>
    <x v="3"/>
    <n v="14633"/>
  </r>
  <r>
    <x v="20"/>
    <x v="30"/>
    <x v="4"/>
    <n v="23409"/>
  </r>
  <r>
    <x v="20"/>
    <x v="30"/>
    <x v="5"/>
    <n v="11902"/>
  </r>
  <r>
    <x v="20"/>
    <x v="31"/>
    <x v="0"/>
    <n v="9"/>
  </r>
  <r>
    <x v="20"/>
    <x v="31"/>
    <x v="1"/>
    <n v="239"/>
  </r>
  <r>
    <x v="20"/>
    <x v="31"/>
    <x v="2"/>
    <n v="7170"/>
  </r>
  <r>
    <x v="20"/>
    <x v="31"/>
    <x v="3"/>
    <n v="1183"/>
  </r>
  <r>
    <x v="20"/>
    <x v="31"/>
    <x v="4"/>
    <n v="1950"/>
  </r>
  <r>
    <x v="20"/>
    <x v="31"/>
    <x v="5"/>
    <n v="932"/>
  </r>
  <r>
    <x v="20"/>
    <x v="32"/>
    <x v="0"/>
    <n v="25"/>
  </r>
  <r>
    <x v="20"/>
    <x v="32"/>
    <x v="1"/>
    <n v="507"/>
  </r>
  <r>
    <x v="20"/>
    <x v="32"/>
    <x v="2"/>
    <n v="15210"/>
  </r>
  <r>
    <x v="20"/>
    <x v="32"/>
    <x v="3"/>
    <n v="2018"/>
  </r>
  <r>
    <x v="20"/>
    <x v="32"/>
    <x v="4"/>
    <n v="3056"/>
  </r>
  <r>
    <x v="20"/>
    <x v="32"/>
    <x v="5"/>
    <n v="1641"/>
  </r>
  <r>
    <x v="20"/>
    <x v="33"/>
    <x v="0"/>
    <n v="46"/>
  </r>
  <r>
    <x v="20"/>
    <x v="33"/>
    <x v="1"/>
    <n v="2019"/>
  </r>
  <r>
    <x v="20"/>
    <x v="33"/>
    <x v="2"/>
    <n v="60570"/>
  </r>
  <r>
    <x v="20"/>
    <x v="33"/>
    <x v="3"/>
    <n v="22662"/>
  </r>
  <r>
    <x v="20"/>
    <x v="33"/>
    <x v="4"/>
    <n v="44660"/>
  </r>
  <r>
    <x v="20"/>
    <x v="33"/>
    <x v="5"/>
    <n v="20653"/>
  </r>
  <r>
    <x v="20"/>
    <x v="34"/>
    <x v="0"/>
    <n v="34"/>
  </r>
  <r>
    <x v="20"/>
    <x v="34"/>
    <x v="1"/>
    <n v="956"/>
  </r>
  <r>
    <x v="20"/>
    <x v="34"/>
    <x v="2"/>
    <n v="28680"/>
  </r>
  <r>
    <x v="20"/>
    <x v="34"/>
    <x v="3"/>
    <n v="6600"/>
  </r>
  <r>
    <x v="20"/>
    <x v="34"/>
    <x v="4"/>
    <n v="12060"/>
  </r>
  <r>
    <x v="20"/>
    <x v="34"/>
    <x v="5"/>
    <n v="7457"/>
  </r>
  <r>
    <x v="20"/>
    <x v="35"/>
    <x v="0"/>
    <n v="16"/>
  </r>
  <r>
    <x v="20"/>
    <x v="35"/>
    <x v="1"/>
    <n v="482"/>
  </r>
  <r>
    <x v="20"/>
    <x v="35"/>
    <x v="2"/>
    <n v="14460"/>
  </r>
  <r>
    <x v="20"/>
    <x v="35"/>
    <x v="3"/>
    <n v="1800"/>
  </r>
  <r>
    <x v="20"/>
    <x v="35"/>
    <x v="4"/>
    <n v="3033"/>
  </r>
  <r>
    <x v="20"/>
    <x v="35"/>
    <x v="5"/>
    <n v="2052"/>
  </r>
  <r>
    <x v="20"/>
    <x v="36"/>
    <x v="0"/>
    <n v="11"/>
  </r>
  <r>
    <x v="20"/>
    <x v="36"/>
    <x v="1"/>
    <n v="353"/>
  </r>
  <r>
    <x v="20"/>
    <x v="36"/>
    <x v="2"/>
    <n v="10590"/>
  </r>
  <r>
    <x v="20"/>
    <x v="36"/>
    <x v="3"/>
    <n v="1264"/>
  </r>
  <r>
    <x v="20"/>
    <x v="36"/>
    <x v="4"/>
    <n v="2209"/>
  </r>
  <r>
    <x v="20"/>
    <x v="36"/>
    <x v="5"/>
    <n v="1325"/>
  </r>
  <r>
    <x v="20"/>
    <x v="37"/>
    <x v="0"/>
    <n v="49"/>
  </r>
  <r>
    <x v="20"/>
    <x v="37"/>
    <x v="1"/>
    <n v="1278"/>
  </r>
  <r>
    <x v="20"/>
    <x v="37"/>
    <x v="2"/>
    <n v="38340"/>
  </r>
  <r>
    <x v="20"/>
    <x v="37"/>
    <x v="3"/>
    <n v="17701"/>
  </r>
  <r>
    <x v="20"/>
    <x v="37"/>
    <x v="4"/>
    <n v="30237"/>
  </r>
  <r>
    <x v="20"/>
    <x v="37"/>
    <x v="5"/>
    <n v="17396"/>
  </r>
  <r>
    <x v="20"/>
    <x v="38"/>
    <x v="0"/>
    <n v="15"/>
  </r>
  <r>
    <x v="20"/>
    <x v="38"/>
    <x v="1"/>
    <n v="283"/>
  </r>
  <r>
    <x v="20"/>
    <x v="38"/>
    <x v="2"/>
    <n v="8490"/>
  </r>
  <r>
    <x v="20"/>
    <x v="38"/>
    <x v="3"/>
    <n v="759"/>
  </r>
  <r>
    <x v="20"/>
    <x v="38"/>
    <x v="4"/>
    <n v="1403"/>
  </r>
  <r>
    <x v="20"/>
    <x v="38"/>
    <x v="5"/>
    <n v="1081"/>
  </r>
  <r>
    <x v="20"/>
    <x v="39"/>
    <x v="0"/>
    <n v="22"/>
  </r>
  <r>
    <x v="20"/>
    <x v="39"/>
    <x v="1"/>
    <n v="859"/>
  </r>
  <r>
    <x v="20"/>
    <x v="39"/>
    <x v="2"/>
    <n v="25770"/>
  </r>
  <r>
    <x v="20"/>
    <x v="39"/>
    <x v="3"/>
    <n v="1992"/>
  </r>
  <r>
    <x v="20"/>
    <x v="39"/>
    <x v="4"/>
    <n v="3788"/>
  </r>
  <r>
    <x v="20"/>
    <x v="39"/>
    <x v="5"/>
    <n v="2280"/>
  </r>
  <r>
    <x v="20"/>
    <x v="40"/>
    <x v="0"/>
    <n v="27"/>
  </r>
  <r>
    <x v="20"/>
    <x v="40"/>
    <x v="1"/>
    <n v="882"/>
  </r>
  <r>
    <x v="20"/>
    <x v="40"/>
    <x v="2"/>
    <n v="26460"/>
  </r>
  <r>
    <x v="20"/>
    <x v="40"/>
    <x v="3"/>
    <n v="4858"/>
  </r>
  <r>
    <x v="20"/>
    <x v="40"/>
    <x v="4"/>
    <n v="8367"/>
  </r>
  <r>
    <x v="20"/>
    <x v="40"/>
    <x v="5"/>
    <n v="4218"/>
  </r>
  <r>
    <x v="20"/>
    <x v="41"/>
    <x v="0"/>
    <n v="8"/>
  </r>
  <r>
    <x v="20"/>
    <x v="41"/>
    <x v="1"/>
    <n v="166"/>
  </r>
  <r>
    <x v="20"/>
    <x v="41"/>
    <x v="2"/>
    <n v="4980"/>
  </r>
  <r>
    <x v="20"/>
    <x v="41"/>
    <x v="3"/>
    <n v="2030"/>
  </r>
  <r>
    <x v="20"/>
    <x v="41"/>
    <x v="4"/>
    <n v="4910"/>
  </r>
  <r>
    <x v="20"/>
    <x v="41"/>
    <x v="5"/>
    <n v="2352"/>
  </r>
  <r>
    <x v="20"/>
    <x v="42"/>
    <x v="0"/>
    <n v="7"/>
  </r>
  <r>
    <x v="20"/>
    <x v="42"/>
    <x v="1"/>
    <n v="143"/>
  </r>
  <r>
    <x v="20"/>
    <x v="42"/>
    <x v="2"/>
    <n v="4290"/>
  </r>
  <r>
    <x v="20"/>
    <x v="42"/>
    <x v="3"/>
    <n v="1243"/>
  </r>
  <r>
    <x v="20"/>
    <x v="42"/>
    <x v="4"/>
    <n v="2849"/>
  </r>
  <r>
    <x v="20"/>
    <x v="42"/>
    <x v="5"/>
    <n v="1395"/>
  </r>
  <r>
    <x v="20"/>
    <x v="43"/>
    <x v="0"/>
    <n v="20"/>
  </r>
  <r>
    <x v="20"/>
    <x v="43"/>
    <x v="1"/>
    <n v="529"/>
  </r>
  <r>
    <x v="20"/>
    <x v="43"/>
    <x v="2"/>
    <n v="15870"/>
  </r>
  <r>
    <x v="20"/>
    <x v="43"/>
    <x v="3"/>
    <n v="8843"/>
  </r>
  <r>
    <x v="20"/>
    <x v="43"/>
    <x v="4"/>
    <n v="16664"/>
  </r>
  <r>
    <x v="20"/>
    <x v="43"/>
    <x v="5"/>
    <n v="7957"/>
  </r>
  <r>
    <x v="20"/>
    <x v="44"/>
    <x v="0"/>
    <n v="53"/>
  </r>
  <r>
    <x v="20"/>
    <x v="44"/>
    <x v="1"/>
    <n v="3638"/>
  </r>
  <r>
    <x v="20"/>
    <x v="44"/>
    <x v="2"/>
    <n v="109140"/>
  </r>
  <r>
    <x v="20"/>
    <x v="44"/>
    <x v="3"/>
    <n v="73473"/>
  </r>
  <r>
    <x v="20"/>
    <x v="44"/>
    <x v="4"/>
    <n v="106954"/>
  </r>
  <r>
    <x v="20"/>
    <x v="44"/>
    <x v="5"/>
    <n v="59372"/>
  </r>
  <r>
    <x v="20"/>
    <x v="45"/>
    <x v="0"/>
    <n v="17"/>
  </r>
  <r>
    <x v="20"/>
    <x v="45"/>
    <x v="1"/>
    <n v="692"/>
  </r>
  <r>
    <x v="20"/>
    <x v="45"/>
    <x v="2"/>
    <n v="20760"/>
  </r>
  <r>
    <x v="20"/>
    <x v="45"/>
    <x v="3"/>
    <n v="3795"/>
  </r>
  <r>
    <x v="20"/>
    <x v="45"/>
    <x v="4"/>
    <n v="8788"/>
  </r>
  <r>
    <x v="20"/>
    <x v="45"/>
    <x v="5"/>
    <n v="4234"/>
  </r>
  <r>
    <x v="20"/>
    <x v="46"/>
    <x v="0"/>
    <n v="19"/>
  </r>
  <r>
    <x v="20"/>
    <x v="46"/>
    <x v="1"/>
    <n v="367"/>
  </r>
  <r>
    <x v="20"/>
    <x v="46"/>
    <x v="2"/>
    <n v="11010"/>
  </r>
  <r>
    <x v="20"/>
    <x v="46"/>
    <x v="3"/>
    <n v="1645"/>
  </r>
  <r>
    <x v="20"/>
    <x v="46"/>
    <x v="4"/>
    <n v="2969"/>
  </r>
  <r>
    <x v="20"/>
    <x v="46"/>
    <x v="5"/>
    <n v="1593"/>
  </r>
  <r>
    <x v="20"/>
    <x v="47"/>
    <x v="0"/>
    <n v="64"/>
  </r>
  <r>
    <x v="20"/>
    <x v="47"/>
    <x v="1"/>
    <n v="2798"/>
  </r>
  <r>
    <x v="20"/>
    <x v="47"/>
    <x v="2"/>
    <n v="83940"/>
  </r>
  <r>
    <x v="20"/>
    <x v="47"/>
    <x v="3"/>
    <n v="10634"/>
  </r>
  <r>
    <x v="20"/>
    <x v="47"/>
    <x v="4"/>
    <n v="20679"/>
  </r>
  <r>
    <x v="20"/>
    <x v="47"/>
    <x v="5"/>
    <n v="9736"/>
  </r>
  <r>
    <x v="20"/>
    <x v="48"/>
    <x v="0"/>
    <n v="60"/>
  </r>
  <r>
    <x v="20"/>
    <x v="48"/>
    <x v="1"/>
    <n v="2439"/>
  </r>
  <r>
    <x v="20"/>
    <x v="48"/>
    <x v="2"/>
    <n v="73170"/>
  </r>
  <r>
    <x v="20"/>
    <x v="48"/>
    <x v="3"/>
    <n v="24118"/>
  </r>
  <r>
    <x v="20"/>
    <x v="48"/>
    <x v="4"/>
    <n v="37706"/>
  </r>
  <r>
    <x v="20"/>
    <x v="48"/>
    <x v="5"/>
    <n v="17195"/>
  </r>
  <r>
    <x v="20"/>
    <x v="49"/>
    <x v="0"/>
    <n v="91"/>
  </r>
  <r>
    <x v="20"/>
    <x v="49"/>
    <x v="1"/>
    <n v="2702"/>
  </r>
  <r>
    <x v="20"/>
    <x v="49"/>
    <x v="2"/>
    <n v="81060"/>
  </r>
  <r>
    <x v="20"/>
    <x v="49"/>
    <x v="3"/>
    <n v="22047"/>
  </r>
  <r>
    <x v="20"/>
    <x v="49"/>
    <x v="4"/>
    <n v="37662"/>
  </r>
  <r>
    <x v="20"/>
    <x v="49"/>
    <x v="5"/>
    <n v="21635"/>
  </r>
  <r>
    <x v="20"/>
    <x v="50"/>
    <x v="0"/>
    <n v="35"/>
  </r>
  <r>
    <x v="20"/>
    <x v="50"/>
    <x v="1"/>
    <n v="1337"/>
  </r>
  <r>
    <x v="20"/>
    <x v="50"/>
    <x v="2"/>
    <n v="40110"/>
  </r>
  <r>
    <x v="20"/>
    <x v="50"/>
    <x v="3"/>
    <n v="6425"/>
  </r>
  <r>
    <x v="20"/>
    <x v="50"/>
    <x v="4"/>
    <n v="11449"/>
  </r>
  <r>
    <x v="20"/>
    <x v="50"/>
    <x v="5"/>
    <n v="8302"/>
  </r>
  <r>
    <x v="20"/>
    <x v="51"/>
    <x v="0"/>
    <n v="50"/>
  </r>
  <r>
    <x v="20"/>
    <x v="51"/>
    <x v="1"/>
    <n v="1036"/>
  </r>
  <r>
    <x v="20"/>
    <x v="51"/>
    <x v="2"/>
    <n v="31080"/>
  </r>
  <r>
    <x v="20"/>
    <x v="51"/>
    <x v="3"/>
    <n v="6373"/>
  </r>
  <r>
    <x v="20"/>
    <x v="51"/>
    <x v="4"/>
    <n v="11559"/>
  </r>
  <r>
    <x v="20"/>
    <x v="51"/>
    <x v="5"/>
    <n v="8210"/>
  </r>
  <r>
    <x v="20"/>
    <x v="52"/>
    <x v="0"/>
    <n v="34"/>
  </r>
  <r>
    <x v="20"/>
    <x v="52"/>
    <x v="1"/>
    <n v="1063"/>
  </r>
  <r>
    <x v="20"/>
    <x v="52"/>
    <x v="2"/>
    <n v="31890"/>
  </r>
  <r>
    <x v="20"/>
    <x v="52"/>
    <x v="3"/>
    <n v="9289"/>
  </r>
  <r>
    <x v="20"/>
    <x v="52"/>
    <x v="4"/>
    <n v="16451"/>
  </r>
  <r>
    <x v="20"/>
    <x v="52"/>
    <x v="5"/>
    <n v="12277"/>
  </r>
  <r>
    <x v="20"/>
    <x v="53"/>
    <x v="0"/>
    <n v="60"/>
  </r>
  <r>
    <x v="20"/>
    <x v="53"/>
    <x v="1"/>
    <n v="2136"/>
  </r>
  <r>
    <x v="20"/>
    <x v="53"/>
    <x v="2"/>
    <n v="64080"/>
  </r>
  <r>
    <x v="20"/>
    <x v="53"/>
    <x v="3"/>
    <n v="16546"/>
  </r>
  <r>
    <x v="20"/>
    <x v="53"/>
    <x v="4"/>
    <n v="28729"/>
  </r>
  <r>
    <x v="20"/>
    <x v="53"/>
    <x v="5"/>
    <n v="20594"/>
  </r>
  <r>
    <x v="20"/>
    <x v="54"/>
    <x v="0"/>
    <n v="38"/>
  </r>
  <r>
    <x v="20"/>
    <x v="54"/>
    <x v="1"/>
    <n v="1034"/>
  </r>
  <r>
    <x v="20"/>
    <x v="54"/>
    <x v="2"/>
    <n v="31020"/>
  </r>
  <r>
    <x v="20"/>
    <x v="54"/>
    <x v="3"/>
    <n v="6981"/>
  </r>
  <r>
    <x v="20"/>
    <x v="54"/>
    <x v="4"/>
    <n v="15875"/>
  </r>
  <r>
    <x v="20"/>
    <x v="54"/>
    <x v="5"/>
    <n v="10396"/>
  </r>
  <r>
    <x v="20"/>
    <x v="55"/>
    <x v="0"/>
    <n v="14"/>
  </r>
  <r>
    <x v="20"/>
    <x v="55"/>
    <x v="1"/>
    <n v="970"/>
  </r>
  <r>
    <x v="20"/>
    <x v="55"/>
    <x v="2"/>
    <n v="29100"/>
  </r>
  <r>
    <x v="20"/>
    <x v="55"/>
    <x v="3"/>
    <n v="1564"/>
  </r>
  <r>
    <x v="20"/>
    <x v="55"/>
    <x v="4"/>
    <n v="3235"/>
  </r>
  <r>
    <x v="20"/>
    <x v="55"/>
    <x v="5"/>
    <n v="1329"/>
  </r>
  <r>
    <x v="20"/>
    <x v="56"/>
    <x v="0"/>
    <n v="179"/>
  </r>
  <r>
    <x v="20"/>
    <x v="56"/>
    <x v="1"/>
    <n v="8083"/>
  </r>
  <r>
    <x v="20"/>
    <x v="56"/>
    <x v="2"/>
    <n v="242490"/>
  </r>
  <r>
    <x v="20"/>
    <x v="56"/>
    <x v="3"/>
    <n v="115693"/>
  </r>
  <r>
    <x v="20"/>
    <x v="56"/>
    <x v="4"/>
    <n v="198260"/>
  </r>
  <r>
    <x v="20"/>
    <x v="56"/>
    <x v="5"/>
    <n v="102815"/>
  </r>
  <r>
    <x v="20"/>
    <x v="57"/>
    <x v="0"/>
    <n v="16"/>
  </r>
  <r>
    <x v="20"/>
    <x v="57"/>
    <x v="1"/>
    <n v="496"/>
  </r>
  <r>
    <x v="20"/>
    <x v="57"/>
    <x v="2"/>
    <n v="14880"/>
  </r>
  <r>
    <x v="20"/>
    <x v="57"/>
    <x v="3"/>
    <n v="1665"/>
  </r>
  <r>
    <x v="20"/>
    <x v="57"/>
    <x v="4"/>
    <n v="2524"/>
  </r>
  <r>
    <x v="20"/>
    <x v="57"/>
    <x v="5"/>
    <n v="1625"/>
  </r>
  <r>
    <x v="20"/>
    <x v="58"/>
    <x v="0"/>
    <n v="39"/>
  </r>
  <r>
    <x v="20"/>
    <x v="58"/>
    <x v="1"/>
    <n v="1297"/>
  </r>
  <r>
    <x v="20"/>
    <x v="58"/>
    <x v="2"/>
    <n v="38910"/>
  </r>
  <r>
    <x v="20"/>
    <x v="58"/>
    <x v="3"/>
    <n v="14099"/>
  </r>
  <r>
    <x v="20"/>
    <x v="58"/>
    <x v="4"/>
    <n v="24975"/>
  </r>
  <r>
    <x v="20"/>
    <x v="58"/>
    <x v="5"/>
    <n v="9957"/>
  </r>
  <r>
    <x v="20"/>
    <x v="59"/>
    <x v="0"/>
    <n v="42"/>
  </r>
  <r>
    <x v="20"/>
    <x v="59"/>
    <x v="1"/>
    <n v="1225"/>
  </r>
  <r>
    <x v="20"/>
    <x v="59"/>
    <x v="2"/>
    <n v="36750"/>
  </r>
  <r>
    <x v="20"/>
    <x v="59"/>
    <x v="3"/>
    <n v="7621"/>
  </r>
  <r>
    <x v="20"/>
    <x v="59"/>
    <x v="4"/>
    <n v="13127"/>
  </r>
  <r>
    <x v="20"/>
    <x v="59"/>
    <x v="5"/>
    <n v="7833"/>
  </r>
  <r>
    <x v="20"/>
    <x v="60"/>
    <x v="0"/>
    <n v="26"/>
  </r>
  <r>
    <x v="20"/>
    <x v="60"/>
    <x v="1"/>
    <n v="1203"/>
  </r>
  <r>
    <x v="20"/>
    <x v="60"/>
    <x v="2"/>
    <n v="36090"/>
  </r>
  <r>
    <x v="20"/>
    <x v="60"/>
    <x v="3"/>
    <n v="7345"/>
  </r>
  <r>
    <x v="20"/>
    <x v="60"/>
    <x v="4"/>
    <n v="13712"/>
  </r>
  <r>
    <x v="20"/>
    <x v="60"/>
    <x v="5"/>
    <n v="10176"/>
  </r>
  <r>
    <x v="20"/>
    <x v="61"/>
    <x v="0"/>
    <n v="10"/>
  </r>
  <r>
    <x v="20"/>
    <x v="61"/>
    <x v="1"/>
    <n v="206"/>
  </r>
  <r>
    <x v="20"/>
    <x v="61"/>
    <x v="2"/>
    <n v="6180"/>
  </r>
  <r>
    <x v="20"/>
    <x v="61"/>
    <x v="3"/>
    <n v="581"/>
  </r>
  <r>
    <x v="20"/>
    <x v="61"/>
    <x v="4"/>
    <n v="1044"/>
  </r>
  <r>
    <x v="20"/>
    <x v="61"/>
    <x v="5"/>
    <n v="551"/>
  </r>
  <r>
    <x v="20"/>
    <x v="62"/>
    <x v="0"/>
    <n v="41"/>
  </r>
  <r>
    <x v="20"/>
    <x v="62"/>
    <x v="1"/>
    <n v="1531"/>
  </r>
  <r>
    <x v="20"/>
    <x v="62"/>
    <x v="2"/>
    <n v="45930"/>
  </r>
  <r>
    <x v="20"/>
    <x v="62"/>
    <x v="3"/>
    <n v="7086"/>
  </r>
  <r>
    <x v="20"/>
    <x v="62"/>
    <x v="4"/>
    <n v="13609"/>
  </r>
  <r>
    <x v="20"/>
    <x v="62"/>
    <x v="5"/>
    <n v="10283"/>
  </r>
  <r>
    <x v="20"/>
    <x v="63"/>
    <x v="0"/>
    <n v="46"/>
  </r>
  <r>
    <x v="20"/>
    <x v="63"/>
    <x v="1"/>
    <n v="2538"/>
  </r>
  <r>
    <x v="20"/>
    <x v="63"/>
    <x v="2"/>
    <n v="76140"/>
  </r>
  <r>
    <x v="20"/>
    <x v="63"/>
    <x v="3"/>
    <n v="6377"/>
  </r>
  <r>
    <x v="20"/>
    <x v="63"/>
    <x v="4"/>
    <n v="11915"/>
  </r>
  <r>
    <x v="20"/>
    <x v="63"/>
    <x v="5"/>
    <n v="6396"/>
  </r>
  <r>
    <x v="20"/>
    <x v="64"/>
    <x v="0"/>
    <n v="129"/>
  </r>
  <r>
    <x v="20"/>
    <x v="64"/>
    <x v="1"/>
    <n v="7549"/>
  </r>
  <r>
    <x v="20"/>
    <x v="64"/>
    <x v="2"/>
    <n v="226470"/>
  </r>
  <r>
    <x v="20"/>
    <x v="64"/>
    <x v="3"/>
    <n v="106184"/>
  </r>
  <r>
    <x v="20"/>
    <x v="64"/>
    <x v="4"/>
    <n v="199541"/>
  </r>
  <r>
    <x v="20"/>
    <x v="64"/>
    <x v="5"/>
    <n v="80225"/>
  </r>
  <r>
    <x v="20"/>
    <x v="65"/>
    <x v="0"/>
    <n v="74"/>
  </r>
  <r>
    <x v="20"/>
    <x v="65"/>
    <x v="1"/>
    <n v="2214"/>
  </r>
  <r>
    <x v="20"/>
    <x v="65"/>
    <x v="2"/>
    <n v="66420"/>
  </r>
  <r>
    <x v="20"/>
    <x v="65"/>
    <x v="3"/>
    <n v="29850"/>
  </r>
  <r>
    <x v="20"/>
    <x v="65"/>
    <x v="4"/>
    <n v="52879"/>
  </r>
  <r>
    <x v="20"/>
    <x v="65"/>
    <x v="5"/>
    <n v="30888"/>
  </r>
  <r>
    <x v="20"/>
    <x v="66"/>
    <x v="0"/>
    <n v="25"/>
  </r>
  <r>
    <x v="20"/>
    <x v="66"/>
    <x v="1"/>
    <n v="456"/>
  </r>
  <r>
    <x v="20"/>
    <x v="66"/>
    <x v="2"/>
    <n v="13680"/>
  </r>
  <r>
    <x v="20"/>
    <x v="66"/>
    <x v="3"/>
    <n v="2333"/>
  </r>
  <r>
    <x v="20"/>
    <x v="66"/>
    <x v="4"/>
    <n v="4065"/>
  </r>
  <r>
    <x v="20"/>
    <x v="66"/>
    <x v="5"/>
    <n v="2542"/>
  </r>
  <r>
    <x v="20"/>
    <x v="67"/>
    <x v="0"/>
    <n v="56"/>
  </r>
  <r>
    <x v="20"/>
    <x v="67"/>
    <x v="1"/>
    <n v="2333"/>
  </r>
  <r>
    <x v="20"/>
    <x v="67"/>
    <x v="2"/>
    <n v="69990"/>
  </r>
  <r>
    <x v="20"/>
    <x v="67"/>
    <x v="3"/>
    <n v="11751"/>
  </r>
  <r>
    <x v="20"/>
    <x v="67"/>
    <x v="4"/>
    <n v="20430"/>
  </r>
  <r>
    <x v="20"/>
    <x v="67"/>
    <x v="5"/>
    <n v="12669"/>
  </r>
  <r>
    <x v="20"/>
    <x v="68"/>
    <x v="0"/>
    <n v="8"/>
  </r>
  <r>
    <x v="20"/>
    <x v="68"/>
    <x v="1"/>
    <n v="208"/>
  </r>
  <r>
    <x v="20"/>
    <x v="68"/>
    <x v="2"/>
    <n v="6240"/>
  </r>
  <r>
    <x v="20"/>
    <x v="68"/>
    <x v="3"/>
    <n v="1230"/>
  </r>
  <r>
    <x v="20"/>
    <x v="68"/>
    <x v="4"/>
    <n v="2016"/>
  </r>
  <r>
    <x v="20"/>
    <x v="68"/>
    <x v="5"/>
    <n v="1034"/>
  </r>
  <r>
    <x v="20"/>
    <x v="69"/>
    <x v="0"/>
    <n v="39"/>
  </r>
  <r>
    <x v="20"/>
    <x v="69"/>
    <x v="1"/>
    <n v="802"/>
  </r>
  <r>
    <x v="20"/>
    <x v="69"/>
    <x v="2"/>
    <n v="24060"/>
  </r>
  <r>
    <x v="20"/>
    <x v="69"/>
    <x v="3"/>
    <n v="10659"/>
  </r>
  <r>
    <x v="20"/>
    <x v="69"/>
    <x v="4"/>
    <n v="16718"/>
  </r>
  <r>
    <x v="20"/>
    <x v="69"/>
    <x v="5"/>
    <n v="9205"/>
  </r>
  <r>
    <x v="20"/>
    <x v="70"/>
    <x v="0"/>
    <n v="2905"/>
  </r>
  <r>
    <x v="20"/>
    <x v="70"/>
    <x v="1"/>
    <n v="117348"/>
  </r>
  <r>
    <x v="20"/>
    <x v="70"/>
    <x v="2"/>
    <n v="3520440"/>
  </r>
  <r>
    <x v="20"/>
    <x v="70"/>
    <x v="3"/>
    <n v="1072933"/>
  </r>
  <r>
    <x v="20"/>
    <x v="70"/>
    <x v="4"/>
    <n v="1863683"/>
  </r>
  <r>
    <x v="20"/>
    <x v="70"/>
    <x v="5"/>
    <n v="974156"/>
  </r>
  <r>
    <x v="21"/>
    <x v="0"/>
    <x v="0"/>
    <n v="159"/>
  </r>
  <r>
    <x v="21"/>
    <x v="0"/>
    <x v="1"/>
    <n v="6678"/>
  </r>
  <r>
    <x v="21"/>
    <x v="0"/>
    <x v="2"/>
    <n v="207018"/>
  </r>
  <r>
    <x v="21"/>
    <x v="0"/>
    <x v="3"/>
    <n v="40766"/>
  </r>
  <r>
    <x v="21"/>
    <x v="0"/>
    <x v="4"/>
    <n v="73781"/>
  </r>
  <r>
    <x v="21"/>
    <x v="0"/>
    <x v="5"/>
    <n v="36650"/>
  </r>
  <r>
    <x v="21"/>
    <x v="1"/>
    <x v="0"/>
    <n v="58"/>
  </r>
  <r>
    <x v="21"/>
    <x v="1"/>
    <x v="1"/>
    <n v="2342"/>
  </r>
  <r>
    <x v="21"/>
    <x v="1"/>
    <x v="2"/>
    <n v="72602"/>
  </r>
  <r>
    <x v="21"/>
    <x v="1"/>
    <x v="3"/>
    <n v="12471"/>
  </r>
  <r>
    <x v="21"/>
    <x v="1"/>
    <x v="4"/>
    <n v="21391"/>
  </r>
  <r>
    <x v="21"/>
    <x v="1"/>
    <x v="5"/>
    <n v="11902"/>
  </r>
  <r>
    <x v="21"/>
    <x v="2"/>
    <x v="0"/>
    <n v="25"/>
  </r>
  <r>
    <x v="21"/>
    <x v="2"/>
    <x v="1"/>
    <n v="1286"/>
  </r>
  <r>
    <x v="21"/>
    <x v="2"/>
    <x v="2"/>
    <n v="39866"/>
  </r>
  <r>
    <x v="21"/>
    <x v="2"/>
    <x v="3"/>
    <n v="3297"/>
  </r>
  <r>
    <x v="21"/>
    <x v="2"/>
    <x v="4"/>
    <n v="5832"/>
  </r>
  <r>
    <x v="21"/>
    <x v="2"/>
    <x v="5"/>
    <n v="4047"/>
  </r>
  <r>
    <x v="21"/>
    <x v="3"/>
    <x v="0"/>
    <n v="49"/>
  </r>
  <r>
    <x v="21"/>
    <x v="3"/>
    <x v="1"/>
    <n v="2605"/>
  </r>
  <r>
    <x v="21"/>
    <x v="3"/>
    <x v="2"/>
    <n v="80755"/>
  </r>
  <r>
    <x v="21"/>
    <x v="3"/>
    <x v="3"/>
    <n v="9596"/>
  </r>
  <r>
    <x v="21"/>
    <x v="3"/>
    <x v="4"/>
    <n v="18395"/>
  </r>
  <r>
    <x v="21"/>
    <x v="3"/>
    <x v="5"/>
    <n v="10703"/>
  </r>
  <r>
    <x v="21"/>
    <x v="4"/>
    <x v="0"/>
    <n v="24"/>
  </r>
  <r>
    <x v="21"/>
    <x v="4"/>
    <x v="1"/>
    <n v="719"/>
  </r>
  <r>
    <x v="21"/>
    <x v="4"/>
    <x v="2"/>
    <n v="22289"/>
  </r>
  <r>
    <x v="21"/>
    <x v="4"/>
    <x v="3"/>
    <n v="10220"/>
  </r>
  <r>
    <x v="21"/>
    <x v="4"/>
    <x v="4"/>
    <n v="21812"/>
  </r>
  <r>
    <x v="21"/>
    <x v="4"/>
    <x v="5"/>
    <n v="8570"/>
  </r>
  <r>
    <x v="21"/>
    <x v="5"/>
    <x v="0"/>
    <n v="10"/>
  </r>
  <r>
    <x v="21"/>
    <x v="5"/>
    <x v="1"/>
    <n v="257"/>
  </r>
  <r>
    <x v="21"/>
    <x v="5"/>
    <x v="2"/>
    <n v="7967"/>
  </r>
  <r>
    <x v="21"/>
    <x v="5"/>
    <x v="3"/>
    <n v="2161"/>
  </r>
  <r>
    <x v="21"/>
    <x v="5"/>
    <x v="4"/>
    <n v="4126"/>
  </r>
  <r>
    <x v="21"/>
    <x v="5"/>
    <x v="5"/>
    <n v="1582"/>
  </r>
  <r>
    <x v="21"/>
    <x v="6"/>
    <x v="0"/>
    <n v="143"/>
  </r>
  <r>
    <x v="21"/>
    <x v="6"/>
    <x v="1"/>
    <n v="10124"/>
  </r>
  <r>
    <x v="21"/>
    <x v="6"/>
    <x v="2"/>
    <n v="313844"/>
  </r>
  <r>
    <x v="21"/>
    <x v="6"/>
    <x v="3"/>
    <n v="191448"/>
  </r>
  <r>
    <x v="21"/>
    <x v="6"/>
    <x v="4"/>
    <n v="278378"/>
  </r>
  <r>
    <x v="21"/>
    <x v="6"/>
    <x v="5"/>
    <n v="127660"/>
  </r>
  <r>
    <x v="21"/>
    <x v="7"/>
    <x v="0"/>
    <n v="40"/>
  </r>
  <r>
    <x v="21"/>
    <x v="7"/>
    <x v="1"/>
    <n v="1678"/>
  </r>
  <r>
    <x v="21"/>
    <x v="7"/>
    <x v="2"/>
    <n v="52018"/>
  </r>
  <r>
    <x v="21"/>
    <x v="7"/>
    <x v="3"/>
    <n v="26894"/>
  </r>
  <r>
    <x v="21"/>
    <x v="7"/>
    <x v="4"/>
    <n v="46796"/>
  </r>
  <r>
    <x v="21"/>
    <x v="7"/>
    <x v="5"/>
    <n v="26633"/>
  </r>
  <r>
    <x v="21"/>
    <x v="8"/>
    <x v="0"/>
    <n v="10"/>
  </r>
  <r>
    <x v="21"/>
    <x v="8"/>
    <x v="1"/>
    <n v="511"/>
  </r>
  <r>
    <x v="21"/>
    <x v="8"/>
    <x v="2"/>
    <n v="15841"/>
  </r>
  <r>
    <x v="21"/>
    <x v="8"/>
    <x v="3"/>
    <n v="5926"/>
  </r>
  <r>
    <x v="21"/>
    <x v="8"/>
    <x v="4"/>
    <n v="7737"/>
  </r>
  <r>
    <x v="21"/>
    <x v="8"/>
    <x v="5"/>
    <n v="3432"/>
  </r>
  <r>
    <x v="21"/>
    <x v="9"/>
    <x v="0"/>
    <n v="13"/>
  </r>
  <r>
    <x v="21"/>
    <x v="9"/>
    <x v="1"/>
    <n v="490"/>
  </r>
  <r>
    <x v="21"/>
    <x v="9"/>
    <x v="2"/>
    <n v="15190"/>
  </r>
  <r>
    <x v="21"/>
    <x v="9"/>
    <x v="3"/>
    <n v="2172"/>
  </r>
  <r>
    <x v="21"/>
    <x v="9"/>
    <x v="4"/>
    <n v="4343"/>
  </r>
  <r>
    <x v="21"/>
    <x v="9"/>
    <x v="5"/>
    <n v="2609"/>
  </r>
  <r>
    <x v="21"/>
    <x v="10"/>
    <x v="0"/>
    <n v="97"/>
  </r>
  <r>
    <x v="21"/>
    <x v="10"/>
    <x v="1"/>
    <n v="4004"/>
  </r>
  <r>
    <x v="21"/>
    <x v="10"/>
    <x v="2"/>
    <n v="124124"/>
  </r>
  <r>
    <x v="21"/>
    <x v="10"/>
    <x v="3"/>
    <n v="17032"/>
  </r>
  <r>
    <x v="21"/>
    <x v="10"/>
    <x v="4"/>
    <n v="33214"/>
  </r>
  <r>
    <x v="21"/>
    <x v="10"/>
    <x v="5"/>
    <n v="18151"/>
  </r>
  <r>
    <x v="21"/>
    <x v="11"/>
    <x v="0"/>
    <n v="12"/>
  </r>
  <r>
    <x v="21"/>
    <x v="11"/>
    <x v="1"/>
    <n v="363"/>
  </r>
  <r>
    <x v="21"/>
    <x v="11"/>
    <x v="2"/>
    <n v="11253"/>
  </r>
  <r>
    <x v="21"/>
    <x v="11"/>
    <x v="3"/>
    <n v="2204"/>
  </r>
  <r>
    <x v="21"/>
    <x v="11"/>
    <x v="4"/>
    <n v="4367"/>
  </r>
  <r>
    <x v="21"/>
    <x v="11"/>
    <x v="5"/>
    <n v="2451"/>
  </r>
  <r>
    <x v="21"/>
    <x v="12"/>
    <x v="0"/>
    <n v="13"/>
  </r>
  <r>
    <x v="21"/>
    <x v="12"/>
    <x v="1"/>
    <n v="630"/>
  </r>
  <r>
    <x v="21"/>
    <x v="12"/>
    <x v="2"/>
    <n v="19530"/>
  </r>
  <r>
    <x v="21"/>
    <x v="12"/>
    <x v="3"/>
    <n v="2323"/>
  </r>
  <r>
    <x v="21"/>
    <x v="12"/>
    <x v="4"/>
    <n v="3979"/>
  </r>
  <r>
    <x v="21"/>
    <x v="12"/>
    <x v="5"/>
    <n v="2177"/>
  </r>
  <r>
    <x v="21"/>
    <x v="13"/>
    <x v="0"/>
    <n v="16"/>
  </r>
  <r>
    <x v="21"/>
    <x v="13"/>
    <x v="1"/>
    <n v="506"/>
  </r>
  <r>
    <x v="21"/>
    <x v="13"/>
    <x v="2"/>
    <n v="15686"/>
  </r>
  <r>
    <x v="21"/>
    <x v="13"/>
    <x v="3"/>
    <n v="2248"/>
  </r>
  <r>
    <x v="21"/>
    <x v="13"/>
    <x v="4"/>
    <n v="3752"/>
  </r>
  <r>
    <x v="21"/>
    <x v="13"/>
    <x v="5"/>
    <n v="2100"/>
  </r>
  <r>
    <x v="21"/>
    <x v="14"/>
    <x v="0"/>
    <n v="52"/>
  </r>
  <r>
    <x v="21"/>
    <x v="14"/>
    <x v="1"/>
    <n v="1537"/>
  </r>
  <r>
    <x v="21"/>
    <x v="14"/>
    <x v="2"/>
    <n v="47647"/>
  </r>
  <r>
    <x v="21"/>
    <x v="14"/>
    <x v="3"/>
    <n v="23847"/>
  </r>
  <r>
    <x v="21"/>
    <x v="14"/>
    <x v="4"/>
    <n v="43825"/>
  </r>
  <r>
    <x v="21"/>
    <x v="14"/>
    <x v="5"/>
    <n v="21986"/>
  </r>
  <r>
    <x v="21"/>
    <x v="15"/>
    <x v="0"/>
    <n v="24"/>
  </r>
  <r>
    <x v="21"/>
    <x v="15"/>
    <x v="1"/>
    <n v="705"/>
  </r>
  <r>
    <x v="21"/>
    <x v="15"/>
    <x v="2"/>
    <n v="21855"/>
  </r>
  <r>
    <x v="21"/>
    <x v="15"/>
    <x v="3"/>
    <n v="5626"/>
  </r>
  <r>
    <x v="21"/>
    <x v="15"/>
    <x v="4"/>
    <n v="10563"/>
  </r>
  <r>
    <x v="21"/>
    <x v="15"/>
    <x v="5"/>
    <n v="5437"/>
  </r>
  <r>
    <x v="21"/>
    <x v="16"/>
    <x v="0"/>
    <n v="10"/>
  </r>
  <r>
    <x v="21"/>
    <x v="16"/>
    <x v="1"/>
    <n v="230"/>
  </r>
  <r>
    <x v="21"/>
    <x v="16"/>
    <x v="2"/>
    <n v="7130"/>
  </r>
  <r>
    <x v="21"/>
    <x v="16"/>
    <x v="3"/>
    <n v="1322"/>
  </r>
  <r>
    <x v="21"/>
    <x v="16"/>
    <x v="4"/>
    <n v="2364"/>
  </r>
  <r>
    <x v="21"/>
    <x v="16"/>
    <x v="5"/>
    <n v="1509"/>
  </r>
  <r>
    <x v="21"/>
    <x v="17"/>
    <x v="0"/>
    <n v="12"/>
  </r>
  <r>
    <x v="21"/>
    <x v="17"/>
    <x v="1"/>
    <n v="277"/>
  </r>
  <r>
    <x v="21"/>
    <x v="17"/>
    <x v="2"/>
    <n v="8587"/>
  </r>
  <r>
    <x v="21"/>
    <x v="17"/>
    <x v="3"/>
    <n v="2677"/>
  </r>
  <r>
    <x v="21"/>
    <x v="17"/>
    <x v="4"/>
    <n v="4038"/>
  </r>
  <r>
    <x v="21"/>
    <x v="17"/>
    <x v="5"/>
    <n v="1872"/>
  </r>
  <r>
    <x v="21"/>
    <x v="18"/>
    <x v="0"/>
    <n v="16"/>
  </r>
  <r>
    <x v="21"/>
    <x v="18"/>
    <x v="1"/>
    <n v="514"/>
  </r>
  <r>
    <x v="21"/>
    <x v="18"/>
    <x v="2"/>
    <n v="15934"/>
  </r>
  <r>
    <x v="21"/>
    <x v="18"/>
    <x v="3"/>
    <n v="4950"/>
  </r>
  <r>
    <x v="21"/>
    <x v="18"/>
    <x v="4"/>
    <n v="8859"/>
  </r>
  <r>
    <x v="21"/>
    <x v="18"/>
    <x v="5"/>
    <n v="6796"/>
  </r>
  <r>
    <x v="21"/>
    <x v="19"/>
    <x v="0"/>
    <n v="108"/>
  </r>
  <r>
    <x v="21"/>
    <x v="19"/>
    <x v="1"/>
    <n v="4014"/>
  </r>
  <r>
    <x v="21"/>
    <x v="19"/>
    <x v="2"/>
    <n v="124434"/>
  </r>
  <r>
    <x v="21"/>
    <x v="19"/>
    <x v="3"/>
    <n v="41765"/>
  </r>
  <r>
    <x v="21"/>
    <x v="19"/>
    <x v="4"/>
    <n v="79074"/>
  </r>
  <r>
    <x v="21"/>
    <x v="19"/>
    <x v="5"/>
    <n v="46854"/>
  </r>
  <r>
    <x v="21"/>
    <x v="20"/>
    <x v="0"/>
    <n v="20"/>
  </r>
  <r>
    <x v="21"/>
    <x v="20"/>
    <x v="1"/>
    <n v="1493"/>
  </r>
  <r>
    <x v="21"/>
    <x v="20"/>
    <x v="2"/>
    <n v="46283"/>
  </r>
  <r>
    <x v="21"/>
    <x v="20"/>
    <x v="3"/>
    <n v="4129"/>
  </r>
  <r>
    <x v="21"/>
    <x v="20"/>
    <x v="4"/>
    <n v="8295"/>
  </r>
  <r>
    <x v="21"/>
    <x v="20"/>
    <x v="5"/>
    <n v="3819"/>
  </r>
  <r>
    <x v="21"/>
    <x v="21"/>
    <x v="0"/>
    <n v="72"/>
  </r>
  <r>
    <x v="21"/>
    <x v="21"/>
    <x v="1"/>
    <n v="2880"/>
  </r>
  <r>
    <x v="21"/>
    <x v="21"/>
    <x v="2"/>
    <n v="89280"/>
  </r>
  <r>
    <x v="21"/>
    <x v="21"/>
    <x v="3"/>
    <n v="23200"/>
  </r>
  <r>
    <x v="21"/>
    <x v="21"/>
    <x v="4"/>
    <n v="45559"/>
  </r>
  <r>
    <x v="21"/>
    <x v="21"/>
    <x v="5"/>
    <n v="22605"/>
  </r>
  <r>
    <x v="21"/>
    <x v="22"/>
    <x v="0"/>
    <n v="127"/>
  </r>
  <r>
    <x v="21"/>
    <x v="22"/>
    <x v="1"/>
    <n v="5356"/>
  </r>
  <r>
    <x v="21"/>
    <x v="22"/>
    <x v="2"/>
    <n v="166036"/>
  </r>
  <r>
    <x v="21"/>
    <x v="22"/>
    <x v="3"/>
    <n v="74558"/>
  </r>
  <r>
    <x v="21"/>
    <x v="22"/>
    <x v="4"/>
    <n v="141365"/>
  </r>
  <r>
    <x v="21"/>
    <x v="22"/>
    <x v="5"/>
    <n v="80791"/>
  </r>
  <r>
    <x v="21"/>
    <x v="23"/>
    <x v="0"/>
    <n v="30"/>
  </r>
  <r>
    <x v="21"/>
    <x v="23"/>
    <x v="1"/>
    <n v="1125"/>
  </r>
  <r>
    <x v="21"/>
    <x v="23"/>
    <x v="2"/>
    <n v="34875"/>
  </r>
  <r>
    <x v="21"/>
    <x v="23"/>
    <x v="3"/>
    <n v="6189"/>
  </r>
  <r>
    <x v="21"/>
    <x v="23"/>
    <x v="4"/>
    <n v="11316"/>
  </r>
  <r>
    <x v="21"/>
    <x v="23"/>
    <x v="5"/>
    <n v="6351"/>
  </r>
  <r>
    <x v="21"/>
    <x v="24"/>
    <x v="0"/>
    <n v="15"/>
  </r>
  <r>
    <x v="21"/>
    <x v="24"/>
    <x v="1"/>
    <n v="1290"/>
  </r>
  <r>
    <x v="21"/>
    <x v="24"/>
    <x v="2"/>
    <n v="39990"/>
  </r>
  <r>
    <x v="21"/>
    <x v="24"/>
    <x v="3"/>
    <n v="3816"/>
  </r>
  <r>
    <x v="21"/>
    <x v="24"/>
    <x v="4"/>
    <n v="7951"/>
  </r>
  <r>
    <x v="21"/>
    <x v="24"/>
    <x v="5"/>
    <n v="3499"/>
  </r>
  <r>
    <x v="21"/>
    <x v="25"/>
    <x v="0"/>
    <n v="41"/>
  </r>
  <r>
    <x v="21"/>
    <x v="25"/>
    <x v="1"/>
    <n v="1181"/>
  </r>
  <r>
    <x v="21"/>
    <x v="25"/>
    <x v="2"/>
    <n v="36611"/>
  </r>
  <r>
    <x v="21"/>
    <x v="25"/>
    <x v="3"/>
    <n v="8882"/>
  </r>
  <r>
    <x v="21"/>
    <x v="25"/>
    <x v="4"/>
    <n v="15094"/>
  </r>
  <r>
    <x v="21"/>
    <x v="25"/>
    <x v="5"/>
    <n v="8811"/>
  </r>
  <r>
    <x v="21"/>
    <x v="26"/>
    <x v="0"/>
    <n v="12"/>
  </r>
  <r>
    <x v="21"/>
    <x v="26"/>
    <x v="1"/>
    <n v="719"/>
  </r>
  <r>
    <x v="21"/>
    <x v="26"/>
    <x v="2"/>
    <n v="22289"/>
  </r>
  <r>
    <x v="21"/>
    <x v="26"/>
    <x v="3"/>
    <n v="2172"/>
  </r>
  <r>
    <x v="21"/>
    <x v="26"/>
    <x v="4"/>
    <n v="4521"/>
  </r>
  <r>
    <x v="21"/>
    <x v="26"/>
    <x v="5"/>
    <n v="2480"/>
  </r>
  <r>
    <x v="21"/>
    <x v="27"/>
    <x v="0"/>
    <n v="40"/>
  </r>
  <r>
    <x v="21"/>
    <x v="27"/>
    <x v="1"/>
    <n v="1703"/>
  </r>
  <r>
    <x v="21"/>
    <x v="27"/>
    <x v="2"/>
    <n v="52793"/>
  </r>
  <r>
    <x v="21"/>
    <x v="27"/>
    <x v="3"/>
    <n v="12146"/>
  </r>
  <r>
    <x v="21"/>
    <x v="27"/>
    <x v="4"/>
    <n v="21192"/>
  </r>
  <r>
    <x v="21"/>
    <x v="27"/>
    <x v="5"/>
    <n v="10397"/>
  </r>
  <r>
    <x v="21"/>
    <x v="28"/>
    <x v="0"/>
    <n v="53"/>
  </r>
  <r>
    <x v="21"/>
    <x v="28"/>
    <x v="1"/>
    <n v="1740"/>
  </r>
  <r>
    <x v="21"/>
    <x v="28"/>
    <x v="2"/>
    <n v="53940"/>
  </r>
  <r>
    <x v="21"/>
    <x v="28"/>
    <x v="3"/>
    <n v="20914"/>
  </r>
  <r>
    <x v="21"/>
    <x v="28"/>
    <x v="4"/>
    <n v="37913"/>
  </r>
  <r>
    <x v="21"/>
    <x v="28"/>
    <x v="5"/>
    <n v="20228"/>
  </r>
  <r>
    <x v="21"/>
    <x v="29"/>
    <x v="0"/>
    <n v="9"/>
  </r>
  <r>
    <x v="21"/>
    <x v="29"/>
    <x v="1"/>
    <n v="158"/>
  </r>
  <r>
    <x v="21"/>
    <x v="29"/>
    <x v="2"/>
    <n v="4898"/>
  </r>
  <r>
    <x v="21"/>
    <x v="29"/>
    <x v="3"/>
    <n v="676"/>
  </r>
  <r>
    <x v="21"/>
    <x v="29"/>
    <x v="4"/>
    <n v="1236"/>
  </r>
  <r>
    <x v="21"/>
    <x v="29"/>
    <x v="5"/>
    <n v="770"/>
  </r>
  <r>
    <x v="21"/>
    <x v="30"/>
    <x v="0"/>
    <n v="47"/>
  </r>
  <r>
    <x v="21"/>
    <x v="30"/>
    <x v="1"/>
    <n v="1449"/>
  </r>
  <r>
    <x v="21"/>
    <x v="30"/>
    <x v="2"/>
    <n v="44919"/>
  </r>
  <r>
    <x v="21"/>
    <x v="30"/>
    <x v="3"/>
    <n v="16179"/>
  </r>
  <r>
    <x v="21"/>
    <x v="30"/>
    <x v="4"/>
    <n v="26413"/>
  </r>
  <r>
    <x v="21"/>
    <x v="30"/>
    <x v="5"/>
    <n v="12672"/>
  </r>
  <r>
    <x v="21"/>
    <x v="31"/>
    <x v="0"/>
    <n v="9"/>
  </r>
  <r>
    <x v="21"/>
    <x v="31"/>
    <x v="1"/>
    <n v="239"/>
  </r>
  <r>
    <x v="21"/>
    <x v="31"/>
    <x v="2"/>
    <n v="7409"/>
  </r>
  <r>
    <x v="21"/>
    <x v="31"/>
    <x v="3"/>
    <n v="1310"/>
  </r>
  <r>
    <x v="21"/>
    <x v="31"/>
    <x v="4"/>
    <n v="2120"/>
  </r>
  <r>
    <x v="21"/>
    <x v="31"/>
    <x v="5"/>
    <n v="1000"/>
  </r>
  <r>
    <x v="21"/>
    <x v="32"/>
    <x v="0"/>
    <n v="25"/>
  </r>
  <r>
    <x v="21"/>
    <x v="32"/>
    <x v="1"/>
    <n v="507"/>
  </r>
  <r>
    <x v="21"/>
    <x v="32"/>
    <x v="2"/>
    <n v="15717"/>
  </r>
  <r>
    <x v="21"/>
    <x v="32"/>
    <x v="3"/>
    <n v="2372"/>
  </r>
  <r>
    <x v="21"/>
    <x v="32"/>
    <x v="4"/>
    <n v="3531"/>
  </r>
  <r>
    <x v="21"/>
    <x v="32"/>
    <x v="5"/>
    <n v="1990"/>
  </r>
  <r>
    <x v="21"/>
    <x v="33"/>
    <x v="0"/>
    <n v="45"/>
  </r>
  <r>
    <x v="21"/>
    <x v="33"/>
    <x v="1"/>
    <n v="2027"/>
  </r>
  <r>
    <x v="21"/>
    <x v="33"/>
    <x v="2"/>
    <n v="62837"/>
  </r>
  <r>
    <x v="21"/>
    <x v="33"/>
    <x v="3"/>
    <n v="11866"/>
  </r>
  <r>
    <x v="21"/>
    <x v="33"/>
    <x v="4"/>
    <n v="22652"/>
  </r>
  <r>
    <x v="21"/>
    <x v="33"/>
    <x v="5"/>
    <n v="11481"/>
  </r>
  <r>
    <x v="21"/>
    <x v="34"/>
    <x v="0"/>
    <n v="34"/>
  </r>
  <r>
    <x v="21"/>
    <x v="34"/>
    <x v="1"/>
    <n v="956"/>
  </r>
  <r>
    <x v="21"/>
    <x v="34"/>
    <x v="2"/>
    <n v="29636"/>
  </r>
  <r>
    <x v="21"/>
    <x v="34"/>
    <x v="3"/>
    <n v="7705"/>
  </r>
  <r>
    <x v="21"/>
    <x v="34"/>
    <x v="4"/>
    <n v="14208"/>
  </r>
  <r>
    <x v="21"/>
    <x v="34"/>
    <x v="5"/>
    <n v="8699"/>
  </r>
  <r>
    <x v="21"/>
    <x v="35"/>
    <x v="0"/>
    <n v="15"/>
  </r>
  <r>
    <x v="21"/>
    <x v="35"/>
    <x v="1"/>
    <n v="442"/>
  </r>
  <r>
    <x v="21"/>
    <x v="35"/>
    <x v="2"/>
    <n v="13702"/>
  </r>
  <r>
    <x v="21"/>
    <x v="35"/>
    <x v="3"/>
    <n v="2028"/>
  </r>
  <r>
    <x v="21"/>
    <x v="35"/>
    <x v="4"/>
    <n v="3556"/>
  </r>
  <r>
    <x v="21"/>
    <x v="35"/>
    <x v="5"/>
    <n v="2412"/>
  </r>
  <r>
    <x v="21"/>
    <x v="36"/>
    <x v="0"/>
    <n v="11"/>
  </r>
  <r>
    <x v="21"/>
    <x v="36"/>
    <x v="1"/>
    <n v="353"/>
  </r>
  <r>
    <x v="21"/>
    <x v="36"/>
    <x v="2"/>
    <n v="10943"/>
  </r>
  <r>
    <x v="21"/>
    <x v="36"/>
    <x v="3"/>
    <n v="1569"/>
  </r>
  <r>
    <x v="21"/>
    <x v="36"/>
    <x v="4"/>
    <n v="2655"/>
  </r>
  <r>
    <x v="21"/>
    <x v="36"/>
    <x v="5"/>
    <n v="1396"/>
  </r>
  <r>
    <x v="21"/>
    <x v="37"/>
    <x v="0"/>
    <n v="49"/>
  </r>
  <r>
    <x v="21"/>
    <x v="37"/>
    <x v="1"/>
    <n v="1282"/>
  </r>
  <r>
    <x v="21"/>
    <x v="37"/>
    <x v="2"/>
    <n v="39742"/>
  </r>
  <r>
    <x v="21"/>
    <x v="37"/>
    <x v="3"/>
    <n v="19719"/>
  </r>
  <r>
    <x v="21"/>
    <x v="37"/>
    <x v="4"/>
    <n v="35322"/>
  </r>
  <r>
    <x v="21"/>
    <x v="37"/>
    <x v="5"/>
    <n v="19132"/>
  </r>
  <r>
    <x v="21"/>
    <x v="38"/>
    <x v="0"/>
    <n v="16"/>
  </r>
  <r>
    <x v="21"/>
    <x v="38"/>
    <x v="1"/>
    <n v="383"/>
  </r>
  <r>
    <x v="21"/>
    <x v="38"/>
    <x v="2"/>
    <n v="11873"/>
  </r>
  <r>
    <x v="21"/>
    <x v="38"/>
    <x v="3"/>
    <n v="1244"/>
  </r>
  <r>
    <x v="21"/>
    <x v="38"/>
    <x v="4"/>
    <n v="2255"/>
  </r>
  <r>
    <x v="21"/>
    <x v="38"/>
    <x v="5"/>
    <n v="1471"/>
  </r>
  <r>
    <x v="21"/>
    <x v="39"/>
    <x v="0"/>
    <n v="22"/>
  </r>
  <r>
    <x v="21"/>
    <x v="39"/>
    <x v="1"/>
    <n v="860"/>
  </r>
  <r>
    <x v="21"/>
    <x v="39"/>
    <x v="2"/>
    <n v="26660"/>
  </r>
  <r>
    <x v="21"/>
    <x v="39"/>
    <x v="3"/>
    <n v="2720"/>
  </r>
  <r>
    <x v="21"/>
    <x v="39"/>
    <x v="4"/>
    <n v="5228"/>
  </r>
  <r>
    <x v="21"/>
    <x v="39"/>
    <x v="5"/>
    <n v="3188"/>
  </r>
  <r>
    <x v="21"/>
    <x v="40"/>
    <x v="0"/>
    <n v="28"/>
  </r>
  <r>
    <x v="21"/>
    <x v="40"/>
    <x v="1"/>
    <n v="890"/>
  </r>
  <r>
    <x v="21"/>
    <x v="40"/>
    <x v="2"/>
    <n v="27590"/>
  </r>
  <r>
    <x v="21"/>
    <x v="40"/>
    <x v="3"/>
    <n v="4922"/>
  </r>
  <r>
    <x v="21"/>
    <x v="40"/>
    <x v="4"/>
    <n v="8617"/>
  </r>
  <r>
    <x v="21"/>
    <x v="40"/>
    <x v="5"/>
    <n v="4084"/>
  </r>
  <r>
    <x v="21"/>
    <x v="41"/>
    <x v="0"/>
    <n v="8"/>
  </r>
  <r>
    <x v="21"/>
    <x v="41"/>
    <x v="1"/>
    <n v="166"/>
  </r>
  <r>
    <x v="21"/>
    <x v="41"/>
    <x v="2"/>
    <n v="5146"/>
  </r>
  <r>
    <x v="21"/>
    <x v="41"/>
    <x v="3"/>
    <n v="2155"/>
  </r>
  <r>
    <x v="21"/>
    <x v="41"/>
    <x v="4"/>
    <n v="4699"/>
  </r>
  <r>
    <x v="21"/>
    <x v="41"/>
    <x v="5"/>
    <n v="2064"/>
  </r>
  <r>
    <x v="21"/>
    <x v="42"/>
    <x v="0"/>
    <n v="6"/>
  </r>
  <r>
    <x v="21"/>
    <x v="42"/>
    <x v="1"/>
    <n v="121"/>
  </r>
  <r>
    <x v="21"/>
    <x v="42"/>
    <x v="2"/>
    <n v="3751"/>
  </r>
  <r>
    <x v="21"/>
    <x v="42"/>
    <x v="3"/>
    <n v="1102"/>
  </r>
  <r>
    <x v="21"/>
    <x v="42"/>
    <x v="4"/>
    <n v="2597"/>
  </r>
  <r>
    <x v="21"/>
    <x v="42"/>
    <x v="5"/>
    <n v="1303"/>
  </r>
  <r>
    <x v="21"/>
    <x v="43"/>
    <x v="0"/>
    <n v="19"/>
  </r>
  <r>
    <x v="21"/>
    <x v="43"/>
    <x v="1"/>
    <n v="518"/>
  </r>
  <r>
    <x v="21"/>
    <x v="43"/>
    <x v="2"/>
    <n v="16058"/>
  </r>
  <r>
    <x v="21"/>
    <x v="43"/>
    <x v="3"/>
    <n v="9595"/>
  </r>
  <r>
    <x v="21"/>
    <x v="43"/>
    <x v="4"/>
    <n v="16778"/>
  </r>
  <r>
    <x v="21"/>
    <x v="43"/>
    <x v="5"/>
    <n v="8802"/>
  </r>
  <r>
    <x v="21"/>
    <x v="44"/>
    <x v="0"/>
    <n v="53"/>
  </r>
  <r>
    <x v="21"/>
    <x v="44"/>
    <x v="1"/>
    <n v="3638"/>
  </r>
  <r>
    <x v="21"/>
    <x v="44"/>
    <x v="2"/>
    <n v="112778"/>
  </r>
  <r>
    <x v="21"/>
    <x v="44"/>
    <x v="3"/>
    <n v="73923"/>
  </r>
  <r>
    <x v="21"/>
    <x v="44"/>
    <x v="4"/>
    <n v="106749"/>
  </r>
  <r>
    <x v="21"/>
    <x v="44"/>
    <x v="5"/>
    <n v="59403"/>
  </r>
  <r>
    <x v="21"/>
    <x v="45"/>
    <x v="0"/>
    <n v="17"/>
  </r>
  <r>
    <x v="21"/>
    <x v="45"/>
    <x v="1"/>
    <n v="790"/>
  </r>
  <r>
    <x v="21"/>
    <x v="45"/>
    <x v="2"/>
    <n v="24490"/>
  </r>
  <r>
    <x v="21"/>
    <x v="45"/>
    <x v="3"/>
    <n v="4528"/>
  </r>
  <r>
    <x v="21"/>
    <x v="45"/>
    <x v="4"/>
    <n v="10015"/>
  </r>
  <r>
    <x v="21"/>
    <x v="45"/>
    <x v="5"/>
    <n v="4350"/>
  </r>
  <r>
    <x v="21"/>
    <x v="46"/>
    <x v="0"/>
    <n v="19"/>
  </r>
  <r>
    <x v="21"/>
    <x v="46"/>
    <x v="1"/>
    <n v="367"/>
  </r>
  <r>
    <x v="21"/>
    <x v="46"/>
    <x v="2"/>
    <n v="11377"/>
  </r>
  <r>
    <x v="21"/>
    <x v="46"/>
    <x v="3"/>
    <n v="1640"/>
  </r>
  <r>
    <x v="21"/>
    <x v="46"/>
    <x v="4"/>
    <n v="3125"/>
  </r>
  <r>
    <x v="21"/>
    <x v="46"/>
    <x v="5"/>
    <n v="1688"/>
  </r>
  <r>
    <x v="21"/>
    <x v="47"/>
    <x v="0"/>
    <n v="68"/>
  </r>
  <r>
    <x v="21"/>
    <x v="47"/>
    <x v="1"/>
    <n v="3153"/>
  </r>
  <r>
    <x v="21"/>
    <x v="47"/>
    <x v="2"/>
    <n v="97743"/>
  </r>
  <r>
    <x v="21"/>
    <x v="47"/>
    <x v="3"/>
    <n v="14490"/>
  </r>
  <r>
    <x v="21"/>
    <x v="47"/>
    <x v="4"/>
    <n v="27514"/>
  </r>
  <r>
    <x v="21"/>
    <x v="47"/>
    <x v="5"/>
    <n v="12771"/>
  </r>
  <r>
    <x v="21"/>
    <x v="48"/>
    <x v="0"/>
    <n v="59"/>
  </r>
  <r>
    <x v="21"/>
    <x v="48"/>
    <x v="1"/>
    <n v="2414"/>
  </r>
  <r>
    <x v="21"/>
    <x v="48"/>
    <x v="2"/>
    <n v="74834"/>
  </r>
  <r>
    <x v="21"/>
    <x v="48"/>
    <x v="3"/>
    <n v="25367"/>
  </r>
  <r>
    <x v="21"/>
    <x v="48"/>
    <x v="4"/>
    <n v="38352"/>
  </r>
  <r>
    <x v="21"/>
    <x v="48"/>
    <x v="5"/>
    <n v="17919"/>
  </r>
  <r>
    <x v="21"/>
    <x v="49"/>
    <x v="0"/>
    <n v="95"/>
  </r>
  <r>
    <x v="21"/>
    <x v="49"/>
    <x v="1"/>
    <n v="2797"/>
  </r>
  <r>
    <x v="21"/>
    <x v="49"/>
    <x v="2"/>
    <n v="86707"/>
  </r>
  <r>
    <x v="21"/>
    <x v="49"/>
    <x v="3"/>
    <n v="27159"/>
  </r>
  <r>
    <x v="21"/>
    <x v="49"/>
    <x v="4"/>
    <n v="47517"/>
  </r>
  <r>
    <x v="21"/>
    <x v="49"/>
    <x v="5"/>
    <n v="27905"/>
  </r>
  <r>
    <x v="21"/>
    <x v="50"/>
    <x v="0"/>
    <n v="35"/>
  </r>
  <r>
    <x v="21"/>
    <x v="50"/>
    <x v="1"/>
    <n v="1337"/>
  </r>
  <r>
    <x v="21"/>
    <x v="50"/>
    <x v="2"/>
    <n v="41447"/>
  </r>
  <r>
    <x v="21"/>
    <x v="50"/>
    <x v="3"/>
    <n v="9434"/>
  </r>
  <r>
    <x v="21"/>
    <x v="50"/>
    <x v="4"/>
    <n v="17052"/>
  </r>
  <r>
    <x v="21"/>
    <x v="50"/>
    <x v="5"/>
    <n v="12069"/>
  </r>
  <r>
    <x v="21"/>
    <x v="51"/>
    <x v="0"/>
    <n v="49"/>
  </r>
  <r>
    <x v="21"/>
    <x v="51"/>
    <x v="1"/>
    <n v="1024"/>
  </r>
  <r>
    <x v="21"/>
    <x v="51"/>
    <x v="2"/>
    <n v="31744"/>
  </r>
  <r>
    <x v="21"/>
    <x v="51"/>
    <x v="3"/>
    <n v="10822"/>
  </r>
  <r>
    <x v="21"/>
    <x v="51"/>
    <x v="4"/>
    <n v="18820"/>
  </r>
  <r>
    <x v="21"/>
    <x v="51"/>
    <x v="5"/>
    <n v="12872"/>
  </r>
  <r>
    <x v="21"/>
    <x v="52"/>
    <x v="0"/>
    <n v="33"/>
  </r>
  <r>
    <x v="21"/>
    <x v="52"/>
    <x v="1"/>
    <n v="1059"/>
  </r>
  <r>
    <x v="21"/>
    <x v="52"/>
    <x v="2"/>
    <n v="32829"/>
  </r>
  <r>
    <x v="21"/>
    <x v="52"/>
    <x v="3"/>
    <n v="11057"/>
  </r>
  <r>
    <x v="21"/>
    <x v="52"/>
    <x v="4"/>
    <n v="19183"/>
  </r>
  <r>
    <x v="21"/>
    <x v="52"/>
    <x v="5"/>
    <n v="14739"/>
  </r>
  <r>
    <x v="21"/>
    <x v="53"/>
    <x v="0"/>
    <n v="58"/>
  </r>
  <r>
    <x v="21"/>
    <x v="53"/>
    <x v="1"/>
    <n v="2128"/>
  </r>
  <r>
    <x v="21"/>
    <x v="53"/>
    <x v="2"/>
    <n v="65968"/>
  </r>
  <r>
    <x v="21"/>
    <x v="53"/>
    <x v="3"/>
    <n v="22630"/>
  </r>
  <r>
    <x v="21"/>
    <x v="53"/>
    <x v="4"/>
    <n v="40327"/>
  </r>
  <r>
    <x v="21"/>
    <x v="53"/>
    <x v="5"/>
    <n v="29966"/>
  </r>
  <r>
    <x v="21"/>
    <x v="54"/>
    <x v="0"/>
    <n v="38"/>
  </r>
  <r>
    <x v="21"/>
    <x v="54"/>
    <x v="1"/>
    <n v="1034"/>
  </r>
  <r>
    <x v="21"/>
    <x v="54"/>
    <x v="2"/>
    <n v="32054"/>
  </r>
  <r>
    <x v="21"/>
    <x v="54"/>
    <x v="3"/>
    <n v="7963"/>
  </r>
  <r>
    <x v="21"/>
    <x v="54"/>
    <x v="4"/>
    <n v="18027"/>
  </r>
  <r>
    <x v="21"/>
    <x v="54"/>
    <x v="5"/>
    <n v="11831"/>
  </r>
  <r>
    <x v="21"/>
    <x v="55"/>
    <x v="0"/>
    <n v="14"/>
  </r>
  <r>
    <x v="21"/>
    <x v="55"/>
    <x v="1"/>
    <n v="970"/>
  </r>
  <r>
    <x v="21"/>
    <x v="55"/>
    <x v="2"/>
    <n v="30070"/>
  </r>
  <r>
    <x v="21"/>
    <x v="55"/>
    <x v="3"/>
    <n v="2524"/>
  </r>
  <r>
    <x v="21"/>
    <x v="55"/>
    <x v="4"/>
    <n v="5034"/>
  </r>
  <r>
    <x v="21"/>
    <x v="55"/>
    <x v="5"/>
    <n v="2114"/>
  </r>
  <r>
    <x v="21"/>
    <x v="56"/>
    <x v="0"/>
    <n v="181"/>
  </r>
  <r>
    <x v="21"/>
    <x v="56"/>
    <x v="1"/>
    <n v="8091"/>
  </r>
  <r>
    <x v="21"/>
    <x v="56"/>
    <x v="2"/>
    <n v="250821"/>
  </r>
  <r>
    <x v="21"/>
    <x v="56"/>
    <x v="3"/>
    <n v="134928"/>
  </r>
  <r>
    <x v="21"/>
    <x v="56"/>
    <x v="4"/>
    <n v="230060"/>
  </r>
  <r>
    <x v="21"/>
    <x v="56"/>
    <x v="5"/>
    <n v="122840"/>
  </r>
  <r>
    <x v="21"/>
    <x v="57"/>
    <x v="0"/>
    <n v="16"/>
  </r>
  <r>
    <x v="21"/>
    <x v="57"/>
    <x v="1"/>
    <n v="496"/>
  </r>
  <r>
    <x v="21"/>
    <x v="57"/>
    <x v="2"/>
    <n v="15376"/>
  </r>
  <r>
    <x v="21"/>
    <x v="57"/>
    <x v="3"/>
    <n v="1856"/>
  </r>
  <r>
    <x v="21"/>
    <x v="57"/>
    <x v="4"/>
    <n v="2688"/>
  </r>
  <r>
    <x v="21"/>
    <x v="57"/>
    <x v="5"/>
    <n v="1978"/>
  </r>
  <r>
    <x v="21"/>
    <x v="58"/>
    <x v="0"/>
    <n v="34"/>
  </r>
  <r>
    <x v="21"/>
    <x v="58"/>
    <x v="1"/>
    <n v="1157"/>
  </r>
  <r>
    <x v="21"/>
    <x v="58"/>
    <x v="2"/>
    <n v="35867"/>
  </r>
  <r>
    <x v="21"/>
    <x v="58"/>
    <x v="3"/>
    <n v="7792"/>
  </r>
  <r>
    <x v="21"/>
    <x v="58"/>
    <x v="4"/>
    <n v="13124"/>
  </r>
  <r>
    <x v="21"/>
    <x v="58"/>
    <x v="5"/>
    <n v="6573"/>
  </r>
  <r>
    <x v="21"/>
    <x v="59"/>
    <x v="0"/>
    <n v="43"/>
  </r>
  <r>
    <x v="21"/>
    <x v="59"/>
    <x v="1"/>
    <n v="1298"/>
  </r>
  <r>
    <x v="21"/>
    <x v="59"/>
    <x v="2"/>
    <n v="40238"/>
  </r>
  <r>
    <x v="21"/>
    <x v="59"/>
    <x v="3"/>
    <n v="8940"/>
  </r>
  <r>
    <x v="21"/>
    <x v="59"/>
    <x v="4"/>
    <n v="15122"/>
  </r>
  <r>
    <x v="21"/>
    <x v="59"/>
    <x v="5"/>
    <n v="9338"/>
  </r>
  <r>
    <x v="21"/>
    <x v="60"/>
    <x v="0"/>
    <n v="28"/>
  </r>
  <r>
    <x v="21"/>
    <x v="60"/>
    <x v="1"/>
    <n v="1352"/>
  </r>
  <r>
    <x v="21"/>
    <x v="60"/>
    <x v="2"/>
    <n v="41912"/>
  </r>
  <r>
    <x v="21"/>
    <x v="60"/>
    <x v="3"/>
    <n v="11783"/>
  </r>
  <r>
    <x v="21"/>
    <x v="60"/>
    <x v="4"/>
    <n v="19948"/>
  </r>
  <r>
    <x v="21"/>
    <x v="60"/>
    <x v="5"/>
    <n v="15654"/>
  </r>
  <r>
    <x v="21"/>
    <x v="61"/>
    <x v="0"/>
    <n v="12"/>
  </r>
  <r>
    <x v="21"/>
    <x v="61"/>
    <x v="1"/>
    <n v="261"/>
  </r>
  <r>
    <x v="21"/>
    <x v="61"/>
    <x v="2"/>
    <n v="8091"/>
  </r>
  <r>
    <x v="21"/>
    <x v="61"/>
    <x v="3"/>
    <n v="773"/>
  </r>
  <r>
    <x v="21"/>
    <x v="61"/>
    <x v="4"/>
    <n v="1455"/>
  </r>
  <r>
    <x v="21"/>
    <x v="61"/>
    <x v="5"/>
    <n v="747"/>
  </r>
  <r>
    <x v="21"/>
    <x v="62"/>
    <x v="0"/>
    <n v="42"/>
  </r>
  <r>
    <x v="21"/>
    <x v="62"/>
    <x v="1"/>
    <n v="1551"/>
  </r>
  <r>
    <x v="21"/>
    <x v="62"/>
    <x v="2"/>
    <n v="48081"/>
  </r>
  <r>
    <x v="21"/>
    <x v="62"/>
    <x v="3"/>
    <n v="10021"/>
  </r>
  <r>
    <x v="21"/>
    <x v="62"/>
    <x v="4"/>
    <n v="18613"/>
  </r>
  <r>
    <x v="21"/>
    <x v="62"/>
    <x v="5"/>
    <n v="14627"/>
  </r>
  <r>
    <x v="21"/>
    <x v="63"/>
    <x v="0"/>
    <n v="48"/>
  </r>
  <r>
    <x v="21"/>
    <x v="63"/>
    <x v="1"/>
    <n v="2721"/>
  </r>
  <r>
    <x v="21"/>
    <x v="63"/>
    <x v="2"/>
    <n v="84351"/>
  </r>
  <r>
    <x v="21"/>
    <x v="63"/>
    <x v="3"/>
    <n v="7619"/>
  </r>
  <r>
    <x v="21"/>
    <x v="63"/>
    <x v="4"/>
    <n v="14542"/>
  </r>
  <r>
    <x v="21"/>
    <x v="63"/>
    <x v="5"/>
    <n v="7526"/>
  </r>
  <r>
    <x v="21"/>
    <x v="64"/>
    <x v="0"/>
    <n v="127"/>
  </r>
  <r>
    <x v="21"/>
    <x v="64"/>
    <x v="1"/>
    <n v="7791"/>
  </r>
  <r>
    <x v="21"/>
    <x v="64"/>
    <x v="2"/>
    <n v="241521"/>
  </r>
  <r>
    <x v="21"/>
    <x v="64"/>
    <x v="3"/>
    <n v="93339"/>
  </r>
  <r>
    <x v="21"/>
    <x v="64"/>
    <x v="4"/>
    <n v="170917"/>
  </r>
  <r>
    <x v="21"/>
    <x v="64"/>
    <x v="5"/>
    <n v="83357"/>
  </r>
  <r>
    <x v="21"/>
    <x v="65"/>
    <x v="0"/>
    <n v="75"/>
  </r>
  <r>
    <x v="21"/>
    <x v="65"/>
    <x v="1"/>
    <n v="2220"/>
  </r>
  <r>
    <x v="21"/>
    <x v="65"/>
    <x v="2"/>
    <n v="68820"/>
  </r>
  <r>
    <x v="21"/>
    <x v="65"/>
    <x v="3"/>
    <n v="33848"/>
  </r>
  <r>
    <x v="21"/>
    <x v="65"/>
    <x v="4"/>
    <n v="57573"/>
  </r>
  <r>
    <x v="21"/>
    <x v="65"/>
    <x v="5"/>
    <n v="34701"/>
  </r>
  <r>
    <x v="21"/>
    <x v="66"/>
    <x v="0"/>
    <n v="24"/>
  </r>
  <r>
    <x v="21"/>
    <x v="66"/>
    <x v="1"/>
    <n v="441"/>
  </r>
  <r>
    <x v="21"/>
    <x v="66"/>
    <x v="2"/>
    <n v="13671"/>
  </r>
  <r>
    <x v="21"/>
    <x v="66"/>
    <x v="3"/>
    <n v="2884"/>
  </r>
  <r>
    <x v="21"/>
    <x v="66"/>
    <x v="4"/>
    <n v="4884"/>
  </r>
  <r>
    <x v="21"/>
    <x v="66"/>
    <x v="5"/>
    <n v="3370"/>
  </r>
  <r>
    <x v="21"/>
    <x v="67"/>
    <x v="0"/>
    <n v="56"/>
  </r>
  <r>
    <x v="21"/>
    <x v="67"/>
    <x v="1"/>
    <n v="2339"/>
  </r>
  <r>
    <x v="21"/>
    <x v="67"/>
    <x v="2"/>
    <n v="72509"/>
  </r>
  <r>
    <x v="21"/>
    <x v="67"/>
    <x v="3"/>
    <n v="19552"/>
  </r>
  <r>
    <x v="21"/>
    <x v="67"/>
    <x v="4"/>
    <n v="33365"/>
  </r>
  <r>
    <x v="21"/>
    <x v="67"/>
    <x v="5"/>
    <n v="21252"/>
  </r>
  <r>
    <x v="21"/>
    <x v="68"/>
    <x v="0"/>
    <n v="9"/>
  </r>
  <r>
    <x v="21"/>
    <x v="68"/>
    <x v="1"/>
    <n v="221"/>
  </r>
  <r>
    <x v="21"/>
    <x v="68"/>
    <x v="2"/>
    <n v="6851"/>
  </r>
  <r>
    <x v="21"/>
    <x v="68"/>
    <x v="3"/>
    <n v="1684"/>
  </r>
  <r>
    <x v="21"/>
    <x v="68"/>
    <x v="4"/>
    <n v="2757"/>
  </r>
  <r>
    <x v="21"/>
    <x v="68"/>
    <x v="5"/>
    <n v="1437"/>
  </r>
  <r>
    <x v="21"/>
    <x v="69"/>
    <x v="0"/>
    <n v="39"/>
  </r>
  <r>
    <x v="21"/>
    <x v="69"/>
    <x v="1"/>
    <n v="802"/>
  </r>
  <r>
    <x v="21"/>
    <x v="69"/>
    <x v="2"/>
    <n v="24862"/>
  </r>
  <r>
    <x v="21"/>
    <x v="69"/>
    <x v="3"/>
    <n v="11608"/>
  </r>
  <r>
    <x v="21"/>
    <x v="69"/>
    <x v="4"/>
    <n v="18254"/>
  </r>
  <r>
    <x v="21"/>
    <x v="69"/>
    <x v="5"/>
    <n v="10359"/>
  </r>
  <r>
    <x v="21"/>
    <x v="70"/>
    <x v="0"/>
    <n v="2916"/>
  </r>
  <r>
    <x v="21"/>
    <x v="70"/>
    <x v="1"/>
    <n v="118760"/>
  </r>
  <r>
    <x v="21"/>
    <x v="70"/>
    <x v="2"/>
    <n v="3681560"/>
  </r>
  <r>
    <x v="21"/>
    <x v="70"/>
    <x v="3"/>
    <n v="1208273"/>
  </r>
  <r>
    <x v="21"/>
    <x v="70"/>
    <x v="4"/>
    <n v="2076713"/>
  </r>
  <r>
    <x v="21"/>
    <x v="70"/>
    <x v="5"/>
    <n v="1123949"/>
  </r>
  <r>
    <x v="22"/>
    <x v="0"/>
    <x v="0"/>
    <n v="162"/>
  </r>
  <r>
    <x v="22"/>
    <x v="0"/>
    <x v="1"/>
    <n v="6836"/>
  </r>
  <r>
    <x v="22"/>
    <x v="0"/>
    <x v="2"/>
    <n v="205080"/>
  </r>
  <r>
    <x v="22"/>
    <x v="0"/>
    <x v="3"/>
    <n v="51615"/>
  </r>
  <r>
    <x v="22"/>
    <x v="0"/>
    <x v="4"/>
    <n v="90969"/>
  </r>
  <r>
    <x v="22"/>
    <x v="0"/>
    <x v="5"/>
    <n v="43188"/>
  </r>
  <r>
    <x v="22"/>
    <x v="1"/>
    <x v="0"/>
    <n v="59"/>
  </r>
  <r>
    <x v="22"/>
    <x v="1"/>
    <x v="1"/>
    <n v="2429"/>
  </r>
  <r>
    <x v="22"/>
    <x v="1"/>
    <x v="2"/>
    <n v="72870"/>
  </r>
  <r>
    <x v="22"/>
    <x v="1"/>
    <x v="3"/>
    <n v="12899"/>
  </r>
  <r>
    <x v="22"/>
    <x v="1"/>
    <x v="4"/>
    <n v="23016"/>
  </r>
  <r>
    <x v="22"/>
    <x v="1"/>
    <x v="5"/>
    <n v="13109"/>
  </r>
  <r>
    <x v="22"/>
    <x v="2"/>
    <x v="0"/>
    <n v="25"/>
  </r>
  <r>
    <x v="22"/>
    <x v="2"/>
    <x v="1"/>
    <n v="1286"/>
  </r>
  <r>
    <x v="22"/>
    <x v="2"/>
    <x v="2"/>
    <n v="38580"/>
  </r>
  <r>
    <x v="22"/>
    <x v="2"/>
    <x v="3"/>
    <n v="4202"/>
  </r>
  <r>
    <x v="22"/>
    <x v="2"/>
    <x v="4"/>
    <n v="6988"/>
  </r>
  <r>
    <x v="22"/>
    <x v="2"/>
    <x v="5"/>
    <n v="5015"/>
  </r>
  <r>
    <x v="22"/>
    <x v="3"/>
    <x v="0"/>
    <n v="50"/>
  </r>
  <r>
    <x v="22"/>
    <x v="3"/>
    <x v="1"/>
    <n v="2627"/>
  </r>
  <r>
    <x v="22"/>
    <x v="3"/>
    <x v="2"/>
    <n v="78810"/>
  </r>
  <r>
    <x v="22"/>
    <x v="3"/>
    <x v="3"/>
    <n v="9029"/>
  </r>
  <r>
    <x v="22"/>
    <x v="3"/>
    <x v="4"/>
    <n v="16920"/>
  </r>
  <r>
    <x v="22"/>
    <x v="3"/>
    <x v="5"/>
    <n v="10555"/>
  </r>
  <r>
    <x v="22"/>
    <x v="4"/>
    <x v="0"/>
    <n v="24"/>
  </r>
  <r>
    <x v="22"/>
    <x v="4"/>
    <x v="1"/>
    <n v="719"/>
  </r>
  <r>
    <x v="22"/>
    <x v="4"/>
    <x v="2"/>
    <n v="21570"/>
  </r>
  <r>
    <x v="22"/>
    <x v="4"/>
    <x v="3"/>
    <n v="11517"/>
  </r>
  <r>
    <x v="22"/>
    <x v="4"/>
    <x v="4"/>
    <n v="22028"/>
  </r>
  <r>
    <x v="22"/>
    <x v="4"/>
    <x v="5"/>
    <n v="8085"/>
  </r>
  <r>
    <x v="22"/>
    <x v="5"/>
    <x v="0"/>
    <n v="10"/>
  </r>
  <r>
    <x v="22"/>
    <x v="5"/>
    <x v="1"/>
    <n v="257"/>
  </r>
  <r>
    <x v="22"/>
    <x v="5"/>
    <x v="2"/>
    <n v="7710"/>
  </r>
  <r>
    <x v="22"/>
    <x v="5"/>
    <x v="3"/>
    <n v="2449"/>
  </r>
  <r>
    <x v="22"/>
    <x v="5"/>
    <x v="4"/>
    <n v="4747"/>
  </r>
  <r>
    <x v="22"/>
    <x v="5"/>
    <x v="5"/>
    <n v="1960"/>
  </r>
  <r>
    <x v="22"/>
    <x v="6"/>
    <x v="0"/>
    <n v="142"/>
  </r>
  <r>
    <x v="22"/>
    <x v="6"/>
    <x v="1"/>
    <n v="10075"/>
  </r>
  <r>
    <x v="22"/>
    <x v="6"/>
    <x v="2"/>
    <n v="302250"/>
  </r>
  <r>
    <x v="22"/>
    <x v="6"/>
    <x v="3"/>
    <n v="204329"/>
  </r>
  <r>
    <x v="22"/>
    <x v="6"/>
    <x v="4"/>
    <n v="303486"/>
  </r>
  <r>
    <x v="22"/>
    <x v="6"/>
    <x v="5"/>
    <n v="140544"/>
  </r>
  <r>
    <x v="22"/>
    <x v="7"/>
    <x v="0"/>
    <n v="38"/>
  </r>
  <r>
    <x v="22"/>
    <x v="7"/>
    <x v="1"/>
    <n v="1606"/>
  </r>
  <r>
    <x v="22"/>
    <x v="7"/>
    <x v="2"/>
    <n v="48180"/>
  </r>
  <r>
    <x v="22"/>
    <x v="7"/>
    <x v="3"/>
    <n v="30607"/>
  </r>
  <r>
    <x v="22"/>
    <x v="7"/>
    <x v="4"/>
    <n v="52362"/>
  </r>
  <r>
    <x v="22"/>
    <x v="7"/>
    <x v="5"/>
    <n v="28359"/>
  </r>
  <r>
    <x v="22"/>
    <x v="8"/>
    <x v="0"/>
    <n v="10"/>
  </r>
  <r>
    <x v="22"/>
    <x v="8"/>
    <x v="1"/>
    <n v="511"/>
  </r>
  <r>
    <x v="22"/>
    <x v="8"/>
    <x v="2"/>
    <n v="15330"/>
  </r>
  <r>
    <x v="22"/>
    <x v="8"/>
    <x v="3"/>
    <n v="5664"/>
  </r>
  <r>
    <x v="22"/>
    <x v="8"/>
    <x v="4"/>
    <n v="8040"/>
  </r>
  <r>
    <x v="22"/>
    <x v="8"/>
    <x v="5"/>
    <n v="3434"/>
  </r>
  <r>
    <x v="22"/>
    <x v="9"/>
    <x v="0"/>
    <n v="14"/>
  </r>
  <r>
    <x v="22"/>
    <x v="9"/>
    <x v="1"/>
    <n v="503"/>
  </r>
  <r>
    <x v="22"/>
    <x v="9"/>
    <x v="2"/>
    <n v="15090"/>
  </r>
  <r>
    <x v="22"/>
    <x v="9"/>
    <x v="3"/>
    <n v="2583"/>
  </r>
  <r>
    <x v="22"/>
    <x v="9"/>
    <x v="4"/>
    <n v="5183"/>
  </r>
  <r>
    <x v="22"/>
    <x v="9"/>
    <x v="5"/>
    <n v="2954"/>
  </r>
  <r>
    <x v="22"/>
    <x v="10"/>
    <x v="0"/>
    <n v="100"/>
  </r>
  <r>
    <x v="22"/>
    <x v="10"/>
    <x v="1"/>
    <n v="4101"/>
  </r>
  <r>
    <x v="22"/>
    <x v="10"/>
    <x v="2"/>
    <n v="123030"/>
  </r>
  <r>
    <x v="22"/>
    <x v="10"/>
    <x v="3"/>
    <n v="21653"/>
  </r>
  <r>
    <x v="22"/>
    <x v="10"/>
    <x v="4"/>
    <n v="42212"/>
  </r>
  <r>
    <x v="22"/>
    <x v="10"/>
    <x v="5"/>
    <n v="24065"/>
  </r>
  <r>
    <x v="22"/>
    <x v="11"/>
    <x v="0"/>
    <n v="12"/>
  </r>
  <r>
    <x v="22"/>
    <x v="11"/>
    <x v="1"/>
    <n v="341"/>
  </r>
  <r>
    <x v="22"/>
    <x v="11"/>
    <x v="2"/>
    <n v="10230"/>
  </r>
  <r>
    <x v="22"/>
    <x v="11"/>
    <x v="3"/>
    <n v="2033"/>
  </r>
  <r>
    <x v="22"/>
    <x v="11"/>
    <x v="4"/>
    <n v="3884"/>
  </r>
  <r>
    <x v="22"/>
    <x v="11"/>
    <x v="5"/>
    <n v="2633"/>
  </r>
  <r>
    <x v="22"/>
    <x v="12"/>
    <x v="0"/>
    <n v="13"/>
  </r>
  <r>
    <x v="22"/>
    <x v="12"/>
    <x v="1"/>
    <n v="630"/>
  </r>
  <r>
    <x v="22"/>
    <x v="12"/>
    <x v="2"/>
    <n v="18900"/>
  </r>
  <r>
    <x v="22"/>
    <x v="12"/>
    <x v="3"/>
    <n v="2777"/>
  </r>
  <r>
    <x v="22"/>
    <x v="12"/>
    <x v="4"/>
    <n v="4228"/>
  </r>
  <r>
    <x v="22"/>
    <x v="12"/>
    <x v="5"/>
    <n v="2403"/>
  </r>
  <r>
    <x v="22"/>
    <x v="13"/>
    <x v="0"/>
    <n v="16"/>
  </r>
  <r>
    <x v="22"/>
    <x v="13"/>
    <x v="1"/>
    <n v="506"/>
  </r>
  <r>
    <x v="22"/>
    <x v="13"/>
    <x v="2"/>
    <n v="15180"/>
  </r>
  <r>
    <x v="22"/>
    <x v="13"/>
    <x v="3"/>
    <n v="2450"/>
  </r>
  <r>
    <x v="22"/>
    <x v="13"/>
    <x v="4"/>
    <n v="3870"/>
  </r>
  <r>
    <x v="22"/>
    <x v="13"/>
    <x v="5"/>
    <n v="1955"/>
  </r>
  <r>
    <x v="22"/>
    <x v="14"/>
    <x v="0"/>
    <n v="51"/>
  </r>
  <r>
    <x v="22"/>
    <x v="14"/>
    <x v="1"/>
    <n v="1525"/>
  </r>
  <r>
    <x v="22"/>
    <x v="14"/>
    <x v="2"/>
    <n v="45750"/>
  </r>
  <r>
    <x v="22"/>
    <x v="14"/>
    <x v="3"/>
    <n v="22599"/>
  </r>
  <r>
    <x v="22"/>
    <x v="14"/>
    <x v="4"/>
    <n v="37586"/>
  </r>
  <r>
    <x v="22"/>
    <x v="14"/>
    <x v="5"/>
    <n v="21874"/>
  </r>
  <r>
    <x v="22"/>
    <x v="15"/>
    <x v="0"/>
    <n v="24"/>
  </r>
  <r>
    <x v="22"/>
    <x v="15"/>
    <x v="1"/>
    <n v="705"/>
  </r>
  <r>
    <x v="22"/>
    <x v="15"/>
    <x v="2"/>
    <n v="21150"/>
  </r>
  <r>
    <x v="22"/>
    <x v="15"/>
    <x v="3"/>
    <n v="5283"/>
  </r>
  <r>
    <x v="22"/>
    <x v="15"/>
    <x v="4"/>
    <n v="8246"/>
  </r>
  <r>
    <x v="22"/>
    <x v="15"/>
    <x v="5"/>
    <n v="5019"/>
  </r>
  <r>
    <x v="22"/>
    <x v="16"/>
    <x v="0"/>
    <n v="10"/>
  </r>
  <r>
    <x v="22"/>
    <x v="16"/>
    <x v="1"/>
    <n v="230"/>
  </r>
  <r>
    <x v="22"/>
    <x v="16"/>
    <x v="2"/>
    <n v="6900"/>
  </r>
  <r>
    <x v="22"/>
    <x v="16"/>
    <x v="3"/>
    <n v="1524"/>
  </r>
  <r>
    <x v="22"/>
    <x v="16"/>
    <x v="4"/>
    <n v="2714"/>
  </r>
  <r>
    <x v="22"/>
    <x v="16"/>
    <x v="5"/>
    <n v="1961"/>
  </r>
  <r>
    <x v="22"/>
    <x v="17"/>
    <x v="0"/>
    <n v="12"/>
  </r>
  <r>
    <x v="22"/>
    <x v="17"/>
    <x v="1"/>
    <n v="277"/>
  </r>
  <r>
    <x v="22"/>
    <x v="17"/>
    <x v="2"/>
    <n v="8310"/>
  </r>
  <r>
    <x v="22"/>
    <x v="17"/>
    <x v="3"/>
    <n v="2298"/>
  </r>
  <r>
    <x v="22"/>
    <x v="17"/>
    <x v="4"/>
    <n v="3511"/>
  </r>
  <r>
    <x v="22"/>
    <x v="17"/>
    <x v="5"/>
    <n v="2020"/>
  </r>
  <r>
    <x v="22"/>
    <x v="18"/>
    <x v="0"/>
    <n v="16"/>
  </r>
  <r>
    <x v="22"/>
    <x v="18"/>
    <x v="1"/>
    <n v="514"/>
  </r>
  <r>
    <x v="22"/>
    <x v="18"/>
    <x v="2"/>
    <n v="15420"/>
  </r>
  <r>
    <x v="22"/>
    <x v="18"/>
    <x v="3"/>
    <n v="4472"/>
  </r>
  <r>
    <x v="22"/>
    <x v="18"/>
    <x v="4"/>
    <n v="7933"/>
  </r>
  <r>
    <x v="22"/>
    <x v="18"/>
    <x v="5"/>
    <n v="5922"/>
  </r>
  <r>
    <x v="22"/>
    <x v="19"/>
    <x v="0"/>
    <n v="108"/>
  </r>
  <r>
    <x v="22"/>
    <x v="19"/>
    <x v="1"/>
    <n v="3924"/>
  </r>
  <r>
    <x v="22"/>
    <x v="19"/>
    <x v="2"/>
    <n v="117720"/>
  </r>
  <r>
    <x v="22"/>
    <x v="19"/>
    <x v="3"/>
    <n v="44449"/>
  </r>
  <r>
    <x v="22"/>
    <x v="19"/>
    <x v="4"/>
    <n v="79075"/>
  </r>
  <r>
    <x v="22"/>
    <x v="19"/>
    <x v="5"/>
    <n v="48571"/>
  </r>
  <r>
    <x v="22"/>
    <x v="20"/>
    <x v="0"/>
    <n v="20"/>
  </r>
  <r>
    <x v="22"/>
    <x v="20"/>
    <x v="1"/>
    <n v="1493"/>
  </r>
  <r>
    <x v="22"/>
    <x v="20"/>
    <x v="2"/>
    <n v="44790"/>
  </r>
  <r>
    <x v="22"/>
    <x v="20"/>
    <x v="3"/>
    <n v="3837"/>
  </r>
  <r>
    <x v="22"/>
    <x v="20"/>
    <x v="4"/>
    <n v="7616"/>
  </r>
  <r>
    <x v="22"/>
    <x v="20"/>
    <x v="5"/>
    <n v="3293"/>
  </r>
  <r>
    <x v="22"/>
    <x v="21"/>
    <x v="0"/>
    <n v="72"/>
  </r>
  <r>
    <x v="22"/>
    <x v="21"/>
    <x v="1"/>
    <n v="2799"/>
  </r>
  <r>
    <x v="22"/>
    <x v="21"/>
    <x v="2"/>
    <n v="83970"/>
  </r>
  <r>
    <x v="22"/>
    <x v="21"/>
    <x v="3"/>
    <n v="22397"/>
  </r>
  <r>
    <x v="22"/>
    <x v="21"/>
    <x v="4"/>
    <n v="41020"/>
  </r>
  <r>
    <x v="22"/>
    <x v="21"/>
    <x v="5"/>
    <n v="20801"/>
  </r>
  <r>
    <x v="22"/>
    <x v="22"/>
    <x v="0"/>
    <n v="126"/>
  </r>
  <r>
    <x v="22"/>
    <x v="22"/>
    <x v="1"/>
    <n v="5365"/>
  </r>
  <r>
    <x v="22"/>
    <x v="22"/>
    <x v="2"/>
    <n v="160950"/>
  </r>
  <r>
    <x v="22"/>
    <x v="22"/>
    <x v="3"/>
    <n v="75866"/>
  </r>
  <r>
    <x v="22"/>
    <x v="22"/>
    <x v="4"/>
    <n v="136817"/>
  </r>
  <r>
    <x v="22"/>
    <x v="22"/>
    <x v="5"/>
    <n v="82541"/>
  </r>
  <r>
    <x v="22"/>
    <x v="23"/>
    <x v="0"/>
    <n v="31"/>
  </r>
  <r>
    <x v="22"/>
    <x v="23"/>
    <x v="1"/>
    <n v="1147"/>
  </r>
  <r>
    <x v="22"/>
    <x v="23"/>
    <x v="2"/>
    <n v="34410"/>
  </r>
  <r>
    <x v="22"/>
    <x v="23"/>
    <x v="3"/>
    <n v="6399"/>
  </r>
  <r>
    <x v="22"/>
    <x v="23"/>
    <x v="4"/>
    <n v="11153"/>
  </r>
  <r>
    <x v="22"/>
    <x v="23"/>
    <x v="5"/>
    <n v="5858"/>
  </r>
  <r>
    <x v="22"/>
    <x v="24"/>
    <x v="0"/>
    <n v="15"/>
  </r>
  <r>
    <x v="22"/>
    <x v="24"/>
    <x v="1"/>
    <n v="1299"/>
  </r>
  <r>
    <x v="22"/>
    <x v="24"/>
    <x v="2"/>
    <n v="38970"/>
  </r>
  <r>
    <x v="22"/>
    <x v="24"/>
    <x v="3"/>
    <n v="3783"/>
  </r>
  <r>
    <x v="22"/>
    <x v="24"/>
    <x v="4"/>
    <n v="7516"/>
  </r>
  <r>
    <x v="22"/>
    <x v="24"/>
    <x v="5"/>
    <n v="3663"/>
  </r>
  <r>
    <x v="22"/>
    <x v="25"/>
    <x v="0"/>
    <n v="42"/>
  </r>
  <r>
    <x v="22"/>
    <x v="25"/>
    <x v="1"/>
    <n v="1201"/>
  </r>
  <r>
    <x v="22"/>
    <x v="25"/>
    <x v="2"/>
    <n v="36030"/>
  </r>
  <r>
    <x v="22"/>
    <x v="25"/>
    <x v="3"/>
    <n v="9679"/>
  </r>
  <r>
    <x v="22"/>
    <x v="25"/>
    <x v="4"/>
    <n v="15283"/>
  </r>
  <r>
    <x v="22"/>
    <x v="25"/>
    <x v="5"/>
    <n v="8472"/>
  </r>
  <r>
    <x v="22"/>
    <x v="26"/>
    <x v="0"/>
    <n v="12"/>
  </r>
  <r>
    <x v="22"/>
    <x v="26"/>
    <x v="1"/>
    <n v="719"/>
  </r>
  <r>
    <x v="22"/>
    <x v="26"/>
    <x v="2"/>
    <n v="21570"/>
  </r>
  <r>
    <x v="22"/>
    <x v="26"/>
    <x v="3"/>
    <n v="2395"/>
  </r>
  <r>
    <x v="22"/>
    <x v="26"/>
    <x v="4"/>
    <n v="4834"/>
  </r>
  <r>
    <x v="22"/>
    <x v="26"/>
    <x v="5"/>
    <n v="2780"/>
  </r>
  <r>
    <x v="22"/>
    <x v="27"/>
    <x v="0"/>
    <n v="39"/>
  </r>
  <r>
    <x v="22"/>
    <x v="27"/>
    <x v="1"/>
    <n v="1681"/>
  </r>
  <r>
    <x v="22"/>
    <x v="27"/>
    <x v="2"/>
    <n v="50430"/>
  </r>
  <r>
    <x v="22"/>
    <x v="27"/>
    <x v="3"/>
    <n v="11513"/>
  </r>
  <r>
    <x v="22"/>
    <x v="27"/>
    <x v="4"/>
    <n v="20729"/>
  </r>
  <r>
    <x v="22"/>
    <x v="27"/>
    <x v="5"/>
    <n v="10586"/>
  </r>
  <r>
    <x v="22"/>
    <x v="28"/>
    <x v="0"/>
    <n v="52"/>
  </r>
  <r>
    <x v="22"/>
    <x v="28"/>
    <x v="1"/>
    <n v="1738"/>
  </r>
  <r>
    <x v="22"/>
    <x v="28"/>
    <x v="2"/>
    <n v="52140"/>
  </r>
  <r>
    <x v="22"/>
    <x v="28"/>
    <x v="3"/>
    <n v="22163"/>
  </r>
  <r>
    <x v="22"/>
    <x v="28"/>
    <x v="4"/>
    <n v="38935"/>
  </r>
  <r>
    <x v="22"/>
    <x v="28"/>
    <x v="5"/>
    <n v="22882"/>
  </r>
  <r>
    <x v="22"/>
    <x v="29"/>
    <x v="0"/>
    <n v="9"/>
  </r>
  <r>
    <x v="22"/>
    <x v="29"/>
    <x v="1"/>
    <n v="158"/>
  </r>
  <r>
    <x v="22"/>
    <x v="29"/>
    <x v="2"/>
    <n v="4740"/>
  </r>
  <r>
    <x v="22"/>
    <x v="29"/>
    <x v="3"/>
    <n v="655"/>
  </r>
  <r>
    <x v="22"/>
    <x v="29"/>
    <x v="4"/>
    <n v="1214"/>
  </r>
  <r>
    <x v="22"/>
    <x v="29"/>
    <x v="5"/>
    <n v="820"/>
  </r>
  <r>
    <x v="22"/>
    <x v="30"/>
    <x v="0"/>
    <n v="47"/>
  </r>
  <r>
    <x v="22"/>
    <x v="30"/>
    <x v="1"/>
    <n v="1457"/>
  </r>
  <r>
    <x v="22"/>
    <x v="30"/>
    <x v="2"/>
    <n v="43710"/>
  </r>
  <r>
    <x v="22"/>
    <x v="30"/>
    <x v="3"/>
    <n v="16581"/>
  </r>
  <r>
    <x v="22"/>
    <x v="30"/>
    <x v="4"/>
    <n v="25723"/>
  </r>
  <r>
    <x v="22"/>
    <x v="30"/>
    <x v="5"/>
    <n v="13789"/>
  </r>
  <r>
    <x v="22"/>
    <x v="31"/>
    <x v="0"/>
    <n v="9"/>
  </r>
  <r>
    <x v="22"/>
    <x v="31"/>
    <x v="1"/>
    <n v="239"/>
  </r>
  <r>
    <x v="22"/>
    <x v="31"/>
    <x v="2"/>
    <n v="7170"/>
  </r>
  <r>
    <x v="22"/>
    <x v="31"/>
    <x v="3"/>
    <n v="1575"/>
  </r>
  <r>
    <x v="22"/>
    <x v="31"/>
    <x v="4"/>
    <n v="2738"/>
  </r>
  <r>
    <x v="22"/>
    <x v="31"/>
    <x v="5"/>
    <n v="1450"/>
  </r>
  <r>
    <x v="22"/>
    <x v="32"/>
    <x v="0"/>
    <n v="26"/>
  </r>
  <r>
    <x v="22"/>
    <x v="32"/>
    <x v="1"/>
    <n v="533"/>
  </r>
  <r>
    <x v="22"/>
    <x v="32"/>
    <x v="2"/>
    <n v="15990"/>
  </r>
  <r>
    <x v="22"/>
    <x v="32"/>
    <x v="3"/>
    <n v="2454"/>
  </r>
  <r>
    <x v="22"/>
    <x v="32"/>
    <x v="4"/>
    <n v="4012"/>
  </r>
  <r>
    <x v="22"/>
    <x v="32"/>
    <x v="5"/>
    <n v="2158"/>
  </r>
  <r>
    <x v="22"/>
    <x v="33"/>
    <x v="0"/>
    <n v="40"/>
  </r>
  <r>
    <x v="22"/>
    <x v="33"/>
    <x v="1"/>
    <n v="1781"/>
  </r>
  <r>
    <x v="22"/>
    <x v="33"/>
    <x v="2"/>
    <n v="53430"/>
  </r>
  <r>
    <x v="22"/>
    <x v="33"/>
    <x v="3"/>
    <n v="10241"/>
  </r>
  <r>
    <x v="22"/>
    <x v="33"/>
    <x v="4"/>
    <n v="17513"/>
  </r>
  <r>
    <x v="22"/>
    <x v="33"/>
    <x v="5"/>
    <n v="10888"/>
  </r>
  <r>
    <x v="22"/>
    <x v="34"/>
    <x v="0"/>
    <n v="34"/>
  </r>
  <r>
    <x v="22"/>
    <x v="34"/>
    <x v="1"/>
    <n v="956"/>
  </r>
  <r>
    <x v="22"/>
    <x v="34"/>
    <x v="2"/>
    <n v="28680"/>
  </r>
  <r>
    <x v="22"/>
    <x v="34"/>
    <x v="3"/>
    <n v="7112"/>
  </r>
  <r>
    <x v="22"/>
    <x v="34"/>
    <x v="4"/>
    <n v="13339"/>
  </r>
  <r>
    <x v="22"/>
    <x v="34"/>
    <x v="5"/>
    <n v="8721"/>
  </r>
  <r>
    <x v="22"/>
    <x v="35"/>
    <x v="0"/>
    <n v="15"/>
  </r>
  <r>
    <x v="22"/>
    <x v="35"/>
    <x v="1"/>
    <n v="442"/>
  </r>
  <r>
    <x v="22"/>
    <x v="35"/>
    <x v="2"/>
    <n v="13260"/>
  </r>
  <r>
    <x v="22"/>
    <x v="35"/>
    <x v="3"/>
    <n v="1870"/>
  </r>
  <r>
    <x v="22"/>
    <x v="35"/>
    <x v="4"/>
    <n v="3210"/>
  </r>
  <r>
    <x v="22"/>
    <x v="35"/>
    <x v="5"/>
    <n v="2366"/>
  </r>
  <r>
    <x v="22"/>
    <x v="36"/>
    <x v="0"/>
    <n v="11"/>
  </r>
  <r>
    <x v="22"/>
    <x v="36"/>
    <x v="1"/>
    <n v="353"/>
  </r>
  <r>
    <x v="22"/>
    <x v="36"/>
    <x v="2"/>
    <n v="10590"/>
  </r>
  <r>
    <x v="22"/>
    <x v="36"/>
    <x v="3"/>
    <n v="1681"/>
  </r>
  <r>
    <x v="22"/>
    <x v="36"/>
    <x v="4"/>
    <n v="2951"/>
  </r>
  <r>
    <x v="22"/>
    <x v="36"/>
    <x v="5"/>
    <n v="1703"/>
  </r>
  <r>
    <x v="22"/>
    <x v="37"/>
    <x v="0"/>
    <n v="49"/>
  </r>
  <r>
    <x v="22"/>
    <x v="37"/>
    <x v="1"/>
    <n v="1282"/>
  </r>
  <r>
    <x v="22"/>
    <x v="37"/>
    <x v="2"/>
    <n v="38460"/>
  </r>
  <r>
    <x v="22"/>
    <x v="37"/>
    <x v="3"/>
    <n v="18478"/>
  </r>
  <r>
    <x v="22"/>
    <x v="37"/>
    <x v="4"/>
    <n v="32058"/>
  </r>
  <r>
    <x v="22"/>
    <x v="37"/>
    <x v="5"/>
    <n v="19633"/>
  </r>
  <r>
    <x v="22"/>
    <x v="38"/>
    <x v="0"/>
    <n v="17"/>
  </r>
  <r>
    <x v="22"/>
    <x v="38"/>
    <x v="1"/>
    <n v="389"/>
  </r>
  <r>
    <x v="22"/>
    <x v="38"/>
    <x v="2"/>
    <n v="11670"/>
  </r>
  <r>
    <x v="22"/>
    <x v="38"/>
    <x v="3"/>
    <n v="1562"/>
  </r>
  <r>
    <x v="22"/>
    <x v="38"/>
    <x v="4"/>
    <n v="2563"/>
  </r>
  <r>
    <x v="22"/>
    <x v="38"/>
    <x v="5"/>
    <n v="1699"/>
  </r>
  <r>
    <x v="22"/>
    <x v="39"/>
    <x v="0"/>
    <n v="22"/>
  </r>
  <r>
    <x v="22"/>
    <x v="39"/>
    <x v="1"/>
    <n v="860"/>
  </r>
  <r>
    <x v="22"/>
    <x v="39"/>
    <x v="2"/>
    <n v="25800"/>
  </r>
  <r>
    <x v="22"/>
    <x v="39"/>
    <x v="3"/>
    <n v="2472"/>
  </r>
  <r>
    <x v="22"/>
    <x v="39"/>
    <x v="4"/>
    <n v="4868"/>
  </r>
  <r>
    <x v="22"/>
    <x v="39"/>
    <x v="5"/>
    <n v="3247"/>
  </r>
  <r>
    <x v="22"/>
    <x v="40"/>
    <x v="0"/>
    <n v="26"/>
  </r>
  <r>
    <x v="22"/>
    <x v="40"/>
    <x v="1"/>
    <n v="876"/>
  </r>
  <r>
    <x v="22"/>
    <x v="40"/>
    <x v="2"/>
    <n v="26280"/>
  </r>
  <r>
    <x v="22"/>
    <x v="40"/>
    <x v="3"/>
    <n v="6946"/>
  </r>
  <r>
    <x v="22"/>
    <x v="40"/>
    <x v="4"/>
    <n v="10645"/>
  </r>
  <r>
    <x v="22"/>
    <x v="40"/>
    <x v="5"/>
    <n v="5361"/>
  </r>
  <r>
    <x v="22"/>
    <x v="41"/>
    <x v="0"/>
    <n v="8"/>
  </r>
  <r>
    <x v="22"/>
    <x v="41"/>
    <x v="1"/>
    <n v="166"/>
  </r>
  <r>
    <x v="22"/>
    <x v="41"/>
    <x v="2"/>
    <n v="4980"/>
  </r>
  <r>
    <x v="22"/>
    <x v="41"/>
    <x v="3"/>
    <n v="2285"/>
  </r>
  <r>
    <x v="22"/>
    <x v="41"/>
    <x v="4"/>
    <n v="4490"/>
  </r>
  <r>
    <x v="22"/>
    <x v="41"/>
    <x v="5"/>
    <n v="2286"/>
  </r>
  <r>
    <x v="22"/>
    <x v="42"/>
    <x v="0"/>
    <n v="7"/>
  </r>
  <r>
    <x v="22"/>
    <x v="42"/>
    <x v="1"/>
    <n v="143"/>
  </r>
  <r>
    <x v="22"/>
    <x v="42"/>
    <x v="2"/>
    <n v="4290"/>
  </r>
  <r>
    <x v="22"/>
    <x v="42"/>
    <x v="3"/>
    <n v="1265"/>
  </r>
  <r>
    <x v="22"/>
    <x v="42"/>
    <x v="4"/>
    <n v="2972"/>
  </r>
  <r>
    <x v="22"/>
    <x v="42"/>
    <x v="5"/>
    <n v="1537"/>
  </r>
  <r>
    <x v="22"/>
    <x v="43"/>
    <x v="0"/>
    <n v="19"/>
  </r>
  <r>
    <x v="22"/>
    <x v="43"/>
    <x v="1"/>
    <n v="518"/>
  </r>
  <r>
    <x v="22"/>
    <x v="43"/>
    <x v="2"/>
    <n v="15540"/>
  </r>
  <r>
    <x v="22"/>
    <x v="43"/>
    <x v="3"/>
    <n v="10158"/>
  </r>
  <r>
    <x v="22"/>
    <x v="43"/>
    <x v="4"/>
    <n v="20039"/>
  </r>
  <r>
    <x v="22"/>
    <x v="43"/>
    <x v="5"/>
    <n v="11249"/>
  </r>
  <r>
    <x v="22"/>
    <x v="44"/>
    <x v="0"/>
    <n v="52"/>
  </r>
  <r>
    <x v="22"/>
    <x v="44"/>
    <x v="1"/>
    <n v="3623"/>
  </r>
  <r>
    <x v="22"/>
    <x v="44"/>
    <x v="2"/>
    <n v="108690"/>
  </r>
  <r>
    <x v="22"/>
    <x v="44"/>
    <x v="3"/>
    <n v="82594"/>
  </r>
  <r>
    <x v="22"/>
    <x v="44"/>
    <x v="4"/>
    <n v="119892"/>
  </r>
  <r>
    <x v="22"/>
    <x v="44"/>
    <x v="5"/>
    <n v="71078"/>
  </r>
  <r>
    <x v="22"/>
    <x v="45"/>
    <x v="0"/>
    <n v="17"/>
  </r>
  <r>
    <x v="22"/>
    <x v="45"/>
    <x v="1"/>
    <n v="790"/>
  </r>
  <r>
    <x v="22"/>
    <x v="45"/>
    <x v="2"/>
    <n v="23700"/>
  </r>
  <r>
    <x v="22"/>
    <x v="45"/>
    <x v="3"/>
    <n v="5990"/>
  </r>
  <r>
    <x v="22"/>
    <x v="45"/>
    <x v="4"/>
    <n v="12695"/>
  </r>
  <r>
    <x v="22"/>
    <x v="45"/>
    <x v="5"/>
    <n v="5756"/>
  </r>
  <r>
    <x v="22"/>
    <x v="46"/>
    <x v="0"/>
    <n v="19"/>
  </r>
  <r>
    <x v="22"/>
    <x v="46"/>
    <x v="1"/>
    <n v="367"/>
  </r>
  <r>
    <x v="22"/>
    <x v="46"/>
    <x v="2"/>
    <n v="11010"/>
  </r>
  <r>
    <x v="22"/>
    <x v="46"/>
    <x v="3"/>
    <n v="1823"/>
  </r>
  <r>
    <x v="22"/>
    <x v="46"/>
    <x v="4"/>
    <n v="3399"/>
  </r>
  <r>
    <x v="22"/>
    <x v="46"/>
    <x v="5"/>
    <n v="1801"/>
  </r>
  <r>
    <x v="22"/>
    <x v="47"/>
    <x v="0"/>
    <n v="71"/>
  </r>
  <r>
    <x v="22"/>
    <x v="47"/>
    <x v="1"/>
    <n v="3038"/>
  </r>
  <r>
    <x v="22"/>
    <x v="47"/>
    <x v="2"/>
    <n v="91140"/>
  </r>
  <r>
    <x v="22"/>
    <x v="47"/>
    <x v="3"/>
    <n v="18968"/>
  </r>
  <r>
    <x v="22"/>
    <x v="47"/>
    <x v="4"/>
    <n v="35716"/>
  </r>
  <r>
    <x v="22"/>
    <x v="47"/>
    <x v="5"/>
    <n v="18107"/>
  </r>
  <r>
    <x v="22"/>
    <x v="48"/>
    <x v="0"/>
    <n v="60"/>
  </r>
  <r>
    <x v="22"/>
    <x v="48"/>
    <x v="1"/>
    <n v="2450"/>
  </r>
  <r>
    <x v="22"/>
    <x v="48"/>
    <x v="2"/>
    <n v="73500"/>
  </r>
  <r>
    <x v="22"/>
    <x v="48"/>
    <x v="3"/>
    <n v="30091"/>
  </r>
  <r>
    <x v="22"/>
    <x v="48"/>
    <x v="4"/>
    <n v="44059"/>
  </r>
  <r>
    <x v="22"/>
    <x v="48"/>
    <x v="5"/>
    <n v="21958"/>
  </r>
  <r>
    <x v="22"/>
    <x v="49"/>
    <x v="0"/>
    <n v="96"/>
  </r>
  <r>
    <x v="22"/>
    <x v="49"/>
    <x v="1"/>
    <n v="2820"/>
  </r>
  <r>
    <x v="22"/>
    <x v="49"/>
    <x v="2"/>
    <n v="84600"/>
  </r>
  <r>
    <x v="22"/>
    <x v="49"/>
    <x v="3"/>
    <n v="32937"/>
  </r>
  <r>
    <x v="22"/>
    <x v="49"/>
    <x v="4"/>
    <n v="55531"/>
  </r>
  <r>
    <x v="22"/>
    <x v="49"/>
    <x v="5"/>
    <n v="34541"/>
  </r>
  <r>
    <x v="22"/>
    <x v="50"/>
    <x v="0"/>
    <n v="37"/>
  </r>
  <r>
    <x v="22"/>
    <x v="50"/>
    <x v="1"/>
    <n v="1343"/>
  </r>
  <r>
    <x v="22"/>
    <x v="50"/>
    <x v="2"/>
    <n v="40290"/>
  </r>
  <r>
    <x v="22"/>
    <x v="50"/>
    <x v="3"/>
    <n v="11629"/>
  </r>
  <r>
    <x v="22"/>
    <x v="50"/>
    <x v="4"/>
    <n v="20611"/>
  </r>
  <r>
    <x v="22"/>
    <x v="50"/>
    <x v="5"/>
    <n v="14558"/>
  </r>
  <r>
    <x v="22"/>
    <x v="51"/>
    <x v="0"/>
    <n v="49"/>
  </r>
  <r>
    <x v="22"/>
    <x v="51"/>
    <x v="1"/>
    <n v="1024"/>
  </r>
  <r>
    <x v="22"/>
    <x v="51"/>
    <x v="2"/>
    <n v="30720"/>
  </r>
  <r>
    <x v="22"/>
    <x v="51"/>
    <x v="3"/>
    <n v="9704"/>
  </r>
  <r>
    <x v="22"/>
    <x v="51"/>
    <x v="4"/>
    <n v="17858"/>
  </r>
  <r>
    <x v="22"/>
    <x v="51"/>
    <x v="5"/>
    <n v="13295"/>
  </r>
  <r>
    <x v="22"/>
    <x v="52"/>
    <x v="0"/>
    <n v="33"/>
  </r>
  <r>
    <x v="22"/>
    <x v="52"/>
    <x v="1"/>
    <n v="1052"/>
  </r>
  <r>
    <x v="22"/>
    <x v="52"/>
    <x v="2"/>
    <n v="31560"/>
  </r>
  <r>
    <x v="22"/>
    <x v="52"/>
    <x v="3"/>
    <n v="12811"/>
  </r>
  <r>
    <x v="22"/>
    <x v="52"/>
    <x v="4"/>
    <n v="21433"/>
  </r>
  <r>
    <x v="22"/>
    <x v="52"/>
    <x v="5"/>
    <n v="17271"/>
  </r>
  <r>
    <x v="22"/>
    <x v="53"/>
    <x v="0"/>
    <n v="59"/>
  </r>
  <r>
    <x v="22"/>
    <x v="53"/>
    <x v="1"/>
    <n v="2142"/>
  </r>
  <r>
    <x v="22"/>
    <x v="53"/>
    <x v="2"/>
    <n v="64260"/>
  </r>
  <r>
    <x v="22"/>
    <x v="53"/>
    <x v="3"/>
    <n v="30646"/>
  </r>
  <r>
    <x v="22"/>
    <x v="53"/>
    <x v="4"/>
    <n v="51969"/>
  </r>
  <r>
    <x v="22"/>
    <x v="53"/>
    <x v="5"/>
    <n v="37939"/>
  </r>
  <r>
    <x v="22"/>
    <x v="54"/>
    <x v="0"/>
    <n v="38"/>
  </r>
  <r>
    <x v="22"/>
    <x v="54"/>
    <x v="1"/>
    <n v="1034"/>
  </r>
  <r>
    <x v="22"/>
    <x v="54"/>
    <x v="2"/>
    <n v="31020"/>
  </r>
  <r>
    <x v="22"/>
    <x v="54"/>
    <x v="3"/>
    <n v="8209"/>
  </r>
  <r>
    <x v="22"/>
    <x v="54"/>
    <x v="4"/>
    <n v="16765"/>
  </r>
  <r>
    <x v="22"/>
    <x v="54"/>
    <x v="5"/>
    <n v="10905"/>
  </r>
  <r>
    <x v="22"/>
    <x v="55"/>
    <x v="0"/>
    <n v="15"/>
  </r>
  <r>
    <x v="22"/>
    <x v="55"/>
    <x v="1"/>
    <n v="1082"/>
  </r>
  <r>
    <x v="22"/>
    <x v="55"/>
    <x v="2"/>
    <n v="32460"/>
  </r>
  <r>
    <x v="22"/>
    <x v="55"/>
    <x v="3"/>
    <n v="2448"/>
  </r>
  <r>
    <x v="22"/>
    <x v="55"/>
    <x v="4"/>
    <n v="5259"/>
  </r>
  <r>
    <x v="22"/>
    <x v="55"/>
    <x v="5"/>
    <n v="2266"/>
  </r>
  <r>
    <x v="22"/>
    <x v="56"/>
    <x v="0"/>
    <n v="183"/>
  </r>
  <r>
    <x v="22"/>
    <x v="56"/>
    <x v="1"/>
    <n v="8199"/>
  </r>
  <r>
    <x v="22"/>
    <x v="56"/>
    <x v="2"/>
    <n v="245970"/>
  </r>
  <r>
    <x v="22"/>
    <x v="56"/>
    <x v="3"/>
    <n v="149096"/>
  </r>
  <r>
    <x v="22"/>
    <x v="56"/>
    <x v="4"/>
    <n v="249760"/>
  </r>
  <r>
    <x v="22"/>
    <x v="56"/>
    <x v="5"/>
    <n v="133277"/>
  </r>
  <r>
    <x v="22"/>
    <x v="57"/>
    <x v="0"/>
    <n v="16"/>
  </r>
  <r>
    <x v="22"/>
    <x v="57"/>
    <x v="1"/>
    <n v="496"/>
  </r>
  <r>
    <x v="22"/>
    <x v="57"/>
    <x v="2"/>
    <n v="14880"/>
  </r>
  <r>
    <x v="22"/>
    <x v="57"/>
    <x v="3"/>
    <n v="2452"/>
  </r>
  <r>
    <x v="22"/>
    <x v="57"/>
    <x v="4"/>
    <n v="3531"/>
  </r>
  <r>
    <x v="22"/>
    <x v="57"/>
    <x v="5"/>
    <n v="2610"/>
  </r>
  <r>
    <x v="22"/>
    <x v="58"/>
    <x v="0"/>
    <n v="35"/>
  </r>
  <r>
    <x v="22"/>
    <x v="58"/>
    <x v="1"/>
    <n v="1200"/>
  </r>
  <r>
    <x v="22"/>
    <x v="58"/>
    <x v="2"/>
    <n v="36000"/>
  </r>
  <r>
    <x v="22"/>
    <x v="58"/>
    <x v="3"/>
    <n v="6265"/>
  </r>
  <r>
    <x v="22"/>
    <x v="58"/>
    <x v="4"/>
    <n v="11196"/>
  </r>
  <r>
    <x v="22"/>
    <x v="58"/>
    <x v="5"/>
    <n v="6430"/>
  </r>
  <r>
    <x v="22"/>
    <x v="59"/>
    <x v="0"/>
    <n v="43"/>
  </r>
  <r>
    <x v="22"/>
    <x v="59"/>
    <x v="1"/>
    <n v="1298"/>
  </r>
  <r>
    <x v="22"/>
    <x v="59"/>
    <x v="2"/>
    <n v="38940"/>
  </r>
  <r>
    <x v="22"/>
    <x v="59"/>
    <x v="3"/>
    <n v="9330"/>
  </r>
  <r>
    <x v="22"/>
    <x v="59"/>
    <x v="4"/>
    <n v="16075"/>
  </r>
  <r>
    <x v="22"/>
    <x v="59"/>
    <x v="5"/>
    <n v="10254"/>
  </r>
  <r>
    <x v="22"/>
    <x v="60"/>
    <x v="0"/>
    <n v="27"/>
  </r>
  <r>
    <x v="22"/>
    <x v="60"/>
    <x v="1"/>
    <n v="1334"/>
  </r>
  <r>
    <x v="22"/>
    <x v="60"/>
    <x v="2"/>
    <n v="40020"/>
  </r>
  <r>
    <x v="22"/>
    <x v="60"/>
    <x v="3"/>
    <n v="17539"/>
  </r>
  <r>
    <x v="22"/>
    <x v="60"/>
    <x v="4"/>
    <n v="32282"/>
  </r>
  <r>
    <x v="22"/>
    <x v="60"/>
    <x v="5"/>
    <n v="25766"/>
  </r>
  <r>
    <x v="22"/>
    <x v="61"/>
    <x v="0"/>
    <n v="13"/>
  </r>
  <r>
    <x v="22"/>
    <x v="61"/>
    <x v="1"/>
    <n v="267"/>
  </r>
  <r>
    <x v="22"/>
    <x v="61"/>
    <x v="2"/>
    <n v="8010"/>
  </r>
  <r>
    <x v="22"/>
    <x v="61"/>
    <x v="3"/>
    <n v="830"/>
  </r>
  <r>
    <x v="22"/>
    <x v="61"/>
    <x v="4"/>
    <n v="1413"/>
  </r>
  <r>
    <x v="22"/>
    <x v="61"/>
    <x v="5"/>
    <n v="743"/>
  </r>
  <r>
    <x v="22"/>
    <x v="62"/>
    <x v="0"/>
    <n v="43"/>
  </r>
  <r>
    <x v="22"/>
    <x v="62"/>
    <x v="1"/>
    <n v="4558"/>
  </r>
  <r>
    <x v="22"/>
    <x v="62"/>
    <x v="2"/>
    <n v="136740"/>
  </r>
  <r>
    <x v="22"/>
    <x v="62"/>
    <x v="3"/>
    <n v="11346"/>
  </r>
  <r>
    <x v="22"/>
    <x v="62"/>
    <x v="4"/>
    <n v="20629"/>
  </r>
  <r>
    <x v="22"/>
    <x v="62"/>
    <x v="5"/>
    <n v="16175"/>
  </r>
  <r>
    <x v="22"/>
    <x v="63"/>
    <x v="0"/>
    <n v="48"/>
  </r>
  <r>
    <x v="22"/>
    <x v="63"/>
    <x v="1"/>
    <n v="2723"/>
  </r>
  <r>
    <x v="22"/>
    <x v="63"/>
    <x v="2"/>
    <n v="81690"/>
  </r>
  <r>
    <x v="22"/>
    <x v="63"/>
    <x v="3"/>
    <n v="8123"/>
  </r>
  <r>
    <x v="22"/>
    <x v="63"/>
    <x v="4"/>
    <n v="13766"/>
  </r>
  <r>
    <x v="22"/>
    <x v="63"/>
    <x v="5"/>
    <n v="7755"/>
  </r>
  <r>
    <x v="22"/>
    <x v="64"/>
    <x v="0"/>
    <n v="130"/>
  </r>
  <r>
    <x v="22"/>
    <x v="64"/>
    <x v="1"/>
    <n v="7830"/>
  </r>
  <r>
    <x v="22"/>
    <x v="64"/>
    <x v="2"/>
    <n v="234900"/>
  </r>
  <r>
    <x v="22"/>
    <x v="64"/>
    <x v="3"/>
    <n v="102613"/>
  </r>
  <r>
    <x v="22"/>
    <x v="64"/>
    <x v="4"/>
    <n v="179213"/>
  </r>
  <r>
    <x v="22"/>
    <x v="64"/>
    <x v="5"/>
    <n v="93248"/>
  </r>
  <r>
    <x v="22"/>
    <x v="65"/>
    <x v="0"/>
    <n v="75"/>
  </r>
  <r>
    <x v="22"/>
    <x v="65"/>
    <x v="1"/>
    <n v="2219"/>
  </r>
  <r>
    <x v="22"/>
    <x v="65"/>
    <x v="2"/>
    <n v="66570"/>
  </r>
  <r>
    <x v="22"/>
    <x v="65"/>
    <x v="3"/>
    <n v="38135"/>
  </r>
  <r>
    <x v="22"/>
    <x v="65"/>
    <x v="4"/>
    <n v="62831"/>
  </r>
  <r>
    <x v="22"/>
    <x v="65"/>
    <x v="5"/>
    <n v="39290"/>
  </r>
  <r>
    <x v="22"/>
    <x v="66"/>
    <x v="0"/>
    <n v="24"/>
  </r>
  <r>
    <x v="22"/>
    <x v="66"/>
    <x v="1"/>
    <n v="446"/>
  </r>
  <r>
    <x v="22"/>
    <x v="66"/>
    <x v="2"/>
    <n v="13380"/>
  </r>
  <r>
    <x v="22"/>
    <x v="66"/>
    <x v="3"/>
    <n v="3435"/>
  </r>
  <r>
    <x v="22"/>
    <x v="66"/>
    <x v="4"/>
    <n v="5570"/>
  </r>
  <r>
    <x v="22"/>
    <x v="66"/>
    <x v="5"/>
    <n v="4102"/>
  </r>
  <r>
    <x v="22"/>
    <x v="67"/>
    <x v="0"/>
    <n v="58"/>
  </r>
  <r>
    <x v="22"/>
    <x v="67"/>
    <x v="1"/>
    <n v="2484"/>
  </r>
  <r>
    <x v="22"/>
    <x v="67"/>
    <x v="2"/>
    <n v="74520"/>
  </r>
  <r>
    <x v="22"/>
    <x v="67"/>
    <x v="3"/>
    <n v="28804"/>
  </r>
  <r>
    <x v="22"/>
    <x v="67"/>
    <x v="4"/>
    <n v="48075"/>
  </r>
  <r>
    <x v="22"/>
    <x v="67"/>
    <x v="5"/>
    <n v="29554"/>
  </r>
  <r>
    <x v="22"/>
    <x v="68"/>
    <x v="0"/>
    <n v="9"/>
  </r>
  <r>
    <x v="22"/>
    <x v="68"/>
    <x v="1"/>
    <n v="221"/>
  </r>
  <r>
    <x v="22"/>
    <x v="68"/>
    <x v="2"/>
    <n v="6630"/>
  </r>
  <r>
    <x v="22"/>
    <x v="68"/>
    <x v="3"/>
    <n v="1673"/>
  </r>
  <r>
    <x v="22"/>
    <x v="68"/>
    <x v="4"/>
    <n v="2663"/>
  </r>
  <r>
    <x v="22"/>
    <x v="68"/>
    <x v="5"/>
    <n v="1507"/>
  </r>
  <r>
    <x v="22"/>
    <x v="69"/>
    <x v="0"/>
    <n v="39"/>
  </r>
  <r>
    <x v="22"/>
    <x v="69"/>
    <x v="1"/>
    <n v="802"/>
  </r>
  <r>
    <x v="22"/>
    <x v="69"/>
    <x v="2"/>
    <n v="24060"/>
  </r>
  <r>
    <x v="22"/>
    <x v="69"/>
    <x v="3"/>
    <n v="11597"/>
  </r>
  <r>
    <x v="22"/>
    <x v="69"/>
    <x v="4"/>
    <n v="18166"/>
  </r>
  <r>
    <x v="22"/>
    <x v="69"/>
    <x v="5"/>
    <n v="11556"/>
  </r>
  <r>
    <x v="22"/>
    <x v="70"/>
    <x v="0"/>
    <n v="2933"/>
  </r>
  <r>
    <x v="22"/>
    <x v="70"/>
    <x v="1"/>
    <n v="122039"/>
  </r>
  <r>
    <x v="22"/>
    <x v="70"/>
    <x v="2"/>
    <n v="3661170"/>
  </r>
  <r>
    <x v="22"/>
    <x v="70"/>
    <x v="3"/>
    <n v="1326882"/>
  </r>
  <r>
    <x v="22"/>
    <x v="70"/>
    <x v="4"/>
    <n v="2229590"/>
  </r>
  <r>
    <x v="22"/>
    <x v="70"/>
    <x v="5"/>
    <n v="1253146"/>
  </r>
  <r>
    <x v="23"/>
    <x v="0"/>
    <x v="0"/>
    <n v="162"/>
  </r>
  <r>
    <x v="23"/>
    <x v="0"/>
    <x v="1"/>
    <n v="6582"/>
  </r>
  <r>
    <x v="23"/>
    <x v="0"/>
    <x v="2"/>
    <n v="204042"/>
  </r>
  <r>
    <x v="23"/>
    <x v="0"/>
    <x v="3"/>
    <n v="68320"/>
  </r>
  <r>
    <x v="23"/>
    <x v="0"/>
    <x v="4"/>
    <n v="148226"/>
  </r>
  <r>
    <x v="23"/>
    <x v="0"/>
    <x v="5"/>
    <n v="62571"/>
  </r>
  <r>
    <x v="23"/>
    <x v="1"/>
    <x v="0"/>
    <n v="59"/>
  </r>
  <r>
    <x v="23"/>
    <x v="1"/>
    <x v="1"/>
    <n v="2469"/>
  </r>
  <r>
    <x v="23"/>
    <x v="1"/>
    <x v="2"/>
    <n v="76539"/>
  </r>
  <r>
    <x v="23"/>
    <x v="1"/>
    <x v="3"/>
    <n v="20045"/>
  </r>
  <r>
    <x v="23"/>
    <x v="1"/>
    <x v="4"/>
    <n v="50601"/>
  </r>
  <r>
    <x v="23"/>
    <x v="1"/>
    <x v="5"/>
    <n v="19679"/>
  </r>
  <r>
    <x v="23"/>
    <x v="2"/>
    <x v="0"/>
    <n v="25"/>
  </r>
  <r>
    <x v="23"/>
    <x v="2"/>
    <x v="1"/>
    <n v="1286"/>
  </r>
  <r>
    <x v="23"/>
    <x v="2"/>
    <x v="2"/>
    <n v="39866"/>
  </r>
  <r>
    <x v="23"/>
    <x v="2"/>
    <x v="3"/>
    <n v="4756"/>
  </r>
  <r>
    <x v="23"/>
    <x v="2"/>
    <x v="4"/>
    <n v="11439"/>
  </r>
  <r>
    <x v="23"/>
    <x v="2"/>
    <x v="5"/>
    <n v="6010"/>
  </r>
  <r>
    <x v="23"/>
    <x v="3"/>
    <x v="0"/>
    <n v="50"/>
  </r>
  <r>
    <x v="23"/>
    <x v="3"/>
    <x v="1"/>
    <n v="2627"/>
  </r>
  <r>
    <x v="23"/>
    <x v="3"/>
    <x v="2"/>
    <n v="81437"/>
  </r>
  <r>
    <x v="23"/>
    <x v="3"/>
    <x v="3"/>
    <n v="16946"/>
  </r>
  <r>
    <x v="23"/>
    <x v="3"/>
    <x v="4"/>
    <n v="38564"/>
  </r>
  <r>
    <x v="23"/>
    <x v="3"/>
    <x v="5"/>
    <n v="17842"/>
  </r>
  <r>
    <x v="23"/>
    <x v="4"/>
    <x v="0"/>
    <n v="25"/>
  </r>
  <r>
    <x v="23"/>
    <x v="4"/>
    <x v="1"/>
    <n v="968"/>
  </r>
  <r>
    <x v="23"/>
    <x v="4"/>
    <x v="2"/>
    <n v="30008"/>
  </r>
  <r>
    <x v="23"/>
    <x v="4"/>
    <x v="3"/>
    <n v="14443"/>
  </r>
  <r>
    <x v="23"/>
    <x v="4"/>
    <x v="4"/>
    <n v="28797"/>
  </r>
  <r>
    <x v="23"/>
    <x v="4"/>
    <x v="5"/>
    <n v="9080"/>
  </r>
  <r>
    <x v="23"/>
    <x v="5"/>
    <x v="0"/>
    <n v="10"/>
  </r>
  <r>
    <x v="23"/>
    <x v="5"/>
    <x v="1"/>
    <n v="257"/>
  </r>
  <r>
    <x v="23"/>
    <x v="5"/>
    <x v="2"/>
    <n v="7967"/>
  </r>
  <r>
    <x v="23"/>
    <x v="5"/>
    <x v="3"/>
    <n v="2316"/>
  </r>
  <r>
    <x v="23"/>
    <x v="5"/>
    <x v="4"/>
    <n v="5215"/>
  </r>
  <r>
    <x v="23"/>
    <x v="5"/>
    <x v="5"/>
    <n v="1824"/>
  </r>
  <r>
    <x v="23"/>
    <x v="6"/>
    <x v="0"/>
    <n v="143"/>
  </r>
  <r>
    <x v="23"/>
    <x v="6"/>
    <x v="1"/>
    <n v="10128"/>
  </r>
  <r>
    <x v="23"/>
    <x v="6"/>
    <x v="2"/>
    <n v="313968"/>
  </r>
  <r>
    <x v="23"/>
    <x v="6"/>
    <x v="3"/>
    <n v="185552"/>
  </r>
  <r>
    <x v="23"/>
    <x v="6"/>
    <x v="4"/>
    <n v="296925"/>
  </r>
  <r>
    <x v="23"/>
    <x v="6"/>
    <x v="5"/>
    <n v="138067"/>
  </r>
  <r>
    <x v="23"/>
    <x v="7"/>
    <x v="0"/>
    <n v="39"/>
  </r>
  <r>
    <x v="23"/>
    <x v="7"/>
    <x v="1"/>
    <n v="1640"/>
  </r>
  <r>
    <x v="23"/>
    <x v="7"/>
    <x v="2"/>
    <n v="50840"/>
  </r>
  <r>
    <x v="23"/>
    <x v="7"/>
    <x v="3"/>
    <n v="28342"/>
  </r>
  <r>
    <x v="23"/>
    <x v="7"/>
    <x v="4"/>
    <n v="56800"/>
  </r>
  <r>
    <x v="23"/>
    <x v="7"/>
    <x v="5"/>
    <n v="31455"/>
  </r>
  <r>
    <x v="23"/>
    <x v="8"/>
    <x v="0"/>
    <n v="10"/>
  </r>
  <r>
    <x v="23"/>
    <x v="8"/>
    <x v="1"/>
    <n v="511"/>
  </r>
  <r>
    <x v="23"/>
    <x v="8"/>
    <x v="2"/>
    <n v="15841"/>
  </r>
  <r>
    <x v="23"/>
    <x v="8"/>
    <x v="3"/>
    <n v="4663"/>
  </r>
  <r>
    <x v="23"/>
    <x v="8"/>
    <x v="4"/>
    <n v="6545"/>
  </r>
  <r>
    <x v="23"/>
    <x v="8"/>
    <x v="5"/>
    <n v="2942"/>
  </r>
  <r>
    <x v="23"/>
    <x v="9"/>
    <x v="0"/>
    <n v="14"/>
  </r>
  <r>
    <x v="23"/>
    <x v="9"/>
    <x v="1"/>
    <n v="503"/>
  </r>
  <r>
    <x v="23"/>
    <x v="9"/>
    <x v="2"/>
    <n v="15593"/>
  </r>
  <r>
    <x v="23"/>
    <x v="9"/>
    <x v="3"/>
    <n v="2596"/>
  </r>
  <r>
    <x v="23"/>
    <x v="9"/>
    <x v="4"/>
    <n v="5565"/>
  </r>
  <r>
    <x v="23"/>
    <x v="9"/>
    <x v="5"/>
    <n v="3394"/>
  </r>
  <r>
    <x v="23"/>
    <x v="10"/>
    <x v="0"/>
    <n v="100"/>
  </r>
  <r>
    <x v="23"/>
    <x v="10"/>
    <x v="1"/>
    <n v="4263"/>
  </r>
  <r>
    <x v="23"/>
    <x v="10"/>
    <x v="2"/>
    <n v="132153"/>
  </r>
  <r>
    <x v="23"/>
    <x v="10"/>
    <x v="3"/>
    <n v="39785"/>
  </r>
  <r>
    <x v="23"/>
    <x v="10"/>
    <x v="4"/>
    <n v="95581"/>
  </r>
  <r>
    <x v="23"/>
    <x v="10"/>
    <x v="5"/>
    <n v="41993"/>
  </r>
  <r>
    <x v="23"/>
    <x v="11"/>
    <x v="0"/>
    <n v="12"/>
  </r>
  <r>
    <x v="23"/>
    <x v="11"/>
    <x v="1"/>
    <n v="363"/>
  </r>
  <r>
    <x v="23"/>
    <x v="11"/>
    <x v="2"/>
    <n v="11253"/>
  </r>
  <r>
    <x v="23"/>
    <x v="11"/>
    <x v="3"/>
    <n v="2479"/>
  </r>
  <r>
    <x v="23"/>
    <x v="11"/>
    <x v="4"/>
    <n v="5414"/>
  </r>
  <r>
    <x v="23"/>
    <x v="11"/>
    <x v="5"/>
    <n v="3157"/>
  </r>
  <r>
    <x v="23"/>
    <x v="12"/>
    <x v="0"/>
    <n v="13"/>
  </r>
  <r>
    <x v="23"/>
    <x v="12"/>
    <x v="1"/>
    <n v="630"/>
  </r>
  <r>
    <x v="23"/>
    <x v="12"/>
    <x v="2"/>
    <n v="19530"/>
  </r>
  <r>
    <x v="23"/>
    <x v="12"/>
    <x v="3"/>
    <n v="4816"/>
  </r>
  <r>
    <x v="23"/>
    <x v="12"/>
    <x v="4"/>
    <n v="9490"/>
  </r>
  <r>
    <x v="23"/>
    <x v="12"/>
    <x v="5"/>
    <n v="4830"/>
  </r>
  <r>
    <x v="23"/>
    <x v="13"/>
    <x v="0"/>
    <n v="16"/>
  </r>
  <r>
    <x v="23"/>
    <x v="13"/>
    <x v="1"/>
    <n v="506"/>
  </r>
  <r>
    <x v="23"/>
    <x v="13"/>
    <x v="2"/>
    <n v="15686"/>
  </r>
  <r>
    <x v="23"/>
    <x v="13"/>
    <x v="3"/>
    <n v="2185"/>
  </r>
  <r>
    <x v="23"/>
    <x v="13"/>
    <x v="4"/>
    <n v="3923"/>
  </r>
  <r>
    <x v="23"/>
    <x v="13"/>
    <x v="5"/>
    <n v="2195"/>
  </r>
  <r>
    <x v="23"/>
    <x v="14"/>
    <x v="0"/>
    <n v="50"/>
  </r>
  <r>
    <x v="23"/>
    <x v="14"/>
    <x v="1"/>
    <n v="1514"/>
  </r>
  <r>
    <x v="23"/>
    <x v="14"/>
    <x v="2"/>
    <n v="46934"/>
  </r>
  <r>
    <x v="23"/>
    <x v="14"/>
    <x v="3"/>
    <n v="18595"/>
  </r>
  <r>
    <x v="23"/>
    <x v="14"/>
    <x v="4"/>
    <n v="30054"/>
  </r>
  <r>
    <x v="23"/>
    <x v="14"/>
    <x v="5"/>
    <n v="16955"/>
  </r>
  <r>
    <x v="23"/>
    <x v="15"/>
    <x v="0"/>
    <n v="24"/>
  </r>
  <r>
    <x v="23"/>
    <x v="15"/>
    <x v="1"/>
    <n v="705"/>
  </r>
  <r>
    <x v="23"/>
    <x v="15"/>
    <x v="2"/>
    <n v="21855"/>
  </r>
  <r>
    <x v="23"/>
    <x v="15"/>
    <x v="3"/>
    <n v="4617"/>
  </r>
  <r>
    <x v="23"/>
    <x v="15"/>
    <x v="4"/>
    <n v="8587"/>
  </r>
  <r>
    <x v="23"/>
    <x v="15"/>
    <x v="5"/>
    <n v="4970"/>
  </r>
  <r>
    <x v="23"/>
    <x v="16"/>
    <x v="0"/>
    <n v="10"/>
  </r>
  <r>
    <x v="23"/>
    <x v="16"/>
    <x v="1"/>
    <n v="230"/>
  </r>
  <r>
    <x v="23"/>
    <x v="16"/>
    <x v="2"/>
    <n v="7130"/>
  </r>
  <r>
    <x v="23"/>
    <x v="16"/>
    <x v="3"/>
    <n v="1885"/>
  </r>
  <r>
    <x v="23"/>
    <x v="16"/>
    <x v="4"/>
    <n v="3955"/>
  </r>
  <r>
    <x v="23"/>
    <x v="16"/>
    <x v="5"/>
    <n v="2114"/>
  </r>
  <r>
    <x v="23"/>
    <x v="17"/>
    <x v="0"/>
    <n v="12"/>
  </r>
  <r>
    <x v="23"/>
    <x v="17"/>
    <x v="1"/>
    <n v="277"/>
  </r>
  <r>
    <x v="23"/>
    <x v="17"/>
    <x v="2"/>
    <n v="8587"/>
  </r>
  <r>
    <x v="23"/>
    <x v="17"/>
    <x v="3"/>
    <n v="1914"/>
  </r>
  <r>
    <x v="23"/>
    <x v="17"/>
    <x v="4"/>
    <n v="3278"/>
  </r>
  <r>
    <x v="23"/>
    <x v="17"/>
    <x v="5"/>
    <n v="2005"/>
  </r>
  <r>
    <x v="23"/>
    <x v="18"/>
    <x v="0"/>
    <n v="16"/>
  </r>
  <r>
    <x v="23"/>
    <x v="18"/>
    <x v="1"/>
    <n v="512"/>
  </r>
  <r>
    <x v="23"/>
    <x v="18"/>
    <x v="2"/>
    <n v="15872"/>
  </r>
  <r>
    <x v="23"/>
    <x v="18"/>
    <x v="3"/>
    <n v="4328"/>
  </r>
  <r>
    <x v="23"/>
    <x v="18"/>
    <x v="4"/>
    <n v="9268"/>
  </r>
  <r>
    <x v="23"/>
    <x v="18"/>
    <x v="5"/>
    <n v="6603"/>
  </r>
  <r>
    <x v="23"/>
    <x v="19"/>
    <x v="0"/>
    <n v="108"/>
  </r>
  <r>
    <x v="23"/>
    <x v="19"/>
    <x v="1"/>
    <n v="3924"/>
  </r>
  <r>
    <x v="23"/>
    <x v="19"/>
    <x v="2"/>
    <n v="121644"/>
  </r>
  <r>
    <x v="23"/>
    <x v="19"/>
    <x v="3"/>
    <n v="52284"/>
  </r>
  <r>
    <x v="23"/>
    <x v="19"/>
    <x v="4"/>
    <n v="107474"/>
  </r>
  <r>
    <x v="23"/>
    <x v="19"/>
    <x v="5"/>
    <n v="62329"/>
  </r>
  <r>
    <x v="23"/>
    <x v="20"/>
    <x v="0"/>
    <n v="20"/>
  </r>
  <r>
    <x v="23"/>
    <x v="20"/>
    <x v="1"/>
    <n v="1493"/>
  </r>
  <r>
    <x v="23"/>
    <x v="20"/>
    <x v="2"/>
    <n v="46283"/>
  </r>
  <r>
    <x v="23"/>
    <x v="20"/>
    <x v="3"/>
    <n v="10338"/>
  </r>
  <r>
    <x v="23"/>
    <x v="20"/>
    <x v="4"/>
    <n v="25707"/>
  </r>
  <r>
    <x v="23"/>
    <x v="20"/>
    <x v="5"/>
    <n v="7237"/>
  </r>
  <r>
    <x v="23"/>
    <x v="21"/>
    <x v="0"/>
    <n v="72"/>
  </r>
  <r>
    <x v="23"/>
    <x v="21"/>
    <x v="1"/>
    <n v="2799"/>
  </r>
  <r>
    <x v="23"/>
    <x v="21"/>
    <x v="2"/>
    <n v="86769"/>
  </r>
  <r>
    <x v="23"/>
    <x v="21"/>
    <x v="3"/>
    <n v="29745"/>
  </r>
  <r>
    <x v="23"/>
    <x v="21"/>
    <x v="4"/>
    <n v="68901"/>
  </r>
  <r>
    <x v="23"/>
    <x v="21"/>
    <x v="5"/>
    <n v="27833"/>
  </r>
  <r>
    <x v="23"/>
    <x v="22"/>
    <x v="0"/>
    <n v="127"/>
  </r>
  <r>
    <x v="23"/>
    <x v="22"/>
    <x v="1"/>
    <n v="5391"/>
  </r>
  <r>
    <x v="23"/>
    <x v="22"/>
    <x v="2"/>
    <n v="167121"/>
  </r>
  <r>
    <x v="23"/>
    <x v="22"/>
    <x v="3"/>
    <n v="77725"/>
  </r>
  <r>
    <x v="23"/>
    <x v="22"/>
    <x v="4"/>
    <n v="161973"/>
  </r>
  <r>
    <x v="23"/>
    <x v="22"/>
    <x v="5"/>
    <n v="97395"/>
  </r>
  <r>
    <x v="23"/>
    <x v="23"/>
    <x v="0"/>
    <n v="31"/>
  </r>
  <r>
    <x v="23"/>
    <x v="23"/>
    <x v="1"/>
    <n v="1171"/>
  </r>
  <r>
    <x v="23"/>
    <x v="23"/>
    <x v="2"/>
    <n v="36301"/>
  </r>
  <r>
    <x v="23"/>
    <x v="23"/>
    <x v="3"/>
    <n v="10746"/>
  </r>
  <r>
    <x v="23"/>
    <x v="23"/>
    <x v="4"/>
    <n v="28817"/>
  </r>
  <r>
    <x v="23"/>
    <x v="23"/>
    <x v="5"/>
    <n v="10062"/>
  </r>
  <r>
    <x v="23"/>
    <x v="24"/>
    <x v="0"/>
    <n v="15"/>
  </r>
  <r>
    <x v="23"/>
    <x v="24"/>
    <x v="1"/>
    <n v="1299"/>
  </r>
  <r>
    <x v="23"/>
    <x v="24"/>
    <x v="2"/>
    <n v="40269"/>
  </r>
  <r>
    <x v="23"/>
    <x v="24"/>
    <x v="3"/>
    <n v="8181"/>
  </r>
  <r>
    <x v="23"/>
    <x v="24"/>
    <x v="4"/>
    <n v="21762"/>
  </r>
  <r>
    <x v="23"/>
    <x v="24"/>
    <x v="5"/>
    <n v="7254"/>
  </r>
  <r>
    <x v="23"/>
    <x v="25"/>
    <x v="0"/>
    <n v="40"/>
  </r>
  <r>
    <x v="23"/>
    <x v="25"/>
    <x v="1"/>
    <n v="1178"/>
  </r>
  <r>
    <x v="23"/>
    <x v="25"/>
    <x v="2"/>
    <n v="36518"/>
  </r>
  <r>
    <x v="23"/>
    <x v="25"/>
    <x v="3"/>
    <n v="11804"/>
  </r>
  <r>
    <x v="23"/>
    <x v="25"/>
    <x v="4"/>
    <n v="24183"/>
  </r>
  <r>
    <x v="23"/>
    <x v="25"/>
    <x v="5"/>
    <n v="11806"/>
  </r>
  <r>
    <x v="23"/>
    <x v="26"/>
    <x v="0"/>
    <n v="13"/>
  </r>
  <r>
    <x v="23"/>
    <x v="26"/>
    <x v="1"/>
    <n v="777"/>
  </r>
  <r>
    <x v="23"/>
    <x v="26"/>
    <x v="2"/>
    <n v="24087"/>
  </r>
  <r>
    <x v="23"/>
    <x v="26"/>
    <x v="3"/>
    <n v="3785"/>
  </r>
  <r>
    <x v="23"/>
    <x v="26"/>
    <x v="4"/>
    <n v="9695"/>
  </r>
  <r>
    <x v="23"/>
    <x v="26"/>
    <x v="5"/>
    <n v="4860"/>
  </r>
  <r>
    <x v="23"/>
    <x v="27"/>
    <x v="0"/>
    <n v="39"/>
  </r>
  <r>
    <x v="23"/>
    <x v="27"/>
    <x v="1"/>
    <n v="1697"/>
  </r>
  <r>
    <x v="23"/>
    <x v="27"/>
    <x v="2"/>
    <n v="52607"/>
  </r>
  <r>
    <x v="23"/>
    <x v="27"/>
    <x v="3"/>
    <n v="16924"/>
  </r>
  <r>
    <x v="23"/>
    <x v="27"/>
    <x v="4"/>
    <n v="34497"/>
  </r>
  <r>
    <x v="23"/>
    <x v="27"/>
    <x v="5"/>
    <n v="15981"/>
  </r>
  <r>
    <x v="23"/>
    <x v="28"/>
    <x v="0"/>
    <n v="52"/>
  </r>
  <r>
    <x v="23"/>
    <x v="28"/>
    <x v="1"/>
    <n v="1738"/>
  </r>
  <r>
    <x v="23"/>
    <x v="28"/>
    <x v="2"/>
    <n v="53878"/>
  </r>
  <r>
    <x v="23"/>
    <x v="28"/>
    <x v="3"/>
    <n v="23663"/>
  </r>
  <r>
    <x v="23"/>
    <x v="28"/>
    <x v="4"/>
    <n v="48103"/>
  </r>
  <r>
    <x v="23"/>
    <x v="28"/>
    <x v="5"/>
    <n v="24641"/>
  </r>
  <r>
    <x v="23"/>
    <x v="29"/>
    <x v="0"/>
    <n v="9"/>
  </r>
  <r>
    <x v="23"/>
    <x v="29"/>
    <x v="1"/>
    <n v="181"/>
  </r>
  <r>
    <x v="23"/>
    <x v="29"/>
    <x v="2"/>
    <n v="5611"/>
  </r>
  <r>
    <x v="23"/>
    <x v="29"/>
    <x v="3"/>
    <n v="733"/>
  </r>
  <r>
    <x v="23"/>
    <x v="29"/>
    <x v="4"/>
    <n v="1514"/>
  </r>
  <r>
    <x v="23"/>
    <x v="29"/>
    <x v="5"/>
    <n v="1014"/>
  </r>
  <r>
    <x v="23"/>
    <x v="30"/>
    <x v="0"/>
    <n v="47"/>
  </r>
  <r>
    <x v="23"/>
    <x v="30"/>
    <x v="1"/>
    <n v="1457"/>
  </r>
  <r>
    <x v="23"/>
    <x v="30"/>
    <x v="2"/>
    <n v="45167"/>
  </r>
  <r>
    <x v="23"/>
    <x v="30"/>
    <x v="3"/>
    <n v="15465"/>
  </r>
  <r>
    <x v="23"/>
    <x v="30"/>
    <x v="4"/>
    <n v="28471"/>
  </r>
  <r>
    <x v="23"/>
    <x v="30"/>
    <x v="5"/>
    <n v="14103"/>
  </r>
  <r>
    <x v="23"/>
    <x v="31"/>
    <x v="0"/>
    <n v="9"/>
  </r>
  <r>
    <x v="23"/>
    <x v="31"/>
    <x v="1"/>
    <n v="239"/>
  </r>
  <r>
    <x v="23"/>
    <x v="31"/>
    <x v="2"/>
    <n v="7409"/>
  </r>
  <r>
    <x v="23"/>
    <x v="31"/>
    <x v="3"/>
    <n v="1649"/>
  </r>
  <r>
    <x v="23"/>
    <x v="31"/>
    <x v="4"/>
    <n v="3007"/>
  </r>
  <r>
    <x v="23"/>
    <x v="31"/>
    <x v="5"/>
    <n v="1436"/>
  </r>
  <r>
    <x v="23"/>
    <x v="32"/>
    <x v="0"/>
    <n v="26"/>
  </r>
  <r>
    <x v="23"/>
    <x v="32"/>
    <x v="1"/>
    <n v="533"/>
  </r>
  <r>
    <x v="23"/>
    <x v="32"/>
    <x v="2"/>
    <n v="16523"/>
  </r>
  <r>
    <x v="23"/>
    <x v="32"/>
    <x v="3"/>
    <n v="2838"/>
  </r>
  <r>
    <x v="23"/>
    <x v="32"/>
    <x v="4"/>
    <n v="5531"/>
  </r>
  <r>
    <x v="23"/>
    <x v="32"/>
    <x v="5"/>
    <n v="2617"/>
  </r>
  <r>
    <x v="23"/>
    <x v="33"/>
    <x v="0"/>
    <n v="41"/>
  </r>
  <r>
    <x v="23"/>
    <x v="33"/>
    <x v="1"/>
    <n v="1791"/>
  </r>
  <r>
    <x v="23"/>
    <x v="33"/>
    <x v="2"/>
    <n v="55521"/>
  </r>
  <r>
    <x v="23"/>
    <x v="33"/>
    <x v="3"/>
    <n v="10376"/>
  </r>
  <r>
    <x v="23"/>
    <x v="33"/>
    <x v="4"/>
    <n v="18358"/>
  </r>
  <r>
    <x v="23"/>
    <x v="33"/>
    <x v="5"/>
    <n v="11332"/>
  </r>
  <r>
    <x v="23"/>
    <x v="34"/>
    <x v="0"/>
    <n v="34"/>
  </r>
  <r>
    <x v="23"/>
    <x v="34"/>
    <x v="1"/>
    <n v="956"/>
  </r>
  <r>
    <x v="23"/>
    <x v="34"/>
    <x v="2"/>
    <n v="29636"/>
  </r>
  <r>
    <x v="23"/>
    <x v="34"/>
    <x v="3"/>
    <n v="7285"/>
  </r>
  <r>
    <x v="23"/>
    <x v="34"/>
    <x v="4"/>
    <n v="14650"/>
  </r>
  <r>
    <x v="23"/>
    <x v="34"/>
    <x v="5"/>
    <n v="9366"/>
  </r>
  <r>
    <x v="23"/>
    <x v="35"/>
    <x v="0"/>
    <n v="16"/>
  </r>
  <r>
    <x v="23"/>
    <x v="35"/>
    <x v="1"/>
    <n v="591"/>
  </r>
  <r>
    <x v="23"/>
    <x v="35"/>
    <x v="2"/>
    <n v="18321"/>
  </r>
  <r>
    <x v="23"/>
    <x v="35"/>
    <x v="3"/>
    <n v="2947"/>
  </r>
  <r>
    <x v="23"/>
    <x v="35"/>
    <x v="4"/>
    <n v="6398"/>
  </r>
  <r>
    <x v="23"/>
    <x v="35"/>
    <x v="5"/>
    <n v="3447"/>
  </r>
  <r>
    <x v="23"/>
    <x v="36"/>
    <x v="0"/>
    <n v="11"/>
  </r>
  <r>
    <x v="23"/>
    <x v="36"/>
    <x v="1"/>
    <n v="353"/>
  </r>
  <r>
    <x v="23"/>
    <x v="36"/>
    <x v="2"/>
    <n v="10943"/>
  </r>
  <r>
    <x v="23"/>
    <x v="36"/>
    <x v="3"/>
    <n v="1662"/>
  </r>
  <r>
    <x v="23"/>
    <x v="36"/>
    <x v="4"/>
    <n v="3296"/>
  </r>
  <r>
    <x v="23"/>
    <x v="36"/>
    <x v="5"/>
    <n v="1574"/>
  </r>
  <r>
    <x v="23"/>
    <x v="37"/>
    <x v="0"/>
    <n v="49"/>
  </r>
  <r>
    <x v="23"/>
    <x v="37"/>
    <x v="1"/>
    <n v="1282"/>
  </r>
  <r>
    <x v="23"/>
    <x v="37"/>
    <x v="2"/>
    <n v="39742"/>
  </r>
  <r>
    <x v="23"/>
    <x v="37"/>
    <x v="3"/>
    <n v="15547"/>
  </r>
  <r>
    <x v="23"/>
    <x v="37"/>
    <x v="4"/>
    <n v="28126"/>
  </r>
  <r>
    <x v="23"/>
    <x v="37"/>
    <x v="5"/>
    <n v="16114"/>
  </r>
  <r>
    <x v="23"/>
    <x v="38"/>
    <x v="0"/>
    <n v="17"/>
  </r>
  <r>
    <x v="23"/>
    <x v="38"/>
    <x v="1"/>
    <n v="294"/>
  </r>
  <r>
    <x v="23"/>
    <x v="38"/>
    <x v="2"/>
    <n v="9114"/>
  </r>
  <r>
    <x v="23"/>
    <x v="38"/>
    <x v="3"/>
    <n v="1143"/>
  </r>
  <r>
    <x v="23"/>
    <x v="38"/>
    <x v="4"/>
    <n v="2362"/>
  </r>
  <r>
    <x v="23"/>
    <x v="38"/>
    <x v="5"/>
    <n v="1571"/>
  </r>
  <r>
    <x v="23"/>
    <x v="39"/>
    <x v="0"/>
    <n v="22"/>
  </r>
  <r>
    <x v="23"/>
    <x v="39"/>
    <x v="1"/>
    <n v="876"/>
  </r>
  <r>
    <x v="23"/>
    <x v="39"/>
    <x v="2"/>
    <n v="27156"/>
  </r>
  <r>
    <x v="23"/>
    <x v="39"/>
    <x v="3"/>
    <n v="3835"/>
  </r>
  <r>
    <x v="23"/>
    <x v="39"/>
    <x v="4"/>
    <n v="9294"/>
  </r>
  <r>
    <x v="23"/>
    <x v="39"/>
    <x v="5"/>
    <n v="4714"/>
  </r>
  <r>
    <x v="23"/>
    <x v="40"/>
    <x v="0"/>
    <n v="26"/>
  </r>
  <r>
    <x v="23"/>
    <x v="40"/>
    <x v="1"/>
    <n v="876"/>
  </r>
  <r>
    <x v="23"/>
    <x v="40"/>
    <x v="2"/>
    <n v="27156"/>
  </r>
  <r>
    <x v="23"/>
    <x v="40"/>
    <x v="3"/>
    <n v="6652"/>
  </r>
  <r>
    <x v="23"/>
    <x v="40"/>
    <x v="4"/>
    <n v="13025"/>
  </r>
  <r>
    <x v="23"/>
    <x v="40"/>
    <x v="5"/>
    <n v="6107"/>
  </r>
  <r>
    <x v="23"/>
    <x v="41"/>
    <x v="0"/>
    <n v="8"/>
  </r>
  <r>
    <x v="23"/>
    <x v="41"/>
    <x v="1"/>
    <n v="166"/>
  </r>
  <r>
    <x v="23"/>
    <x v="41"/>
    <x v="2"/>
    <n v="5146"/>
  </r>
  <r>
    <x v="23"/>
    <x v="41"/>
    <x v="3"/>
    <n v="2026"/>
  </r>
  <r>
    <x v="23"/>
    <x v="41"/>
    <x v="4"/>
    <n v="4839"/>
  </r>
  <r>
    <x v="23"/>
    <x v="41"/>
    <x v="5"/>
    <n v="2494"/>
  </r>
  <r>
    <x v="23"/>
    <x v="42"/>
    <x v="0"/>
    <n v="6"/>
  </r>
  <r>
    <x v="23"/>
    <x v="42"/>
    <x v="1"/>
    <n v="121"/>
  </r>
  <r>
    <x v="23"/>
    <x v="42"/>
    <x v="2"/>
    <n v="3751"/>
  </r>
  <r>
    <x v="23"/>
    <x v="42"/>
    <x v="3"/>
    <n v="1390"/>
  </r>
  <r>
    <x v="23"/>
    <x v="42"/>
    <x v="4"/>
    <n v="3659"/>
  </r>
  <r>
    <x v="23"/>
    <x v="42"/>
    <x v="5"/>
    <n v="1770"/>
  </r>
  <r>
    <x v="23"/>
    <x v="43"/>
    <x v="0"/>
    <n v="19"/>
  </r>
  <r>
    <x v="23"/>
    <x v="43"/>
    <x v="1"/>
    <n v="518"/>
  </r>
  <r>
    <x v="23"/>
    <x v="43"/>
    <x v="2"/>
    <n v="16058"/>
  </r>
  <r>
    <x v="23"/>
    <x v="43"/>
    <x v="3"/>
    <n v="8329"/>
  </r>
  <r>
    <x v="23"/>
    <x v="43"/>
    <x v="4"/>
    <n v="18526"/>
  </r>
  <r>
    <x v="23"/>
    <x v="43"/>
    <x v="5"/>
    <n v="9285"/>
  </r>
  <r>
    <x v="23"/>
    <x v="44"/>
    <x v="0"/>
    <n v="52"/>
  </r>
  <r>
    <x v="23"/>
    <x v="44"/>
    <x v="1"/>
    <n v="3623"/>
  </r>
  <r>
    <x v="23"/>
    <x v="44"/>
    <x v="2"/>
    <n v="112313"/>
  </r>
  <r>
    <x v="23"/>
    <x v="44"/>
    <x v="3"/>
    <n v="68951"/>
  </r>
  <r>
    <x v="23"/>
    <x v="44"/>
    <x v="4"/>
    <n v="111954"/>
  </r>
  <r>
    <x v="23"/>
    <x v="44"/>
    <x v="5"/>
    <n v="63022"/>
  </r>
  <r>
    <x v="23"/>
    <x v="45"/>
    <x v="0"/>
    <n v="17"/>
  </r>
  <r>
    <x v="23"/>
    <x v="45"/>
    <x v="1"/>
    <n v="790"/>
  </r>
  <r>
    <x v="23"/>
    <x v="45"/>
    <x v="2"/>
    <n v="24490"/>
  </r>
  <r>
    <x v="23"/>
    <x v="45"/>
    <x v="3"/>
    <n v="6106"/>
  </r>
  <r>
    <x v="23"/>
    <x v="45"/>
    <x v="4"/>
    <n v="16797"/>
  </r>
  <r>
    <x v="23"/>
    <x v="45"/>
    <x v="5"/>
    <n v="7836"/>
  </r>
  <r>
    <x v="23"/>
    <x v="46"/>
    <x v="0"/>
    <n v="20"/>
  </r>
  <r>
    <x v="23"/>
    <x v="46"/>
    <x v="1"/>
    <n v="369"/>
  </r>
  <r>
    <x v="23"/>
    <x v="46"/>
    <x v="2"/>
    <n v="11439"/>
  </r>
  <r>
    <x v="23"/>
    <x v="46"/>
    <x v="3"/>
    <n v="2796"/>
  </r>
  <r>
    <x v="23"/>
    <x v="46"/>
    <x v="4"/>
    <n v="5545"/>
  </r>
  <r>
    <x v="23"/>
    <x v="46"/>
    <x v="5"/>
    <n v="2951"/>
  </r>
  <r>
    <x v="23"/>
    <x v="47"/>
    <x v="0"/>
    <n v="73"/>
  </r>
  <r>
    <x v="23"/>
    <x v="47"/>
    <x v="1"/>
    <n v="3050"/>
  </r>
  <r>
    <x v="23"/>
    <x v="47"/>
    <x v="2"/>
    <n v="94550"/>
  </r>
  <r>
    <x v="23"/>
    <x v="47"/>
    <x v="3"/>
    <n v="35178"/>
  </r>
  <r>
    <x v="23"/>
    <x v="47"/>
    <x v="4"/>
    <n v="83356"/>
  </r>
  <r>
    <x v="23"/>
    <x v="47"/>
    <x v="5"/>
    <n v="29108"/>
  </r>
  <r>
    <x v="23"/>
    <x v="48"/>
    <x v="0"/>
    <n v="61"/>
  </r>
  <r>
    <x v="23"/>
    <x v="48"/>
    <x v="1"/>
    <n v="2656"/>
  </r>
  <r>
    <x v="23"/>
    <x v="48"/>
    <x v="2"/>
    <n v="82336"/>
  </r>
  <r>
    <x v="23"/>
    <x v="48"/>
    <x v="3"/>
    <n v="33428"/>
  </r>
  <r>
    <x v="23"/>
    <x v="48"/>
    <x v="4"/>
    <n v="59703"/>
  </r>
  <r>
    <x v="23"/>
    <x v="48"/>
    <x v="5"/>
    <n v="25940"/>
  </r>
  <r>
    <x v="23"/>
    <x v="49"/>
    <x v="0"/>
    <n v="96"/>
  </r>
  <r>
    <x v="23"/>
    <x v="49"/>
    <x v="1"/>
    <n v="2846"/>
  </r>
  <r>
    <x v="23"/>
    <x v="49"/>
    <x v="2"/>
    <n v="88226"/>
  </r>
  <r>
    <x v="23"/>
    <x v="49"/>
    <x v="3"/>
    <n v="40124"/>
  </r>
  <r>
    <x v="23"/>
    <x v="49"/>
    <x v="4"/>
    <n v="72954"/>
  </r>
  <r>
    <x v="23"/>
    <x v="49"/>
    <x v="5"/>
    <n v="41974"/>
  </r>
  <r>
    <x v="23"/>
    <x v="50"/>
    <x v="0"/>
    <n v="36"/>
  </r>
  <r>
    <x v="23"/>
    <x v="50"/>
    <x v="1"/>
    <n v="1343"/>
  </r>
  <r>
    <x v="23"/>
    <x v="50"/>
    <x v="2"/>
    <n v="41633"/>
  </r>
  <r>
    <x v="23"/>
    <x v="50"/>
    <x v="3"/>
    <n v="13786"/>
  </r>
  <r>
    <x v="23"/>
    <x v="50"/>
    <x v="4"/>
    <n v="28049"/>
  </r>
  <r>
    <x v="23"/>
    <x v="50"/>
    <x v="5"/>
    <n v="18007"/>
  </r>
  <r>
    <x v="23"/>
    <x v="51"/>
    <x v="0"/>
    <n v="49"/>
  </r>
  <r>
    <x v="23"/>
    <x v="51"/>
    <x v="1"/>
    <n v="1024"/>
  </r>
  <r>
    <x v="23"/>
    <x v="51"/>
    <x v="2"/>
    <n v="31744"/>
  </r>
  <r>
    <x v="23"/>
    <x v="51"/>
    <x v="3"/>
    <n v="10863"/>
  </r>
  <r>
    <x v="23"/>
    <x v="51"/>
    <x v="4"/>
    <n v="23022"/>
  </r>
  <r>
    <x v="23"/>
    <x v="51"/>
    <x v="5"/>
    <n v="14093"/>
  </r>
  <r>
    <x v="23"/>
    <x v="52"/>
    <x v="0"/>
    <n v="34"/>
  </r>
  <r>
    <x v="23"/>
    <x v="52"/>
    <x v="1"/>
    <n v="1041"/>
  </r>
  <r>
    <x v="23"/>
    <x v="52"/>
    <x v="2"/>
    <n v="32271"/>
  </r>
  <r>
    <x v="23"/>
    <x v="52"/>
    <x v="3"/>
    <n v="13085"/>
  </r>
  <r>
    <x v="23"/>
    <x v="52"/>
    <x v="4"/>
    <n v="24027"/>
  </r>
  <r>
    <x v="23"/>
    <x v="52"/>
    <x v="5"/>
    <n v="18511"/>
  </r>
  <r>
    <x v="23"/>
    <x v="53"/>
    <x v="0"/>
    <n v="61"/>
  </r>
  <r>
    <x v="23"/>
    <x v="53"/>
    <x v="1"/>
    <n v="2205"/>
  </r>
  <r>
    <x v="23"/>
    <x v="53"/>
    <x v="2"/>
    <n v="68355"/>
  </r>
  <r>
    <x v="23"/>
    <x v="53"/>
    <x v="3"/>
    <n v="31321"/>
  </r>
  <r>
    <x v="23"/>
    <x v="53"/>
    <x v="4"/>
    <n v="57347"/>
  </r>
  <r>
    <x v="23"/>
    <x v="53"/>
    <x v="5"/>
    <n v="41382"/>
  </r>
  <r>
    <x v="23"/>
    <x v="54"/>
    <x v="0"/>
    <n v="38"/>
  </r>
  <r>
    <x v="23"/>
    <x v="54"/>
    <x v="1"/>
    <n v="1039"/>
  </r>
  <r>
    <x v="23"/>
    <x v="54"/>
    <x v="2"/>
    <n v="32209"/>
  </r>
  <r>
    <x v="23"/>
    <x v="54"/>
    <x v="3"/>
    <n v="9337"/>
  </r>
  <r>
    <x v="23"/>
    <x v="54"/>
    <x v="4"/>
    <n v="21792"/>
  </r>
  <r>
    <x v="23"/>
    <x v="54"/>
    <x v="5"/>
    <n v="13692"/>
  </r>
  <r>
    <x v="23"/>
    <x v="55"/>
    <x v="0"/>
    <n v="15"/>
  </r>
  <r>
    <x v="23"/>
    <x v="55"/>
    <x v="1"/>
    <n v="1082"/>
  </r>
  <r>
    <x v="23"/>
    <x v="55"/>
    <x v="2"/>
    <n v="33542"/>
  </r>
  <r>
    <x v="23"/>
    <x v="55"/>
    <x v="3"/>
    <n v="6446"/>
  </r>
  <r>
    <x v="23"/>
    <x v="55"/>
    <x v="4"/>
    <n v="18021"/>
  </r>
  <r>
    <x v="23"/>
    <x v="55"/>
    <x v="5"/>
    <n v="6935"/>
  </r>
  <r>
    <x v="23"/>
    <x v="56"/>
    <x v="0"/>
    <n v="185"/>
  </r>
  <r>
    <x v="23"/>
    <x v="56"/>
    <x v="1"/>
    <n v="8437"/>
  </r>
  <r>
    <x v="23"/>
    <x v="56"/>
    <x v="2"/>
    <n v="261547"/>
  </r>
  <r>
    <x v="23"/>
    <x v="56"/>
    <x v="3"/>
    <n v="140715"/>
  </r>
  <r>
    <x v="23"/>
    <x v="56"/>
    <x v="4"/>
    <n v="260375"/>
  </r>
  <r>
    <x v="23"/>
    <x v="56"/>
    <x v="5"/>
    <n v="135025"/>
  </r>
  <r>
    <x v="23"/>
    <x v="57"/>
    <x v="0"/>
    <n v="16"/>
  </r>
  <r>
    <x v="23"/>
    <x v="57"/>
    <x v="1"/>
    <n v="497"/>
  </r>
  <r>
    <x v="23"/>
    <x v="57"/>
    <x v="2"/>
    <n v="15407"/>
  </r>
  <r>
    <x v="23"/>
    <x v="57"/>
    <x v="3"/>
    <n v="2804"/>
  </r>
  <r>
    <x v="23"/>
    <x v="57"/>
    <x v="4"/>
    <n v="4311"/>
  </r>
  <r>
    <x v="23"/>
    <x v="57"/>
    <x v="5"/>
    <n v="3190"/>
  </r>
  <r>
    <x v="23"/>
    <x v="58"/>
    <x v="0"/>
    <n v="34"/>
  </r>
  <r>
    <x v="23"/>
    <x v="58"/>
    <x v="1"/>
    <n v="1182"/>
  </r>
  <r>
    <x v="23"/>
    <x v="58"/>
    <x v="2"/>
    <n v="36642"/>
  </r>
  <r>
    <x v="23"/>
    <x v="58"/>
    <x v="3"/>
    <n v="6312"/>
  </r>
  <r>
    <x v="23"/>
    <x v="58"/>
    <x v="4"/>
    <n v="12503"/>
  </r>
  <r>
    <x v="23"/>
    <x v="58"/>
    <x v="5"/>
    <n v="7195"/>
  </r>
  <r>
    <x v="23"/>
    <x v="59"/>
    <x v="0"/>
    <n v="43"/>
  </r>
  <r>
    <x v="23"/>
    <x v="59"/>
    <x v="1"/>
    <n v="1294"/>
  </r>
  <r>
    <x v="23"/>
    <x v="59"/>
    <x v="2"/>
    <n v="40114"/>
  </r>
  <r>
    <x v="23"/>
    <x v="59"/>
    <x v="3"/>
    <n v="10628"/>
  </r>
  <r>
    <x v="23"/>
    <x v="59"/>
    <x v="4"/>
    <n v="22755"/>
  </r>
  <r>
    <x v="23"/>
    <x v="59"/>
    <x v="5"/>
    <n v="11574"/>
  </r>
  <r>
    <x v="23"/>
    <x v="60"/>
    <x v="0"/>
    <n v="27"/>
  </r>
  <r>
    <x v="23"/>
    <x v="60"/>
    <x v="1"/>
    <n v="1334"/>
  </r>
  <r>
    <x v="23"/>
    <x v="60"/>
    <x v="2"/>
    <n v="41354"/>
  </r>
  <r>
    <x v="23"/>
    <x v="60"/>
    <x v="3"/>
    <n v="19947"/>
  </r>
  <r>
    <x v="23"/>
    <x v="60"/>
    <x v="4"/>
    <n v="41229"/>
  </r>
  <r>
    <x v="23"/>
    <x v="60"/>
    <x v="5"/>
    <n v="30557"/>
  </r>
  <r>
    <x v="23"/>
    <x v="61"/>
    <x v="0"/>
    <n v="13"/>
  </r>
  <r>
    <x v="23"/>
    <x v="61"/>
    <x v="1"/>
    <n v="267"/>
  </r>
  <r>
    <x v="23"/>
    <x v="61"/>
    <x v="2"/>
    <n v="8277"/>
  </r>
  <r>
    <x v="23"/>
    <x v="61"/>
    <x v="3"/>
    <n v="800"/>
  </r>
  <r>
    <x v="23"/>
    <x v="61"/>
    <x v="4"/>
    <n v="1824"/>
  </r>
  <r>
    <x v="23"/>
    <x v="61"/>
    <x v="5"/>
    <n v="805"/>
  </r>
  <r>
    <x v="23"/>
    <x v="62"/>
    <x v="0"/>
    <n v="43"/>
  </r>
  <r>
    <x v="23"/>
    <x v="62"/>
    <x v="1"/>
    <n v="4549"/>
  </r>
  <r>
    <x v="23"/>
    <x v="62"/>
    <x v="2"/>
    <n v="141019"/>
  </r>
  <r>
    <x v="23"/>
    <x v="62"/>
    <x v="3"/>
    <n v="14112"/>
  </r>
  <r>
    <x v="23"/>
    <x v="62"/>
    <x v="4"/>
    <n v="28827"/>
  </r>
  <r>
    <x v="23"/>
    <x v="62"/>
    <x v="5"/>
    <n v="19013"/>
  </r>
  <r>
    <x v="23"/>
    <x v="63"/>
    <x v="0"/>
    <n v="48"/>
  </r>
  <r>
    <x v="23"/>
    <x v="63"/>
    <x v="1"/>
    <n v="2723"/>
  </r>
  <r>
    <x v="23"/>
    <x v="63"/>
    <x v="2"/>
    <n v="84413"/>
  </r>
  <r>
    <x v="23"/>
    <x v="63"/>
    <x v="3"/>
    <n v="15332"/>
  </r>
  <r>
    <x v="23"/>
    <x v="63"/>
    <x v="4"/>
    <n v="33184"/>
  </r>
  <r>
    <x v="23"/>
    <x v="63"/>
    <x v="5"/>
    <n v="13067"/>
  </r>
  <r>
    <x v="23"/>
    <x v="64"/>
    <x v="0"/>
    <n v="131"/>
  </r>
  <r>
    <x v="23"/>
    <x v="64"/>
    <x v="1"/>
    <n v="7966"/>
  </r>
  <r>
    <x v="23"/>
    <x v="64"/>
    <x v="2"/>
    <n v="246946"/>
  </r>
  <r>
    <x v="23"/>
    <x v="64"/>
    <x v="3"/>
    <n v="118583"/>
  </r>
  <r>
    <x v="23"/>
    <x v="64"/>
    <x v="4"/>
    <n v="235286"/>
  </r>
  <r>
    <x v="23"/>
    <x v="64"/>
    <x v="5"/>
    <n v="112229"/>
  </r>
  <r>
    <x v="23"/>
    <x v="65"/>
    <x v="0"/>
    <n v="77"/>
  </r>
  <r>
    <x v="23"/>
    <x v="65"/>
    <x v="1"/>
    <n v="2254"/>
  </r>
  <r>
    <x v="23"/>
    <x v="65"/>
    <x v="2"/>
    <n v="69874"/>
  </r>
  <r>
    <x v="23"/>
    <x v="65"/>
    <x v="3"/>
    <n v="37880"/>
  </r>
  <r>
    <x v="23"/>
    <x v="65"/>
    <x v="4"/>
    <n v="72766"/>
  </r>
  <r>
    <x v="23"/>
    <x v="65"/>
    <x v="5"/>
    <n v="43507"/>
  </r>
  <r>
    <x v="23"/>
    <x v="66"/>
    <x v="0"/>
    <n v="24"/>
  </r>
  <r>
    <x v="23"/>
    <x v="66"/>
    <x v="1"/>
    <n v="448"/>
  </r>
  <r>
    <x v="23"/>
    <x v="66"/>
    <x v="2"/>
    <n v="13888"/>
  </r>
  <r>
    <x v="23"/>
    <x v="66"/>
    <x v="3"/>
    <n v="4044"/>
  </r>
  <r>
    <x v="23"/>
    <x v="66"/>
    <x v="4"/>
    <n v="7474"/>
  </r>
  <r>
    <x v="23"/>
    <x v="66"/>
    <x v="5"/>
    <n v="4812"/>
  </r>
  <r>
    <x v="23"/>
    <x v="67"/>
    <x v="0"/>
    <n v="59"/>
  </r>
  <r>
    <x v="23"/>
    <x v="67"/>
    <x v="1"/>
    <n v="2538"/>
  </r>
  <r>
    <x v="23"/>
    <x v="67"/>
    <x v="2"/>
    <n v="78678"/>
  </r>
  <r>
    <x v="23"/>
    <x v="67"/>
    <x v="3"/>
    <n v="34515"/>
  </r>
  <r>
    <x v="23"/>
    <x v="67"/>
    <x v="4"/>
    <n v="58759"/>
  </r>
  <r>
    <x v="23"/>
    <x v="67"/>
    <x v="5"/>
    <n v="34425"/>
  </r>
  <r>
    <x v="23"/>
    <x v="68"/>
    <x v="0"/>
    <n v="9"/>
  </r>
  <r>
    <x v="23"/>
    <x v="68"/>
    <x v="1"/>
    <n v="221"/>
  </r>
  <r>
    <x v="23"/>
    <x v="68"/>
    <x v="2"/>
    <n v="6851"/>
  </r>
  <r>
    <x v="23"/>
    <x v="68"/>
    <x v="3"/>
    <n v="1634"/>
  </r>
  <r>
    <x v="23"/>
    <x v="68"/>
    <x v="4"/>
    <n v="2640"/>
  </r>
  <r>
    <x v="23"/>
    <x v="68"/>
    <x v="5"/>
    <n v="1509"/>
  </r>
  <r>
    <x v="23"/>
    <x v="69"/>
    <x v="0"/>
    <n v="39"/>
  </r>
  <r>
    <x v="23"/>
    <x v="69"/>
    <x v="1"/>
    <n v="836"/>
  </r>
  <r>
    <x v="23"/>
    <x v="69"/>
    <x v="2"/>
    <n v="25916"/>
  </r>
  <r>
    <x v="23"/>
    <x v="69"/>
    <x v="3"/>
    <n v="9789"/>
  </r>
  <r>
    <x v="23"/>
    <x v="69"/>
    <x v="4"/>
    <n v="16346"/>
  </r>
  <r>
    <x v="23"/>
    <x v="69"/>
    <x v="5"/>
    <n v="10237"/>
  </r>
  <r>
    <x v="23"/>
    <x v="70"/>
    <x v="0"/>
    <n v="2947"/>
  </r>
  <r>
    <x v="23"/>
    <x v="70"/>
    <x v="1"/>
    <n v="123286"/>
  </r>
  <r>
    <x v="23"/>
    <x v="70"/>
    <x v="2"/>
    <n v="3821866"/>
  </r>
  <r>
    <x v="23"/>
    <x v="70"/>
    <x v="3"/>
    <n v="1444166"/>
  </r>
  <r>
    <x v="23"/>
    <x v="70"/>
    <x v="4"/>
    <n v="2831237"/>
  </r>
  <r>
    <x v="23"/>
    <x v="70"/>
    <x v="5"/>
    <n v="1444626"/>
  </r>
  <r>
    <x v="24"/>
    <x v="0"/>
    <x v="0"/>
    <n v="163"/>
  </r>
  <r>
    <x v="24"/>
    <x v="0"/>
    <x v="1"/>
    <n v="6579"/>
  </r>
  <r>
    <x v="24"/>
    <x v="0"/>
    <x v="2"/>
    <n v="203949"/>
  </r>
  <r>
    <x v="24"/>
    <x v="0"/>
    <x v="3"/>
    <n v="87606"/>
  </r>
  <r>
    <x v="24"/>
    <x v="0"/>
    <x v="4"/>
    <n v="190995"/>
  </r>
  <r>
    <x v="24"/>
    <x v="0"/>
    <x v="5"/>
    <n v="73581"/>
  </r>
  <r>
    <x v="24"/>
    <x v="1"/>
    <x v="0"/>
    <n v="60"/>
  </r>
  <r>
    <x v="24"/>
    <x v="1"/>
    <x v="1"/>
    <n v="2551"/>
  </r>
  <r>
    <x v="24"/>
    <x v="1"/>
    <x v="2"/>
    <n v="79081"/>
  </r>
  <r>
    <x v="24"/>
    <x v="1"/>
    <x v="3"/>
    <n v="35548"/>
  </r>
  <r>
    <x v="24"/>
    <x v="1"/>
    <x v="4"/>
    <n v="104182"/>
  </r>
  <r>
    <x v="24"/>
    <x v="1"/>
    <x v="5"/>
    <n v="32698"/>
  </r>
  <r>
    <x v="24"/>
    <x v="2"/>
    <x v="0"/>
    <n v="25"/>
  </r>
  <r>
    <x v="24"/>
    <x v="2"/>
    <x v="1"/>
    <n v="1286"/>
  </r>
  <r>
    <x v="24"/>
    <x v="2"/>
    <x v="2"/>
    <n v="39866"/>
  </r>
  <r>
    <x v="24"/>
    <x v="2"/>
    <x v="3"/>
    <n v="8506"/>
  </r>
  <r>
    <x v="24"/>
    <x v="2"/>
    <x v="4"/>
    <n v="18660"/>
  </r>
  <r>
    <x v="24"/>
    <x v="2"/>
    <x v="5"/>
    <n v="9030"/>
  </r>
  <r>
    <x v="24"/>
    <x v="3"/>
    <x v="0"/>
    <n v="49"/>
  </r>
  <r>
    <x v="24"/>
    <x v="3"/>
    <x v="1"/>
    <n v="2622"/>
  </r>
  <r>
    <x v="24"/>
    <x v="3"/>
    <x v="2"/>
    <n v="81282"/>
  </r>
  <r>
    <x v="24"/>
    <x v="3"/>
    <x v="3"/>
    <n v="26029"/>
  </r>
  <r>
    <x v="24"/>
    <x v="3"/>
    <x v="4"/>
    <n v="61272"/>
  </r>
  <r>
    <x v="24"/>
    <x v="3"/>
    <x v="5"/>
    <n v="24239"/>
  </r>
  <r>
    <x v="24"/>
    <x v="4"/>
    <x v="0"/>
    <n v="25"/>
  </r>
  <r>
    <x v="24"/>
    <x v="4"/>
    <x v="1"/>
    <n v="968"/>
  </r>
  <r>
    <x v="24"/>
    <x v="4"/>
    <x v="2"/>
    <n v="30008"/>
  </r>
  <r>
    <x v="24"/>
    <x v="4"/>
    <x v="3"/>
    <n v="17490"/>
  </r>
  <r>
    <x v="24"/>
    <x v="4"/>
    <x v="4"/>
    <n v="35818"/>
  </r>
  <r>
    <x v="24"/>
    <x v="4"/>
    <x v="5"/>
    <n v="11970"/>
  </r>
  <r>
    <x v="24"/>
    <x v="5"/>
    <x v="0"/>
    <n v="10"/>
  </r>
  <r>
    <x v="24"/>
    <x v="5"/>
    <x v="1"/>
    <n v="257"/>
  </r>
  <r>
    <x v="24"/>
    <x v="5"/>
    <x v="2"/>
    <n v="7967"/>
  </r>
  <r>
    <x v="24"/>
    <x v="5"/>
    <x v="3"/>
    <n v="3092"/>
  </r>
  <r>
    <x v="24"/>
    <x v="5"/>
    <x v="4"/>
    <n v="6202"/>
  </r>
  <r>
    <x v="24"/>
    <x v="5"/>
    <x v="5"/>
    <n v="2349"/>
  </r>
  <r>
    <x v="24"/>
    <x v="6"/>
    <x v="0"/>
    <n v="142"/>
  </r>
  <r>
    <x v="24"/>
    <x v="6"/>
    <x v="1"/>
    <n v="10096"/>
  </r>
  <r>
    <x v="24"/>
    <x v="6"/>
    <x v="2"/>
    <n v="312976"/>
  </r>
  <r>
    <x v="24"/>
    <x v="6"/>
    <x v="3"/>
    <n v="210379"/>
  </r>
  <r>
    <x v="24"/>
    <x v="6"/>
    <x v="4"/>
    <n v="338611"/>
  </r>
  <r>
    <x v="24"/>
    <x v="6"/>
    <x v="5"/>
    <n v="165212"/>
  </r>
  <r>
    <x v="24"/>
    <x v="7"/>
    <x v="0"/>
    <n v="39"/>
  </r>
  <r>
    <x v="24"/>
    <x v="7"/>
    <x v="1"/>
    <n v="1641"/>
  </r>
  <r>
    <x v="24"/>
    <x v="7"/>
    <x v="2"/>
    <n v="50871"/>
  </r>
  <r>
    <x v="24"/>
    <x v="7"/>
    <x v="3"/>
    <n v="32560"/>
  </r>
  <r>
    <x v="24"/>
    <x v="7"/>
    <x v="4"/>
    <n v="67853"/>
  </r>
  <r>
    <x v="24"/>
    <x v="7"/>
    <x v="5"/>
    <n v="38849"/>
  </r>
  <r>
    <x v="24"/>
    <x v="8"/>
    <x v="0"/>
    <n v="10"/>
  </r>
  <r>
    <x v="24"/>
    <x v="8"/>
    <x v="1"/>
    <n v="511"/>
  </r>
  <r>
    <x v="24"/>
    <x v="8"/>
    <x v="2"/>
    <n v="15841"/>
  </r>
  <r>
    <x v="24"/>
    <x v="8"/>
    <x v="3"/>
    <n v="3954"/>
  </r>
  <r>
    <x v="24"/>
    <x v="8"/>
    <x v="4"/>
    <n v="6031"/>
  </r>
  <r>
    <x v="24"/>
    <x v="8"/>
    <x v="5"/>
    <n v="2607"/>
  </r>
  <r>
    <x v="24"/>
    <x v="9"/>
    <x v="0"/>
    <n v="14"/>
  </r>
  <r>
    <x v="24"/>
    <x v="9"/>
    <x v="1"/>
    <n v="503"/>
  </r>
  <r>
    <x v="24"/>
    <x v="9"/>
    <x v="2"/>
    <n v="15593"/>
  </r>
  <r>
    <x v="24"/>
    <x v="9"/>
    <x v="3"/>
    <n v="3247"/>
  </r>
  <r>
    <x v="24"/>
    <x v="9"/>
    <x v="4"/>
    <n v="7324"/>
  </r>
  <r>
    <x v="24"/>
    <x v="9"/>
    <x v="5"/>
    <n v="3986"/>
  </r>
  <r>
    <x v="24"/>
    <x v="10"/>
    <x v="0"/>
    <n v="100"/>
  </r>
  <r>
    <x v="24"/>
    <x v="10"/>
    <x v="1"/>
    <n v="4186"/>
  </r>
  <r>
    <x v="24"/>
    <x v="10"/>
    <x v="2"/>
    <n v="129766"/>
  </r>
  <r>
    <x v="24"/>
    <x v="10"/>
    <x v="3"/>
    <n v="61348"/>
  </r>
  <r>
    <x v="24"/>
    <x v="10"/>
    <x v="4"/>
    <n v="168825"/>
  </r>
  <r>
    <x v="24"/>
    <x v="10"/>
    <x v="5"/>
    <n v="57934"/>
  </r>
  <r>
    <x v="24"/>
    <x v="11"/>
    <x v="0"/>
    <n v="12"/>
  </r>
  <r>
    <x v="24"/>
    <x v="11"/>
    <x v="1"/>
    <n v="363"/>
  </r>
  <r>
    <x v="24"/>
    <x v="11"/>
    <x v="2"/>
    <n v="11253"/>
  </r>
  <r>
    <x v="24"/>
    <x v="11"/>
    <x v="3"/>
    <n v="2813"/>
  </r>
  <r>
    <x v="24"/>
    <x v="11"/>
    <x v="4"/>
    <n v="6303"/>
  </r>
  <r>
    <x v="24"/>
    <x v="11"/>
    <x v="5"/>
    <n v="3994"/>
  </r>
  <r>
    <x v="24"/>
    <x v="12"/>
    <x v="0"/>
    <n v="13"/>
  </r>
  <r>
    <x v="24"/>
    <x v="12"/>
    <x v="1"/>
    <n v="630"/>
  </r>
  <r>
    <x v="24"/>
    <x v="12"/>
    <x v="2"/>
    <n v="19530"/>
  </r>
  <r>
    <x v="24"/>
    <x v="12"/>
    <x v="3"/>
    <n v="8007"/>
  </r>
  <r>
    <x v="24"/>
    <x v="12"/>
    <x v="4"/>
    <n v="14813"/>
  </r>
  <r>
    <x v="24"/>
    <x v="12"/>
    <x v="5"/>
    <n v="6192"/>
  </r>
  <r>
    <x v="24"/>
    <x v="13"/>
    <x v="0"/>
    <n v="16"/>
  </r>
  <r>
    <x v="24"/>
    <x v="13"/>
    <x v="1"/>
    <n v="506"/>
  </r>
  <r>
    <x v="24"/>
    <x v="13"/>
    <x v="2"/>
    <n v="15686"/>
  </r>
  <r>
    <x v="24"/>
    <x v="13"/>
    <x v="3"/>
    <n v="2698"/>
  </r>
  <r>
    <x v="24"/>
    <x v="13"/>
    <x v="4"/>
    <n v="4802"/>
  </r>
  <r>
    <x v="24"/>
    <x v="13"/>
    <x v="5"/>
    <n v="2968"/>
  </r>
  <r>
    <x v="24"/>
    <x v="14"/>
    <x v="0"/>
    <n v="50"/>
  </r>
  <r>
    <x v="24"/>
    <x v="14"/>
    <x v="1"/>
    <n v="1526"/>
  </r>
  <r>
    <x v="24"/>
    <x v="14"/>
    <x v="2"/>
    <n v="47306"/>
  </r>
  <r>
    <x v="24"/>
    <x v="14"/>
    <x v="3"/>
    <n v="18742"/>
  </r>
  <r>
    <x v="24"/>
    <x v="14"/>
    <x v="4"/>
    <n v="34612"/>
  </r>
  <r>
    <x v="24"/>
    <x v="14"/>
    <x v="5"/>
    <n v="19180"/>
  </r>
  <r>
    <x v="24"/>
    <x v="15"/>
    <x v="0"/>
    <n v="24"/>
  </r>
  <r>
    <x v="24"/>
    <x v="15"/>
    <x v="1"/>
    <n v="705"/>
  </r>
  <r>
    <x v="24"/>
    <x v="15"/>
    <x v="2"/>
    <n v="21855"/>
  </r>
  <r>
    <x v="24"/>
    <x v="15"/>
    <x v="3"/>
    <n v="6490"/>
  </r>
  <r>
    <x v="24"/>
    <x v="15"/>
    <x v="4"/>
    <n v="13970"/>
  </r>
  <r>
    <x v="24"/>
    <x v="15"/>
    <x v="5"/>
    <n v="9171"/>
  </r>
  <r>
    <x v="24"/>
    <x v="16"/>
    <x v="0"/>
    <n v="10"/>
  </r>
  <r>
    <x v="24"/>
    <x v="16"/>
    <x v="1"/>
    <n v="230"/>
  </r>
  <r>
    <x v="24"/>
    <x v="16"/>
    <x v="2"/>
    <n v="7130"/>
  </r>
  <r>
    <x v="24"/>
    <x v="16"/>
    <x v="3"/>
    <n v="2212"/>
  </r>
  <r>
    <x v="24"/>
    <x v="16"/>
    <x v="4"/>
    <n v="5402"/>
  </r>
  <r>
    <x v="24"/>
    <x v="16"/>
    <x v="5"/>
    <n v="3052"/>
  </r>
  <r>
    <x v="24"/>
    <x v="17"/>
    <x v="0"/>
    <n v="12"/>
  </r>
  <r>
    <x v="24"/>
    <x v="17"/>
    <x v="1"/>
    <n v="277"/>
  </r>
  <r>
    <x v="24"/>
    <x v="17"/>
    <x v="2"/>
    <n v="8587"/>
  </r>
  <r>
    <x v="24"/>
    <x v="17"/>
    <x v="3"/>
    <n v="2173"/>
  </r>
  <r>
    <x v="24"/>
    <x v="17"/>
    <x v="4"/>
    <n v="3833"/>
  </r>
  <r>
    <x v="24"/>
    <x v="17"/>
    <x v="5"/>
    <n v="2453"/>
  </r>
  <r>
    <x v="24"/>
    <x v="18"/>
    <x v="0"/>
    <n v="16"/>
  </r>
  <r>
    <x v="24"/>
    <x v="18"/>
    <x v="1"/>
    <n v="512"/>
  </r>
  <r>
    <x v="24"/>
    <x v="18"/>
    <x v="2"/>
    <n v="15872"/>
  </r>
  <r>
    <x v="24"/>
    <x v="18"/>
    <x v="3"/>
    <n v="4996"/>
  </r>
  <r>
    <x v="24"/>
    <x v="18"/>
    <x v="4"/>
    <n v="10407"/>
  </r>
  <r>
    <x v="24"/>
    <x v="18"/>
    <x v="5"/>
    <n v="7864"/>
  </r>
  <r>
    <x v="24"/>
    <x v="19"/>
    <x v="0"/>
    <n v="108"/>
  </r>
  <r>
    <x v="24"/>
    <x v="19"/>
    <x v="1"/>
    <n v="3912"/>
  </r>
  <r>
    <x v="24"/>
    <x v="19"/>
    <x v="2"/>
    <n v="121272"/>
  </r>
  <r>
    <x v="24"/>
    <x v="19"/>
    <x v="3"/>
    <n v="62121"/>
  </r>
  <r>
    <x v="24"/>
    <x v="19"/>
    <x v="4"/>
    <n v="133645"/>
  </r>
  <r>
    <x v="24"/>
    <x v="19"/>
    <x v="5"/>
    <n v="73904"/>
  </r>
  <r>
    <x v="24"/>
    <x v="20"/>
    <x v="0"/>
    <n v="20"/>
  </r>
  <r>
    <x v="24"/>
    <x v="20"/>
    <x v="1"/>
    <n v="1493"/>
  </r>
  <r>
    <x v="24"/>
    <x v="20"/>
    <x v="2"/>
    <n v="46283"/>
  </r>
  <r>
    <x v="24"/>
    <x v="20"/>
    <x v="3"/>
    <n v="17348"/>
  </r>
  <r>
    <x v="24"/>
    <x v="20"/>
    <x v="4"/>
    <n v="50312"/>
  </r>
  <r>
    <x v="24"/>
    <x v="20"/>
    <x v="5"/>
    <n v="15906"/>
  </r>
  <r>
    <x v="24"/>
    <x v="21"/>
    <x v="0"/>
    <n v="72"/>
  </r>
  <r>
    <x v="24"/>
    <x v="21"/>
    <x v="1"/>
    <n v="2805"/>
  </r>
  <r>
    <x v="24"/>
    <x v="21"/>
    <x v="2"/>
    <n v="86955"/>
  </r>
  <r>
    <x v="24"/>
    <x v="21"/>
    <x v="3"/>
    <n v="46434"/>
  </r>
  <r>
    <x v="24"/>
    <x v="21"/>
    <x v="4"/>
    <n v="121210"/>
  </r>
  <r>
    <x v="24"/>
    <x v="21"/>
    <x v="5"/>
    <n v="41502"/>
  </r>
  <r>
    <x v="24"/>
    <x v="22"/>
    <x v="0"/>
    <n v="127"/>
  </r>
  <r>
    <x v="24"/>
    <x v="22"/>
    <x v="1"/>
    <n v="5263"/>
  </r>
  <r>
    <x v="24"/>
    <x v="22"/>
    <x v="2"/>
    <n v="163153"/>
  </r>
  <r>
    <x v="24"/>
    <x v="22"/>
    <x v="3"/>
    <n v="93562"/>
  </r>
  <r>
    <x v="24"/>
    <x v="22"/>
    <x v="4"/>
    <n v="205842"/>
  </r>
  <r>
    <x v="24"/>
    <x v="22"/>
    <x v="5"/>
    <n v="111496"/>
  </r>
  <r>
    <x v="24"/>
    <x v="23"/>
    <x v="0"/>
    <n v="31"/>
  </r>
  <r>
    <x v="24"/>
    <x v="23"/>
    <x v="1"/>
    <n v="1341"/>
  </r>
  <r>
    <x v="24"/>
    <x v="23"/>
    <x v="2"/>
    <n v="41571"/>
  </r>
  <r>
    <x v="24"/>
    <x v="23"/>
    <x v="3"/>
    <n v="22603"/>
  </r>
  <r>
    <x v="24"/>
    <x v="23"/>
    <x v="4"/>
    <n v="69483"/>
  </r>
  <r>
    <x v="24"/>
    <x v="23"/>
    <x v="5"/>
    <n v="17597"/>
  </r>
  <r>
    <x v="24"/>
    <x v="24"/>
    <x v="0"/>
    <n v="17"/>
  </r>
  <r>
    <x v="24"/>
    <x v="24"/>
    <x v="1"/>
    <n v="1424"/>
  </r>
  <r>
    <x v="24"/>
    <x v="24"/>
    <x v="2"/>
    <n v="44144"/>
  </r>
  <r>
    <x v="24"/>
    <x v="24"/>
    <x v="3"/>
    <n v="16130"/>
  </r>
  <r>
    <x v="24"/>
    <x v="24"/>
    <x v="4"/>
    <n v="45313"/>
  </r>
  <r>
    <x v="24"/>
    <x v="24"/>
    <x v="5"/>
    <n v="12143"/>
  </r>
  <r>
    <x v="24"/>
    <x v="25"/>
    <x v="0"/>
    <n v="40"/>
  </r>
  <r>
    <x v="24"/>
    <x v="25"/>
    <x v="1"/>
    <n v="1178"/>
  </r>
  <r>
    <x v="24"/>
    <x v="25"/>
    <x v="2"/>
    <n v="36518"/>
  </r>
  <r>
    <x v="24"/>
    <x v="25"/>
    <x v="3"/>
    <n v="16766"/>
  </r>
  <r>
    <x v="24"/>
    <x v="25"/>
    <x v="4"/>
    <n v="38332"/>
  </r>
  <r>
    <x v="24"/>
    <x v="25"/>
    <x v="5"/>
    <n v="16271"/>
  </r>
  <r>
    <x v="24"/>
    <x v="26"/>
    <x v="0"/>
    <n v="13"/>
  </r>
  <r>
    <x v="24"/>
    <x v="26"/>
    <x v="1"/>
    <n v="751"/>
  </r>
  <r>
    <x v="24"/>
    <x v="26"/>
    <x v="2"/>
    <n v="23281"/>
  </r>
  <r>
    <x v="24"/>
    <x v="26"/>
    <x v="3"/>
    <n v="6426"/>
  </r>
  <r>
    <x v="24"/>
    <x v="26"/>
    <x v="4"/>
    <n v="16970"/>
  </r>
  <r>
    <x v="24"/>
    <x v="26"/>
    <x v="5"/>
    <n v="7346"/>
  </r>
  <r>
    <x v="24"/>
    <x v="27"/>
    <x v="0"/>
    <n v="39"/>
  </r>
  <r>
    <x v="24"/>
    <x v="27"/>
    <x v="1"/>
    <n v="1636"/>
  </r>
  <r>
    <x v="24"/>
    <x v="27"/>
    <x v="2"/>
    <n v="50716"/>
  </r>
  <r>
    <x v="24"/>
    <x v="27"/>
    <x v="3"/>
    <n v="23614"/>
  </r>
  <r>
    <x v="24"/>
    <x v="27"/>
    <x v="4"/>
    <n v="56813"/>
  </r>
  <r>
    <x v="24"/>
    <x v="27"/>
    <x v="5"/>
    <n v="26190"/>
  </r>
  <r>
    <x v="24"/>
    <x v="28"/>
    <x v="0"/>
    <n v="51"/>
  </r>
  <r>
    <x v="24"/>
    <x v="28"/>
    <x v="1"/>
    <n v="1708"/>
  </r>
  <r>
    <x v="24"/>
    <x v="28"/>
    <x v="2"/>
    <n v="52948"/>
  </r>
  <r>
    <x v="24"/>
    <x v="28"/>
    <x v="3"/>
    <n v="32033"/>
  </r>
  <r>
    <x v="24"/>
    <x v="28"/>
    <x v="4"/>
    <n v="72314"/>
  </r>
  <r>
    <x v="24"/>
    <x v="28"/>
    <x v="5"/>
    <n v="34728"/>
  </r>
  <r>
    <x v="24"/>
    <x v="29"/>
    <x v="0"/>
    <n v="9"/>
  </r>
  <r>
    <x v="24"/>
    <x v="29"/>
    <x v="1"/>
    <n v="181"/>
  </r>
  <r>
    <x v="24"/>
    <x v="29"/>
    <x v="2"/>
    <n v="5611"/>
  </r>
  <r>
    <x v="24"/>
    <x v="29"/>
    <x v="3"/>
    <n v="998"/>
  </r>
  <r>
    <x v="24"/>
    <x v="29"/>
    <x v="4"/>
    <n v="2196"/>
  </r>
  <r>
    <x v="24"/>
    <x v="29"/>
    <x v="5"/>
    <n v="1368"/>
  </r>
  <r>
    <x v="24"/>
    <x v="30"/>
    <x v="0"/>
    <n v="47"/>
  </r>
  <r>
    <x v="24"/>
    <x v="30"/>
    <x v="1"/>
    <n v="1457"/>
  </r>
  <r>
    <x v="24"/>
    <x v="30"/>
    <x v="2"/>
    <n v="45167"/>
  </r>
  <r>
    <x v="24"/>
    <x v="30"/>
    <x v="3"/>
    <n v="20259"/>
  </r>
  <r>
    <x v="24"/>
    <x v="30"/>
    <x v="4"/>
    <n v="43579"/>
  </r>
  <r>
    <x v="24"/>
    <x v="30"/>
    <x v="5"/>
    <n v="18984"/>
  </r>
  <r>
    <x v="24"/>
    <x v="31"/>
    <x v="0"/>
    <n v="9"/>
  </r>
  <r>
    <x v="24"/>
    <x v="31"/>
    <x v="1"/>
    <n v="239"/>
  </r>
  <r>
    <x v="24"/>
    <x v="31"/>
    <x v="2"/>
    <n v="7409"/>
  </r>
  <r>
    <x v="24"/>
    <x v="31"/>
    <x v="3"/>
    <n v="1758"/>
  </r>
  <r>
    <x v="24"/>
    <x v="31"/>
    <x v="4"/>
    <n v="3171"/>
  </r>
  <r>
    <x v="24"/>
    <x v="31"/>
    <x v="5"/>
    <n v="1752"/>
  </r>
  <r>
    <x v="24"/>
    <x v="32"/>
    <x v="0"/>
    <n v="26"/>
  </r>
  <r>
    <x v="24"/>
    <x v="32"/>
    <x v="1"/>
    <n v="536"/>
  </r>
  <r>
    <x v="24"/>
    <x v="32"/>
    <x v="2"/>
    <n v="16616"/>
  </r>
  <r>
    <x v="24"/>
    <x v="32"/>
    <x v="3"/>
    <n v="4346"/>
  </r>
  <r>
    <x v="24"/>
    <x v="32"/>
    <x v="4"/>
    <n v="10109"/>
  </r>
  <r>
    <x v="24"/>
    <x v="32"/>
    <x v="5"/>
    <n v="7460"/>
  </r>
  <r>
    <x v="24"/>
    <x v="33"/>
    <x v="0"/>
    <n v="37"/>
  </r>
  <r>
    <x v="24"/>
    <x v="33"/>
    <x v="1"/>
    <n v="1518"/>
  </r>
  <r>
    <x v="24"/>
    <x v="33"/>
    <x v="2"/>
    <n v="47058"/>
  </r>
  <r>
    <x v="24"/>
    <x v="33"/>
    <x v="3"/>
    <n v="12145"/>
  </r>
  <r>
    <x v="24"/>
    <x v="33"/>
    <x v="4"/>
    <n v="21175"/>
  </r>
  <r>
    <x v="24"/>
    <x v="33"/>
    <x v="5"/>
    <n v="12666"/>
  </r>
  <r>
    <x v="24"/>
    <x v="34"/>
    <x v="0"/>
    <n v="34"/>
  </r>
  <r>
    <x v="24"/>
    <x v="34"/>
    <x v="1"/>
    <n v="956"/>
  </r>
  <r>
    <x v="24"/>
    <x v="34"/>
    <x v="2"/>
    <n v="29636"/>
  </r>
  <r>
    <x v="24"/>
    <x v="34"/>
    <x v="3"/>
    <n v="9353"/>
  </r>
  <r>
    <x v="24"/>
    <x v="34"/>
    <x v="4"/>
    <n v="19915"/>
  </r>
  <r>
    <x v="24"/>
    <x v="34"/>
    <x v="5"/>
    <n v="11475"/>
  </r>
  <r>
    <x v="24"/>
    <x v="35"/>
    <x v="0"/>
    <n v="16"/>
  </r>
  <r>
    <x v="24"/>
    <x v="35"/>
    <x v="1"/>
    <n v="591"/>
  </r>
  <r>
    <x v="24"/>
    <x v="35"/>
    <x v="2"/>
    <n v="18321"/>
  </r>
  <r>
    <x v="24"/>
    <x v="35"/>
    <x v="3"/>
    <n v="4188"/>
  </r>
  <r>
    <x v="24"/>
    <x v="35"/>
    <x v="4"/>
    <n v="10465"/>
  </r>
  <r>
    <x v="24"/>
    <x v="35"/>
    <x v="5"/>
    <n v="4990"/>
  </r>
  <r>
    <x v="24"/>
    <x v="36"/>
    <x v="0"/>
    <n v="11"/>
  </r>
  <r>
    <x v="24"/>
    <x v="36"/>
    <x v="1"/>
    <n v="353"/>
  </r>
  <r>
    <x v="24"/>
    <x v="36"/>
    <x v="2"/>
    <n v="10943"/>
  </r>
  <r>
    <x v="24"/>
    <x v="36"/>
    <x v="3"/>
    <n v="2242"/>
  </r>
  <r>
    <x v="24"/>
    <x v="36"/>
    <x v="4"/>
    <n v="4935"/>
  </r>
  <r>
    <x v="24"/>
    <x v="36"/>
    <x v="5"/>
    <n v="2129"/>
  </r>
  <r>
    <x v="24"/>
    <x v="37"/>
    <x v="0"/>
    <n v="49"/>
  </r>
  <r>
    <x v="24"/>
    <x v="37"/>
    <x v="1"/>
    <n v="1282"/>
  </r>
  <r>
    <x v="24"/>
    <x v="37"/>
    <x v="2"/>
    <n v="39742"/>
  </r>
  <r>
    <x v="24"/>
    <x v="37"/>
    <x v="3"/>
    <n v="15704"/>
  </r>
  <r>
    <x v="24"/>
    <x v="37"/>
    <x v="4"/>
    <n v="29885"/>
  </r>
  <r>
    <x v="24"/>
    <x v="37"/>
    <x v="5"/>
    <n v="17364"/>
  </r>
  <r>
    <x v="24"/>
    <x v="38"/>
    <x v="0"/>
    <n v="18"/>
  </r>
  <r>
    <x v="24"/>
    <x v="38"/>
    <x v="1"/>
    <n v="397"/>
  </r>
  <r>
    <x v="24"/>
    <x v="38"/>
    <x v="2"/>
    <n v="12307"/>
  </r>
  <r>
    <x v="24"/>
    <x v="38"/>
    <x v="3"/>
    <n v="1860"/>
  </r>
  <r>
    <x v="24"/>
    <x v="38"/>
    <x v="4"/>
    <n v="3872"/>
  </r>
  <r>
    <x v="24"/>
    <x v="38"/>
    <x v="5"/>
    <n v="2505"/>
  </r>
  <r>
    <x v="24"/>
    <x v="39"/>
    <x v="0"/>
    <n v="22"/>
  </r>
  <r>
    <x v="24"/>
    <x v="39"/>
    <x v="1"/>
    <n v="876"/>
  </r>
  <r>
    <x v="24"/>
    <x v="39"/>
    <x v="2"/>
    <n v="27156"/>
  </r>
  <r>
    <x v="24"/>
    <x v="39"/>
    <x v="3"/>
    <n v="5388"/>
  </r>
  <r>
    <x v="24"/>
    <x v="39"/>
    <x v="4"/>
    <n v="12084"/>
  </r>
  <r>
    <x v="24"/>
    <x v="39"/>
    <x v="5"/>
    <n v="6554"/>
  </r>
  <r>
    <x v="24"/>
    <x v="40"/>
    <x v="0"/>
    <n v="26"/>
  </r>
  <r>
    <x v="24"/>
    <x v="40"/>
    <x v="1"/>
    <n v="879"/>
  </r>
  <r>
    <x v="24"/>
    <x v="40"/>
    <x v="2"/>
    <n v="27249"/>
  </r>
  <r>
    <x v="24"/>
    <x v="40"/>
    <x v="3"/>
    <n v="8614"/>
  </r>
  <r>
    <x v="24"/>
    <x v="40"/>
    <x v="4"/>
    <n v="16344"/>
  </r>
  <r>
    <x v="24"/>
    <x v="40"/>
    <x v="5"/>
    <n v="6902"/>
  </r>
  <r>
    <x v="24"/>
    <x v="41"/>
    <x v="0"/>
    <n v="8"/>
  </r>
  <r>
    <x v="24"/>
    <x v="41"/>
    <x v="1"/>
    <n v="166"/>
  </r>
  <r>
    <x v="24"/>
    <x v="41"/>
    <x v="2"/>
    <n v="5146"/>
  </r>
  <r>
    <x v="24"/>
    <x v="41"/>
    <x v="3"/>
    <n v="2471"/>
  </r>
  <r>
    <x v="24"/>
    <x v="41"/>
    <x v="4"/>
    <n v="5334"/>
  </r>
  <r>
    <x v="24"/>
    <x v="41"/>
    <x v="5"/>
    <n v="2835"/>
  </r>
  <r>
    <x v="24"/>
    <x v="42"/>
    <x v="0"/>
    <n v="6"/>
  </r>
  <r>
    <x v="24"/>
    <x v="42"/>
    <x v="1"/>
    <n v="121"/>
  </r>
  <r>
    <x v="24"/>
    <x v="42"/>
    <x v="2"/>
    <n v="3751"/>
  </r>
  <r>
    <x v="24"/>
    <x v="42"/>
    <x v="3"/>
    <n v="1942"/>
  </r>
  <r>
    <x v="24"/>
    <x v="42"/>
    <x v="4"/>
    <n v="4993"/>
  </r>
  <r>
    <x v="24"/>
    <x v="42"/>
    <x v="5"/>
    <n v="2239"/>
  </r>
  <r>
    <x v="24"/>
    <x v="43"/>
    <x v="0"/>
    <n v="19"/>
  </r>
  <r>
    <x v="24"/>
    <x v="43"/>
    <x v="1"/>
    <n v="518"/>
  </r>
  <r>
    <x v="24"/>
    <x v="43"/>
    <x v="2"/>
    <n v="16058"/>
  </r>
  <r>
    <x v="24"/>
    <x v="43"/>
    <x v="3"/>
    <n v="9868"/>
  </r>
  <r>
    <x v="24"/>
    <x v="43"/>
    <x v="4"/>
    <n v="21292"/>
  </r>
  <r>
    <x v="24"/>
    <x v="43"/>
    <x v="5"/>
    <n v="12796"/>
  </r>
  <r>
    <x v="24"/>
    <x v="44"/>
    <x v="0"/>
    <n v="52"/>
  </r>
  <r>
    <x v="24"/>
    <x v="44"/>
    <x v="1"/>
    <n v="3725"/>
  </r>
  <r>
    <x v="24"/>
    <x v="44"/>
    <x v="2"/>
    <n v="115475"/>
  </r>
  <r>
    <x v="24"/>
    <x v="44"/>
    <x v="3"/>
    <n v="74255"/>
  </r>
  <r>
    <x v="24"/>
    <x v="44"/>
    <x v="4"/>
    <n v="116561"/>
  </r>
  <r>
    <x v="24"/>
    <x v="44"/>
    <x v="5"/>
    <n v="61833"/>
  </r>
  <r>
    <x v="24"/>
    <x v="45"/>
    <x v="0"/>
    <n v="17"/>
  </r>
  <r>
    <x v="24"/>
    <x v="45"/>
    <x v="1"/>
    <n v="793"/>
  </r>
  <r>
    <x v="24"/>
    <x v="45"/>
    <x v="2"/>
    <n v="24583"/>
  </r>
  <r>
    <x v="24"/>
    <x v="45"/>
    <x v="3"/>
    <n v="7950"/>
  </r>
  <r>
    <x v="24"/>
    <x v="45"/>
    <x v="4"/>
    <n v="20937"/>
  </r>
  <r>
    <x v="24"/>
    <x v="45"/>
    <x v="5"/>
    <n v="7974"/>
  </r>
  <r>
    <x v="24"/>
    <x v="46"/>
    <x v="0"/>
    <n v="20"/>
  </r>
  <r>
    <x v="24"/>
    <x v="46"/>
    <x v="1"/>
    <n v="368"/>
  </r>
  <r>
    <x v="24"/>
    <x v="46"/>
    <x v="2"/>
    <n v="11408"/>
  </r>
  <r>
    <x v="24"/>
    <x v="46"/>
    <x v="3"/>
    <n v="3188"/>
  </r>
  <r>
    <x v="24"/>
    <x v="46"/>
    <x v="4"/>
    <n v="6752"/>
  </r>
  <r>
    <x v="24"/>
    <x v="46"/>
    <x v="5"/>
    <n v="3492"/>
  </r>
  <r>
    <x v="24"/>
    <x v="47"/>
    <x v="0"/>
    <n v="72"/>
  </r>
  <r>
    <x v="24"/>
    <x v="47"/>
    <x v="1"/>
    <n v="3037"/>
  </r>
  <r>
    <x v="24"/>
    <x v="47"/>
    <x v="2"/>
    <n v="94147"/>
  </r>
  <r>
    <x v="24"/>
    <x v="47"/>
    <x v="3"/>
    <n v="53360"/>
  </r>
  <r>
    <x v="24"/>
    <x v="47"/>
    <x v="4"/>
    <n v="138105"/>
  </r>
  <r>
    <x v="24"/>
    <x v="47"/>
    <x v="5"/>
    <n v="40127"/>
  </r>
  <r>
    <x v="24"/>
    <x v="48"/>
    <x v="0"/>
    <n v="62"/>
  </r>
  <r>
    <x v="24"/>
    <x v="48"/>
    <x v="1"/>
    <n v="2657"/>
  </r>
  <r>
    <x v="24"/>
    <x v="48"/>
    <x v="2"/>
    <n v="82367"/>
  </r>
  <r>
    <x v="24"/>
    <x v="48"/>
    <x v="3"/>
    <n v="48546"/>
  </r>
  <r>
    <x v="24"/>
    <x v="48"/>
    <x v="4"/>
    <n v="92327"/>
  </r>
  <r>
    <x v="24"/>
    <x v="48"/>
    <x v="5"/>
    <n v="35323"/>
  </r>
  <r>
    <x v="24"/>
    <x v="49"/>
    <x v="0"/>
    <n v="96"/>
  </r>
  <r>
    <x v="24"/>
    <x v="49"/>
    <x v="1"/>
    <n v="2908"/>
  </r>
  <r>
    <x v="24"/>
    <x v="49"/>
    <x v="2"/>
    <n v="90148"/>
  </r>
  <r>
    <x v="24"/>
    <x v="49"/>
    <x v="3"/>
    <n v="49123"/>
  </r>
  <r>
    <x v="24"/>
    <x v="49"/>
    <x v="4"/>
    <n v="98261"/>
  </r>
  <r>
    <x v="24"/>
    <x v="49"/>
    <x v="5"/>
    <n v="54081"/>
  </r>
  <r>
    <x v="24"/>
    <x v="50"/>
    <x v="0"/>
    <n v="36"/>
  </r>
  <r>
    <x v="24"/>
    <x v="50"/>
    <x v="1"/>
    <n v="1343"/>
  </r>
  <r>
    <x v="24"/>
    <x v="50"/>
    <x v="2"/>
    <n v="41633"/>
  </r>
  <r>
    <x v="24"/>
    <x v="50"/>
    <x v="3"/>
    <n v="21354"/>
  </r>
  <r>
    <x v="24"/>
    <x v="50"/>
    <x v="4"/>
    <n v="35966"/>
  </r>
  <r>
    <x v="24"/>
    <x v="50"/>
    <x v="5"/>
    <n v="21376"/>
  </r>
  <r>
    <x v="24"/>
    <x v="51"/>
    <x v="0"/>
    <n v="49"/>
  </r>
  <r>
    <x v="24"/>
    <x v="51"/>
    <x v="1"/>
    <n v="1025"/>
  </r>
  <r>
    <x v="24"/>
    <x v="51"/>
    <x v="2"/>
    <n v="31775"/>
  </r>
  <r>
    <x v="24"/>
    <x v="51"/>
    <x v="3"/>
    <n v="15151"/>
  </r>
  <r>
    <x v="24"/>
    <x v="51"/>
    <x v="4"/>
    <n v="30792"/>
  </r>
  <r>
    <x v="24"/>
    <x v="51"/>
    <x v="5"/>
    <n v="18138"/>
  </r>
  <r>
    <x v="24"/>
    <x v="52"/>
    <x v="0"/>
    <n v="35"/>
  </r>
  <r>
    <x v="24"/>
    <x v="52"/>
    <x v="1"/>
    <n v="1046"/>
  </r>
  <r>
    <x v="24"/>
    <x v="52"/>
    <x v="2"/>
    <n v="32426"/>
  </r>
  <r>
    <x v="24"/>
    <x v="52"/>
    <x v="3"/>
    <n v="17398"/>
  </r>
  <r>
    <x v="24"/>
    <x v="52"/>
    <x v="4"/>
    <n v="33248"/>
  </r>
  <r>
    <x v="24"/>
    <x v="52"/>
    <x v="5"/>
    <n v="24809"/>
  </r>
  <r>
    <x v="24"/>
    <x v="53"/>
    <x v="0"/>
    <n v="61"/>
  </r>
  <r>
    <x v="24"/>
    <x v="53"/>
    <x v="1"/>
    <n v="2183"/>
  </r>
  <r>
    <x v="24"/>
    <x v="53"/>
    <x v="2"/>
    <n v="67673"/>
  </r>
  <r>
    <x v="24"/>
    <x v="53"/>
    <x v="3"/>
    <n v="37477"/>
  </r>
  <r>
    <x v="24"/>
    <x v="53"/>
    <x v="4"/>
    <n v="69175"/>
  </r>
  <r>
    <x v="24"/>
    <x v="53"/>
    <x v="5"/>
    <n v="51771"/>
  </r>
  <r>
    <x v="24"/>
    <x v="54"/>
    <x v="0"/>
    <n v="37"/>
  </r>
  <r>
    <x v="24"/>
    <x v="54"/>
    <x v="1"/>
    <n v="1036"/>
  </r>
  <r>
    <x v="24"/>
    <x v="54"/>
    <x v="2"/>
    <n v="32116"/>
  </r>
  <r>
    <x v="24"/>
    <x v="54"/>
    <x v="3"/>
    <n v="12468"/>
  </r>
  <r>
    <x v="24"/>
    <x v="54"/>
    <x v="4"/>
    <n v="30321"/>
  </r>
  <r>
    <x v="24"/>
    <x v="54"/>
    <x v="5"/>
    <n v="18460"/>
  </r>
  <r>
    <x v="24"/>
    <x v="55"/>
    <x v="0"/>
    <n v="15"/>
  </r>
  <r>
    <x v="24"/>
    <x v="55"/>
    <x v="1"/>
    <n v="1082"/>
  </r>
  <r>
    <x v="24"/>
    <x v="55"/>
    <x v="2"/>
    <n v="33542"/>
  </r>
  <r>
    <x v="24"/>
    <x v="55"/>
    <x v="3"/>
    <n v="7158"/>
  </r>
  <r>
    <x v="24"/>
    <x v="55"/>
    <x v="4"/>
    <n v="18392"/>
  </r>
  <r>
    <x v="24"/>
    <x v="55"/>
    <x v="5"/>
    <n v="6373"/>
  </r>
  <r>
    <x v="24"/>
    <x v="56"/>
    <x v="0"/>
    <n v="188"/>
  </r>
  <r>
    <x v="24"/>
    <x v="56"/>
    <x v="1"/>
    <n v="8522"/>
  </r>
  <r>
    <x v="24"/>
    <x v="56"/>
    <x v="2"/>
    <n v="264182"/>
  </r>
  <r>
    <x v="24"/>
    <x v="56"/>
    <x v="3"/>
    <n v="161933"/>
  </r>
  <r>
    <x v="24"/>
    <x v="56"/>
    <x v="4"/>
    <n v="304908"/>
  </r>
  <r>
    <x v="24"/>
    <x v="56"/>
    <x v="5"/>
    <n v="153523"/>
  </r>
  <r>
    <x v="24"/>
    <x v="57"/>
    <x v="0"/>
    <n v="18"/>
  </r>
  <r>
    <x v="24"/>
    <x v="57"/>
    <x v="1"/>
    <n v="501"/>
  </r>
  <r>
    <x v="24"/>
    <x v="57"/>
    <x v="2"/>
    <n v="15531"/>
  </r>
  <r>
    <x v="24"/>
    <x v="57"/>
    <x v="3"/>
    <n v="3332"/>
  </r>
  <r>
    <x v="24"/>
    <x v="57"/>
    <x v="4"/>
    <n v="5121"/>
  </r>
  <r>
    <x v="24"/>
    <x v="57"/>
    <x v="5"/>
    <n v="3622"/>
  </r>
  <r>
    <x v="24"/>
    <x v="58"/>
    <x v="0"/>
    <n v="34"/>
  </r>
  <r>
    <x v="24"/>
    <x v="58"/>
    <x v="1"/>
    <n v="1182"/>
  </r>
  <r>
    <x v="24"/>
    <x v="58"/>
    <x v="2"/>
    <n v="36642"/>
  </r>
  <r>
    <x v="24"/>
    <x v="58"/>
    <x v="3"/>
    <n v="7212"/>
  </r>
  <r>
    <x v="24"/>
    <x v="58"/>
    <x v="4"/>
    <n v="14610"/>
  </r>
  <r>
    <x v="24"/>
    <x v="58"/>
    <x v="5"/>
    <n v="8638"/>
  </r>
  <r>
    <x v="24"/>
    <x v="59"/>
    <x v="0"/>
    <n v="43"/>
  </r>
  <r>
    <x v="24"/>
    <x v="59"/>
    <x v="1"/>
    <n v="1294"/>
  </r>
  <r>
    <x v="24"/>
    <x v="59"/>
    <x v="2"/>
    <n v="40114"/>
  </r>
  <r>
    <x v="24"/>
    <x v="59"/>
    <x v="3"/>
    <n v="12605"/>
  </r>
  <r>
    <x v="24"/>
    <x v="59"/>
    <x v="4"/>
    <n v="29110"/>
  </r>
  <r>
    <x v="24"/>
    <x v="59"/>
    <x v="5"/>
    <n v="13263"/>
  </r>
  <r>
    <x v="24"/>
    <x v="60"/>
    <x v="0"/>
    <n v="27"/>
  </r>
  <r>
    <x v="24"/>
    <x v="60"/>
    <x v="1"/>
    <n v="1315"/>
  </r>
  <r>
    <x v="24"/>
    <x v="60"/>
    <x v="2"/>
    <n v="40765"/>
  </r>
  <r>
    <x v="24"/>
    <x v="60"/>
    <x v="3"/>
    <n v="21242"/>
  </r>
  <r>
    <x v="24"/>
    <x v="60"/>
    <x v="4"/>
    <n v="43810"/>
  </r>
  <r>
    <x v="24"/>
    <x v="60"/>
    <x v="5"/>
    <n v="32436"/>
  </r>
  <r>
    <x v="24"/>
    <x v="61"/>
    <x v="0"/>
    <n v="13"/>
  </r>
  <r>
    <x v="24"/>
    <x v="61"/>
    <x v="1"/>
    <n v="267"/>
  </r>
  <r>
    <x v="24"/>
    <x v="61"/>
    <x v="2"/>
    <n v="8277"/>
  </r>
  <r>
    <x v="24"/>
    <x v="61"/>
    <x v="3"/>
    <n v="1309"/>
  </r>
  <r>
    <x v="24"/>
    <x v="61"/>
    <x v="4"/>
    <n v="2642"/>
  </r>
  <r>
    <x v="24"/>
    <x v="61"/>
    <x v="5"/>
    <n v="1071"/>
  </r>
  <r>
    <x v="24"/>
    <x v="62"/>
    <x v="0"/>
    <n v="43"/>
  </r>
  <r>
    <x v="24"/>
    <x v="62"/>
    <x v="1"/>
    <n v="4613"/>
  </r>
  <r>
    <x v="24"/>
    <x v="62"/>
    <x v="2"/>
    <n v="143003"/>
  </r>
  <r>
    <x v="24"/>
    <x v="62"/>
    <x v="3"/>
    <n v="20696"/>
  </r>
  <r>
    <x v="24"/>
    <x v="62"/>
    <x v="4"/>
    <n v="50012"/>
  </r>
  <r>
    <x v="24"/>
    <x v="62"/>
    <x v="5"/>
    <n v="26204"/>
  </r>
  <r>
    <x v="24"/>
    <x v="63"/>
    <x v="0"/>
    <n v="48"/>
  </r>
  <r>
    <x v="24"/>
    <x v="63"/>
    <x v="1"/>
    <n v="2723"/>
  </r>
  <r>
    <x v="24"/>
    <x v="63"/>
    <x v="2"/>
    <n v="84413"/>
  </r>
  <r>
    <x v="24"/>
    <x v="63"/>
    <x v="3"/>
    <n v="22735"/>
  </r>
  <r>
    <x v="24"/>
    <x v="63"/>
    <x v="4"/>
    <n v="50229"/>
  </r>
  <r>
    <x v="24"/>
    <x v="63"/>
    <x v="5"/>
    <n v="17840"/>
  </r>
  <r>
    <x v="24"/>
    <x v="64"/>
    <x v="0"/>
    <n v="132"/>
  </r>
  <r>
    <x v="24"/>
    <x v="64"/>
    <x v="1"/>
    <n v="7970"/>
  </r>
  <r>
    <x v="24"/>
    <x v="64"/>
    <x v="2"/>
    <n v="247070"/>
  </r>
  <r>
    <x v="24"/>
    <x v="64"/>
    <x v="3"/>
    <n v="163806"/>
  </r>
  <r>
    <x v="24"/>
    <x v="64"/>
    <x v="4"/>
    <n v="339762"/>
  </r>
  <r>
    <x v="24"/>
    <x v="64"/>
    <x v="5"/>
    <n v="140225"/>
  </r>
  <r>
    <x v="24"/>
    <x v="65"/>
    <x v="0"/>
    <n v="77"/>
  </r>
  <r>
    <x v="24"/>
    <x v="65"/>
    <x v="1"/>
    <n v="2271"/>
  </r>
  <r>
    <x v="24"/>
    <x v="65"/>
    <x v="2"/>
    <n v="70401"/>
  </r>
  <r>
    <x v="24"/>
    <x v="65"/>
    <x v="3"/>
    <n v="42157"/>
  </r>
  <r>
    <x v="24"/>
    <x v="65"/>
    <x v="4"/>
    <n v="81895"/>
  </r>
  <r>
    <x v="24"/>
    <x v="65"/>
    <x v="5"/>
    <n v="45367"/>
  </r>
  <r>
    <x v="24"/>
    <x v="66"/>
    <x v="0"/>
    <n v="24"/>
  </r>
  <r>
    <x v="24"/>
    <x v="66"/>
    <x v="1"/>
    <n v="448"/>
  </r>
  <r>
    <x v="24"/>
    <x v="66"/>
    <x v="2"/>
    <n v="13888"/>
  </r>
  <r>
    <x v="24"/>
    <x v="66"/>
    <x v="3"/>
    <n v="5050"/>
  </r>
  <r>
    <x v="24"/>
    <x v="66"/>
    <x v="4"/>
    <n v="9817"/>
  </r>
  <r>
    <x v="24"/>
    <x v="66"/>
    <x v="5"/>
    <n v="5748"/>
  </r>
  <r>
    <x v="24"/>
    <x v="67"/>
    <x v="0"/>
    <n v="60"/>
  </r>
  <r>
    <x v="24"/>
    <x v="67"/>
    <x v="1"/>
    <n v="2551"/>
  </r>
  <r>
    <x v="24"/>
    <x v="67"/>
    <x v="2"/>
    <n v="79081"/>
  </r>
  <r>
    <x v="24"/>
    <x v="67"/>
    <x v="3"/>
    <n v="40725"/>
  </r>
  <r>
    <x v="24"/>
    <x v="67"/>
    <x v="4"/>
    <n v="71252"/>
  </r>
  <r>
    <x v="24"/>
    <x v="67"/>
    <x v="5"/>
    <n v="40414"/>
  </r>
  <r>
    <x v="24"/>
    <x v="68"/>
    <x v="0"/>
    <n v="9"/>
  </r>
  <r>
    <x v="24"/>
    <x v="68"/>
    <x v="1"/>
    <n v="236"/>
  </r>
  <r>
    <x v="24"/>
    <x v="68"/>
    <x v="2"/>
    <n v="7316"/>
  </r>
  <r>
    <x v="24"/>
    <x v="68"/>
    <x v="3"/>
    <n v="2070"/>
  </r>
  <r>
    <x v="24"/>
    <x v="68"/>
    <x v="4"/>
    <n v="3810"/>
  </r>
  <r>
    <x v="24"/>
    <x v="68"/>
    <x v="5"/>
    <n v="1877"/>
  </r>
  <r>
    <x v="24"/>
    <x v="69"/>
    <x v="0"/>
    <n v="39"/>
  </r>
  <r>
    <x v="24"/>
    <x v="69"/>
    <x v="1"/>
    <n v="835"/>
  </r>
  <r>
    <x v="24"/>
    <x v="69"/>
    <x v="2"/>
    <n v="25885"/>
  </r>
  <r>
    <x v="24"/>
    <x v="69"/>
    <x v="3"/>
    <n v="12893"/>
  </r>
  <r>
    <x v="24"/>
    <x v="69"/>
    <x v="4"/>
    <n v="22947"/>
  </r>
  <r>
    <x v="24"/>
    <x v="69"/>
    <x v="5"/>
    <n v="13540"/>
  </r>
  <r>
    <x v="24"/>
    <x v="70"/>
    <x v="0"/>
    <n v="2952"/>
  </r>
  <r>
    <x v="24"/>
    <x v="70"/>
    <x v="1"/>
    <n v="123461"/>
  </r>
  <r>
    <x v="24"/>
    <x v="70"/>
    <x v="2"/>
    <n v="3827291"/>
  </r>
  <r>
    <x v="24"/>
    <x v="70"/>
    <x v="3"/>
    <n v="1841257"/>
  </r>
  <r>
    <x v="24"/>
    <x v="70"/>
    <x v="4"/>
    <n v="3840258"/>
  </r>
  <r>
    <x v="24"/>
    <x v="70"/>
    <x v="5"/>
    <n v="1793954"/>
  </r>
  <r>
    <x v="25"/>
    <x v="0"/>
    <x v="0"/>
    <n v="164"/>
  </r>
  <r>
    <x v="25"/>
    <x v="0"/>
    <x v="1"/>
    <n v="6591"/>
  </r>
  <r>
    <x v="25"/>
    <x v="0"/>
    <x v="2"/>
    <n v="184548"/>
  </r>
  <r>
    <x v="25"/>
    <x v="0"/>
    <x v="3"/>
    <n v="68180"/>
  </r>
  <r>
    <x v="25"/>
    <x v="0"/>
    <x v="4"/>
    <n v="125881"/>
  </r>
  <r>
    <x v="25"/>
    <x v="0"/>
    <x v="5"/>
    <n v="58014"/>
  </r>
  <r>
    <x v="25"/>
    <x v="1"/>
    <x v="0"/>
    <n v="58"/>
  </r>
  <r>
    <x v="25"/>
    <x v="1"/>
    <x v="1"/>
    <n v="2524"/>
  </r>
  <r>
    <x v="25"/>
    <x v="1"/>
    <x v="2"/>
    <n v="70672"/>
  </r>
  <r>
    <x v="25"/>
    <x v="1"/>
    <x v="3"/>
    <n v="16642"/>
  </r>
  <r>
    <x v="25"/>
    <x v="1"/>
    <x v="4"/>
    <n v="31870"/>
  </r>
  <r>
    <x v="25"/>
    <x v="1"/>
    <x v="5"/>
    <n v="16695"/>
  </r>
  <r>
    <x v="25"/>
    <x v="2"/>
    <x v="0"/>
    <n v="25"/>
  </r>
  <r>
    <x v="25"/>
    <x v="2"/>
    <x v="1"/>
    <n v="1286"/>
  </r>
  <r>
    <x v="25"/>
    <x v="2"/>
    <x v="2"/>
    <n v="36008"/>
  </r>
  <r>
    <x v="25"/>
    <x v="2"/>
    <x v="3"/>
    <n v="4730"/>
  </r>
  <r>
    <x v="25"/>
    <x v="2"/>
    <x v="4"/>
    <n v="8854"/>
  </r>
  <r>
    <x v="25"/>
    <x v="2"/>
    <x v="5"/>
    <n v="6503"/>
  </r>
  <r>
    <x v="25"/>
    <x v="3"/>
    <x v="0"/>
    <n v="49"/>
  </r>
  <r>
    <x v="25"/>
    <x v="3"/>
    <x v="1"/>
    <n v="2623"/>
  </r>
  <r>
    <x v="25"/>
    <x v="3"/>
    <x v="2"/>
    <n v="73444"/>
  </r>
  <r>
    <x v="25"/>
    <x v="3"/>
    <x v="3"/>
    <n v="11895"/>
  </r>
  <r>
    <x v="25"/>
    <x v="3"/>
    <x v="4"/>
    <n v="22654"/>
  </r>
  <r>
    <x v="25"/>
    <x v="3"/>
    <x v="5"/>
    <n v="13261"/>
  </r>
  <r>
    <x v="25"/>
    <x v="4"/>
    <x v="0"/>
    <n v="25"/>
  </r>
  <r>
    <x v="25"/>
    <x v="4"/>
    <x v="1"/>
    <n v="968"/>
  </r>
  <r>
    <x v="25"/>
    <x v="4"/>
    <x v="2"/>
    <n v="27104"/>
  </r>
  <r>
    <x v="25"/>
    <x v="4"/>
    <x v="3"/>
    <n v="16193"/>
  </r>
  <r>
    <x v="25"/>
    <x v="4"/>
    <x v="4"/>
    <n v="29606"/>
  </r>
  <r>
    <x v="25"/>
    <x v="4"/>
    <x v="5"/>
    <n v="12099"/>
  </r>
  <r>
    <x v="25"/>
    <x v="5"/>
    <x v="0"/>
    <n v="10"/>
  </r>
  <r>
    <x v="25"/>
    <x v="5"/>
    <x v="1"/>
    <n v="257"/>
  </r>
  <r>
    <x v="25"/>
    <x v="5"/>
    <x v="2"/>
    <n v="7196"/>
  </r>
  <r>
    <x v="25"/>
    <x v="5"/>
    <x v="3"/>
    <n v="2153"/>
  </r>
  <r>
    <x v="25"/>
    <x v="5"/>
    <x v="4"/>
    <n v="4046"/>
  </r>
  <r>
    <x v="25"/>
    <x v="5"/>
    <x v="5"/>
    <n v="1835"/>
  </r>
  <r>
    <x v="25"/>
    <x v="6"/>
    <x v="0"/>
    <n v="140"/>
  </r>
  <r>
    <x v="25"/>
    <x v="6"/>
    <x v="1"/>
    <n v="10122"/>
  </r>
  <r>
    <x v="25"/>
    <x v="6"/>
    <x v="2"/>
    <n v="283416"/>
  </r>
  <r>
    <x v="25"/>
    <x v="6"/>
    <x v="3"/>
    <n v="220775"/>
  </r>
  <r>
    <x v="25"/>
    <x v="6"/>
    <x v="4"/>
    <n v="337364"/>
  </r>
  <r>
    <x v="25"/>
    <x v="6"/>
    <x v="5"/>
    <n v="161087"/>
  </r>
  <r>
    <x v="25"/>
    <x v="7"/>
    <x v="0"/>
    <n v="40"/>
  </r>
  <r>
    <x v="25"/>
    <x v="7"/>
    <x v="1"/>
    <n v="1653"/>
  </r>
  <r>
    <x v="25"/>
    <x v="7"/>
    <x v="2"/>
    <n v="46284"/>
  </r>
  <r>
    <x v="25"/>
    <x v="7"/>
    <x v="3"/>
    <n v="31578"/>
  </r>
  <r>
    <x v="25"/>
    <x v="7"/>
    <x v="4"/>
    <n v="56214"/>
  </r>
  <r>
    <x v="25"/>
    <x v="7"/>
    <x v="5"/>
    <n v="33323"/>
  </r>
  <r>
    <x v="25"/>
    <x v="8"/>
    <x v="0"/>
    <n v="10"/>
  </r>
  <r>
    <x v="25"/>
    <x v="8"/>
    <x v="1"/>
    <n v="511"/>
  </r>
  <r>
    <x v="25"/>
    <x v="8"/>
    <x v="2"/>
    <n v="14308"/>
  </r>
  <r>
    <x v="25"/>
    <x v="8"/>
    <x v="3"/>
    <n v="5912"/>
  </r>
  <r>
    <x v="25"/>
    <x v="8"/>
    <x v="4"/>
    <n v="7859"/>
  </r>
  <r>
    <x v="25"/>
    <x v="8"/>
    <x v="5"/>
    <n v="3123"/>
  </r>
  <r>
    <x v="25"/>
    <x v="9"/>
    <x v="0"/>
    <n v="14"/>
  </r>
  <r>
    <x v="25"/>
    <x v="9"/>
    <x v="1"/>
    <n v="503"/>
  </r>
  <r>
    <x v="25"/>
    <x v="9"/>
    <x v="2"/>
    <n v="14084"/>
  </r>
  <r>
    <x v="25"/>
    <x v="9"/>
    <x v="3"/>
    <n v="3229"/>
  </r>
  <r>
    <x v="25"/>
    <x v="9"/>
    <x v="4"/>
    <n v="5824"/>
  </r>
  <r>
    <x v="25"/>
    <x v="9"/>
    <x v="5"/>
    <n v="3221"/>
  </r>
  <r>
    <x v="25"/>
    <x v="10"/>
    <x v="0"/>
    <n v="101"/>
  </r>
  <r>
    <x v="25"/>
    <x v="10"/>
    <x v="1"/>
    <n v="4233"/>
  </r>
  <r>
    <x v="25"/>
    <x v="10"/>
    <x v="2"/>
    <n v="118524"/>
  </r>
  <r>
    <x v="25"/>
    <x v="10"/>
    <x v="3"/>
    <n v="33331"/>
  </r>
  <r>
    <x v="25"/>
    <x v="10"/>
    <x v="4"/>
    <n v="69643"/>
  </r>
  <r>
    <x v="25"/>
    <x v="10"/>
    <x v="5"/>
    <n v="34788"/>
  </r>
  <r>
    <x v="25"/>
    <x v="11"/>
    <x v="0"/>
    <n v="13"/>
  </r>
  <r>
    <x v="25"/>
    <x v="11"/>
    <x v="1"/>
    <n v="383"/>
  </r>
  <r>
    <x v="25"/>
    <x v="11"/>
    <x v="2"/>
    <n v="10724"/>
  </r>
  <r>
    <x v="25"/>
    <x v="11"/>
    <x v="3"/>
    <n v="2441"/>
  </r>
  <r>
    <x v="25"/>
    <x v="11"/>
    <x v="4"/>
    <n v="4810"/>
  </r>
  <r>
    <x v="25"/>
    <x v="11"/>
    <x v="5"/>
    <n v="3257"/>
  </r>
  <r>
    <x v="25"/>
    <x v="12"/>
    <x v="0"/>
    <n v="13"/>
  </r>
  <r>
    <x v="25"/>
    <x v="12"/>
    <x v="1"/>
    <n v="630"/>
  </r>
  <r>
    <x v="25"/>
    <x v="12"/>
    <x v="2"/>
    <n v="17640"/>
  </r>
  <r>
    <x v="25"/>
    <x v="12"/>
    <x v="3"/>
    <n v="4359"/>
  </r>
  <r>
    <x v="25"/>
    <x v="12"/>
    <x v="4"/>
    <n v="7661"/>
  </r>
  <r>
    <x v="25"/>
    <x v="12"/>
    <x v="5"/>
    <n v="3654"/>
  </r>
  <r>
    <x v="25"/>
    <x v="13"/>
    <x v="0"/>
    <n v="16"/>
  </r>
  <r>
    <x v="25"/>
    <x v="13"/>
    <x v="1"/>
    <n v="510"/>
  </r>
  <r>
    <x v="25"/>
    <x v="13"/>
    <x v="2"/>
    <n v="14280"/>
  </r>
  <r>
    <x v="25"/>
    <x v="13"/>
    <x v="3"/>
    <n v="2979"/>
  </r>
  <r>
    <x v="25"/>
    <x v="13"/>
    <x v="4"/>
    <n v="5000"/>
  </r>
  <r>
    <x v="25"/>
    <x v="13"/>
    <x v="5"/>
    <n v="2538"/>
  </r>
  <r>
    <x v="25"/>
    <x v="14"/>
    <x v="0"/>
    <n v="50"/>
  </r>
  <r>
    <x v="25"/>
    <x v="14"/>
    <x v="1"/>
    <n v="1545"/>
  </r>
  <r>
    <x v="25"/>
    <x v="14"/>
    <x v="2"/>
    <n v="43260"/>
  </r>
  <r>
    <x v="25"/>
    <x v="14"/>
    <x v="3"/>
    <n v="23163"/>
  </r>
  <r>
    <x v="25"/>
    <x v="14"/>
    <x v="4"/>
    <n v="38330"/>
  </r>
  <r>
    <x v="25"/>
    <x v="14"/>
    <x v="5"/>
    <n v="21842"/>
  </r>
  <r>
    <x v="25"/>
    <x v="15"/>
    <x v="0"/>
    <n v="24"/>
  </r>
  <r>
    <x v="25"/>
    <x v="15"/>
    <x v="1"/>
    <n v="705"/>
  </r>
  <r>
    <x v="25"/>
    <x v="15"/>
    <x v="2"/>
    <n v="19740"/>
  </r>
  <r>
    <x v="25"/>
    <x v="15"/>
    <x v="3"/>
    <n v="5399"/>
  </r>
  <r>
    <x v="25"/>
    <x v="15"/>
    <x v="4"/>
    <n v="9275"/>
  </r>
  <r>
    <x v="25"/>
    <x v="15"/>
    <x v="5"/>
    <n v="5604"/>
  </r>
  <r>
    <x v="25"/>
    <x v="16"/>
    <x v="0"/>
    <n v="10"/>
  </r>
  <r>
    <x v="25"/>
    <x v="16"/>
    <x v="1"/>
    <n v="230"/>
  </r>
  <r>
    <x v="25"/>
    <x v="16"/>
    <x v="2"/>
    <n v="6440"/>
  </r>
  <r>
    <x v="25"/>
    <x v="16"/>
    <x v="3"/>
    <n v="1555"/>
  </r>
  <r>
    <x v="25"/>
    <x v="16"/>
    <x v="4"/>
    <n v="3244"/>
  </r>
  <r>
    <x v="25"/>
    <x v="16"/>
    <x v="5"/>
    <n v="2001"/>
  </r>
  <r>
    <x v="25"/>
    <x v="17"/>
    <x v="0"/>
    <n v="12"/>
  </r>
  <r>
    <x v="25"/>
    <x v="17"/>
    <x v="1"/>
    <n v="277"/>
  </r>
  <r>
    <x v="25"/>
    <x v="17"/>
    <x v="2"/>
    <n v="7756"/>
  </r>
  <r>
    <x v="25"/>
    <x v="17"/>
    <x v="3"/>
    <n v="2180"/>
  </r>
  <r>
    <x v="25"/>
    <x v="17"/>
    <x v="4"/>
    <n v="3617"/>
  </r>
  <r>
    <x v="25"/>
    <x v="17"/>
    <x v="5"/>
    <n v="2252"/>
  </r>
  <r>
    <x v="25"/>
    <x v="18"/>
    <x v="0"/>
    <n v="16"/>
  </r>
  <r>
    <x v="25"/>
    <x v="18"/>
    <x v="1"/>
    <n v="512"/>
  </r>
  <r>
    <x v="25"/>
    <x v="18"/>
    <x v="2"/>
    <n v="14336"/>
  </r>
  <r>
    <x v="25"/>
    <x v="18"/>
    <x v="3"/>
    <n v="4239"/>
  </r>
  <r>
    <x v="25"/>
    <x v="18"/>
    <x v="4"/>
    <n v="7861"/>
  </r>
  <r>
    <x v="25"/>
    <x v="18"/>
    <x v="5"/>
    <n v="6180"/>
  </r>
  <r>
    <x v="25"/>
    <x v="19"/>
    <x v="0"/>
    <n v="107"/>
  </r>
  <r>
    <x v="25"/>
    <x v="19"/>
    <x v="1"/>
    <n v="3903"/>
  </r>
  <r>
    <x v="25"/>
    <x v="19"/>
    <x v="2"/>
    <n v="109284"/>
  </r>
  <r>
    <x v="25"/>
    <x v="19"/>
    <x v="3"/>
    <n v="54138"/>
  </r>
  <r>
    <x v="25"/>
    <x v="19"/>
    <x v="4"/>
    <n v="99455"/>
  </r>
  <r>
    <x v="25"/>
    <x v="19"/>
    <x v="5"/>
    <n v="59983"/>
  </r>
  <r>
    <x v="25"/>
    <x v="20"/>
    <x v="0"/>
    <n v="20"/>
  </r>
  <r>
    <x v="25"/>
    <x v="20"/>
    <x v="1"/>
    <n v="1493"/>
  </r>
  <r>
    <x v="25"/>
    <x v="20"/>
    <x v="2"/>
    <n v="41804"/>
  </r>
  <r>
    <x v="25"/>
    <x v="20"/>
    <x v="3"/>
    <n v="6616"/>
  </r>
  <r>
    <x v="25"/>
    <x v="20"/>
    <x v="4"/>
    <n v="14312"/>
  </r>
  <r>
    <x v="25"/>
    <x v="20"/>
    <x v="5"/>
    <n v="6183"/>
  </r>
  <r>
    <x v="25"/>
    <x v="21"/>
    <x v="0"/>
    <n v="72"/>
  </r>
  <r>
    <x v="25"/>
    <x v="21"/>
    <x v="1"/>
    <n v="2805"/>
  </r>
  <r>
    <x v="25"/>
    <x v="21"/>
    <x v="2"/>
    <n v="78540"/>
  </r>
  <r>
    <x v="25"/>
    <x v="21"/>
    <x v="3"/>
    <n v="31310"/>
  </r>
  <r>
    <x v="25"/>
    <x v="21"/>
    <x v="4"/>
    <n v="62429"/>
  </r>
  <r>
    <x v="25"/>
    <x v="21"/>
    <x v="5"/>
    <n v="26170"/>
  </r>
  <r>
    <x v="25"/>
    <x v="22"/>
    <x v="0"/>
    <n v="127"/>
  </r>
  <r>
    <x v="25"/>
    <x v="22"/>
    <x v="1"/>
    <n v="5324"/>
  </r>
  <r>
    <x v="25"/>
    <x v="22"/>
    <x v="2"/>
    <n v="149072"/>
  </r>
  <r>
    <x v="25"/>
    <x v="22"/>
    <x v="3"/>
    <n v="84440"/>
  </r>
  <r>
    <x v="25"/>
    <x v="22"/>
    <x v="4"/>
    <n v="156316"/>
  </r>
  <r>
    <x v="25"/>
    <x v="22"/>
    <x v="5"/>
    <n v="90323"/>
  </r>
  <r>
    <x v="25"/>
    <x v="23"/>
    <x v="0"/>
    <n v="31"/>
  </r>
  <r>
    <x v="25"/>
    <x v="23"/>
    <x v="1"/>
    <n v="1171"/>
  </r>
  <r>
    <x v="25"/>
    <x v="23"/>
    <x v="2"/>
    <n v="32788"/>
  </r>
  <r>
    <x v="25"/>
    <x v="23"/>
    <x v="3"/>
    <n v="9025"/>
  </r>
  <r>
    <x v="25"/>
    <x v="23"/>
    <x v="4"/>
    <n v="19642"/>
  </r>
  <r>
    <x v="25"/>
    <x v="23"/>
    <x v="5"/>
    <n v="8321"/>
  </r>
  <r>
    <x v="25"/>
    <x v="24"/>
    <x v="0"/>
    <n v="17"/>
  </r>
  <r>
    <x v="25"/>
    <x v="24"/>
    <x v="1"/>
    <n v="1424"/>
  </r>
  <r>
    <x v="25"/>
    <x v="24"/>
    <x v="2"/>
    <n v="39872"/>
  </r>
  <r>
    <x v="25"/>
    <x v="24"/>
    <x v="3"/>
    <n v="8705"/>
  </r>
  <r>
    <x v="25"/>
    <x v="24"/>
    <x v="4"/>
    <n v="17835"/>
  </r>
  <r>
    <x v="25"/>
    <x v="24"/>
    <x v="5"/>
    <n v="7806"/>
  </r>
  <r>
    <x v="25"/>
    <x v="25"/>
    <x v="0"/>
    <n v="39"/>
  </r>
  <r>
    <x v="25"/>
    <x v="25"/>
    <x v="1"/>
    <n v="1141"/>
  </r>
  <r>
    <x v="25"/>
    <x v="25"/>
    <x v="2"/>
    <n v="31948"/>
  </r>
  <r>
    <x v="25"/>
    <x v="25"/>
    <x v="3"/>
    <n v="12131"/>
  </r>
  <r>
    <x v="25"/>
    <x v="25"/>
    <x v="4"/>
    <n v="19637"/>
  </r>
  <r>
    <x v="25"/>
    <x v="25"/>
    <x v="5"/>
    <n v="10795"/>
  </r>
  <r>
    <x v="25"/>
    <x v="26"/>
    <x v="0"/>
    <n v="13"/>
  </r>
  <r>
    <x v="25"/>
    <x v="26"/>
    <x v="1"/>
    <n v="751"/>
  </r>
  <r>
    <x v="25"/>
    <x v="26"/>
    <x v="2"/>
    <n v="21028"/>
  </r>
  <r>
    <x v="25"/>
    <x v="26"/>
    <x v="3"/>
    <n v="3766"/>
  </r>
  <r>
    <x v="25"/>
    <x v="26"/>
    <x v="4"/>
    <n v="7710"/>
  </r>
  <r>
    <x v="25"/>
    <x v="26"/>
    <x v="5"/>
    <n v="4721"/>
  </r>
  <r>
    <x v="25"/>
    <x v="27"/>
    <x v="0"/>
    <n v="39"/>
  </r>
  <r>
    <x v="25"/>
    <x v="27"/>
    <x v="1"/>
    <n v="1636"/>
  </r>
  <r>
    <x v="25"/>
    <x v="27"/>
    <x v="2"/>
    <n v="45808"/>
  </r>
  <r>
    <x v="25"/>
    <x v="27"/>
    <x v="3"/>
    <n v="16804"/>
  </r>
  <r>
    <x v="25"/>
    <x v="27"/>
    <x v="4"/>
    <n v="30559"/>
  </r>
  <r>
    <x v="25"/>
    <x v="27"/>
    <x v="5"/>
    <n v="15629"/>
  </r>
  <r>
    <x v="25"/>
    <x v="28"/>
    <x v="0"/>
    <n v="52"/>
  </r>
  <r>
    <x v="25"/>
    <x v="28"/>
    <x v="1"/>
    <n v="1668"/>
  </r>
  <r>
    <x v="25"/>
    <x v="28"/>
    <x v="2"/>
    <n v="46704"/>
  </r>
  <r>
    <x v="25"/>
    <x v="28"/>
    <x v="3"/>
    <n v="29986"/>
  </r>
  <r>
    <x v="25"/>
    <x v="28"/>
    <x v="4"/>
    <n v="55554"/>
  </r>
  <r>
    <x v="25"/>
    <x v="28"/>
    <x v="5"/>
    <n v="30078"/>
  </r>
  <r>
    <x v="25"/>
    <x v="29"/>
    <x v="0"/>
    <n v="9"/>
  </r>
  <r>
    <x v="25"/>
    <x v="29"/>
    <x v="1"/>
    <n v="181"/>
  </r>
  <r>
    <x v="25"/>
    <x v="29"/>
    <x v="2"/>
    <n v="5068"/>
  </r>
  <r>
    <x v="25"/>
    <x v="29"/>
    <x v="3"/>
    <n v="675"/>
  </r>
  <r>
    <x v="25"/>
    <x v="29"/>
    <x v="4"/>
    <n v="1282"/>
  </r>
  <r>
    <x v="25"/>
    <x v="29"/>
    <x v="5"/>
    <n v="792"/>
  </r>
  <r>
    <x v="25"/>
    <x v="30"/>
    <x v="0"/>
    <n v="46"/>
  </r>
  <r>
    <x v="25"/>
    <x v="30"/>
    <x v="1"/>
    <n v="1448"/>
  </r>
  <r>
    <x v="25"/>
    <x v="30"/>
    <x v="2"/>
    <n v="40544"/>
  </r>
  <r>
    <x v="25"/>
    <x v="30"/>
    <x v="3"/>
    <n v="16910"/>
  </r>
  <r>
    <x v="25"/>
    <x v="30"/>
    <x v="4"/>
    <n v="27971"/>
  </r>
  <r>
    <x v="25"/>
    <x v="30"/>
    <x v="5"/>
    <n v="13603"/>
  </r>
  <r>
    <x v="25"/>
    <x v="31"/>
    <x v="0"/>
    <n v="9"/>
  </r>
  <r>
    <x v="25"/>
    <x v="31"/>
    <x v="1"/>
    <n v="239"/>
  </r>
  <r>
    <x v="25"/>
    <x v="31"/>
    <x v="2"/>
    <n v="6692"/>
  </r>
  <r>
    <x v="25"/>
    <x v="31"/>
    <x v="3"/>
    <n v="1634"/>
  </r>
  <r>
    <x v="25"/>
    <x v="31"/>
    <x v="4"/>
    <n v="2816"/>
  </r>
  <r>
    <x v="25"/>
    <x v="31"/>
    <x v="5"/>
    <n v="1508"/>
  </r>
  <r>
    <x v="25"/>
    <x v="32"/>
    <x v="0"/>
    <n v="26"/>
  </r>
  <r>
    <x v="25"/>
    <x v="32"/>
    <x v="1"/>
    <n v="542"/>
  </r>
  <r>
    <x v="25"/>
    <x v="32"/>
    <x v="2"/>
    <n v="15176"/>
  </r>
  <r>
    <x v="25"/>
    <x v="32"/>
    <x v="3"/>
    <n v="3152"/>
  </r>
  <r>
    <x v="25"/>
    <x v="32"/>
    <x v="4"/>
    <n v="4869"/>
  </r>
  <r>
    <x v="25"/>
    <x v="32"/>
    <x v="5"/>
    <n v="2297"/>
  </r>
  <r>
    <x v="25"/>
    <x v="33"/>
    <x v="0"/>
    <n v="37"/>
  </r>
  <r>
    <x v="25"/>
    <x v="33"/>
    <x v="1"/>
    <n v="1525"/>
  </r>
  <r>
    <x v="25"/>
    <x v="33"/>
    <x v="2"/>
    <n v="42700"/>
  </r>
  <r>
    <x v="25"/>
    <x v="33"/>
    <x v="3"/>
    <n v="12326"/>
  </r>
  <r>
    <x v="25"/>
    <x v="33"/>
    <x v="4"/>
    <n v="21504"/>
  </r>
  <r>
    <x v="25"/>
    <x v="33"/>
    <x v="5"/>
    <n v="13160"/>
  </r>
  <r>
    <x v="25"/>
    <x v="34"/>
    <x v="0"/>
    <n v="34"/>
  </r>
  <r>
    <x v="25"/>
    <x v="34"/>
    <x v="1"/>
    <n v="956"/>
  </r>
  <r>
    <x v="25"/>
    <x v="34"/>
    <x v="2"/>
    <n v="26768"/>
  </r>
  <r>
    <x v="25"/>
    <x v="34"/>
    <x v="3"/>
    <n v="8694"/>
  </r>
  <r>
    <x v="25"/>
    <x v="34"/>
    <x v="4"/>
    <n v="16579"/>
  </r>
  <r>
    <x v="25"/>
    <x v="34"/>
    <x v="5"/>
    <n v="10317"/>
  </r>
  <r>
    <x v="25"/>
    <x v="35"/>
    <x v="0"/>
    <n v="16"/>
  </r>
  <r>
    <x v="25"/>
    <x v="35"/>
    <x v="1"/>
    <n v="591"/>
  </r>
  <r>
    <x v="25"/>
    <x v="35"/>
    <x v="2"/>
    <n v="16548"/>
  </r>
  <r>
    <x v="25"/>
    <x v="35"/>
    <x v="3"/>
    <n v="2967"/>
  </r>
  <r>
    <x v="25"/>
    <x v="35"/>
    <x v="4"/>
    <n v="6019"/>
  </r>
  <r>
    <x v="25"/>
    <x v="35"/>
    <x v="5"/>
    <n v="3398"/>
  </r>
  <r>
    <x v="25"/>
    <x v="36"/>
    <x v="0"/>
    <n v="10"/>
  </r>
  <r>
    <x v="25"/>
    <x v="36"/>
    <x v="1"/>
    <n v="330"/>
  </r>
  <r>
    <x v="25"/>
    <x v="36"/>
    <x v="2"/>
    <n v="9240"/>
  </r>
  <r>
    <x v="25"/>
    <x v="36"/>
    <x v="3"/>
    <n v="1747"/>
  </r>
  <r>
    <x v="25"/>
    <x v="36"/>
    <x v="4"/>
    <n v="3421"/>
  </r>
  <r>
    <x v="25"/>
    <x v="36"/>
    <x v="5"/>
    <n v="1746"/>
  </r>
  <r>
    <x v="25"/>
    <x v="37"/>
    <x v="0"/>
    <n v="49"/>
  </r>
  <r>
    <x v="25"/>
    <x v="37"/>
    <x v="1"/>
    <n v="1282"/>
  </r>
  <r>
    <x v="25"/>
    <x v="37"/>
    <x v="2"/>
    <n v="35896"/>
  </r>
  <r>
    <x v="25"/>
    <x v="37"/>
    <x v="3"/>
    <n v="19465"/>
  </r>
  <r>
    <x v="25"/>
    <x v="37"/>
    <x v="4"/>
    <n v="33987"/>
  </r>
  <r>
    <x v="25"/>
    <x v="37"/>
    <x v="5"/>
    <n v="19996"/>
  </r>
  <r>
    <x v="25"/>
    <x v="38"/>
    <x v="0"/>
    <n v="18"/>
  </r>
  <r>
    <x v="25"/>
    <x v="38"/>
    <x v="1"/>
    <n v="397"/>
  </r>
  <r>
    <x v="25"/>
    <x v="38"/>
    <x v="2"/>
    <n v="11116"/>
  </r>
  <r>
    <x v="25"/>
    <x v="38"/>
    <x v="3"/>
    <n v="1650"/>
  </r>
  <r>
    <x v="25"/>
    <x v="38"/>
    <x v="4"/>
    <n v="3105"/>
  </r>
  <r>
    <x v="25"/>
    <x v="38"/>
    <x v="5"/>
    <n v="2343"/>
  </r>
  <r>
    <x v="25"/>
    <x v="39"/>
    <x v="0"/>
    <n v="22"/>
  </r>
  <r>
    <x v="25"/>
    <x v="39"/>
    <x v="1"/>
    <n v="876"/>
  </r>
  <r>
    <x v="25"/>
    <x v="39"/>
    <x v="2"/>
    <n v="24528"/>
  </r>
  <r>
    <x v="25"/>
    <x v="39"/>
    <x v="3"/>
    <n v="3186"/>
  </r>
  <r>
    <x v="25"/>
    <x v="39"/>
    <x v="4"/>
    <n v="6290"/>
  </r>
  <r>
    <x v="25"/>
    <x v="39"/>
    <x v="5"/>
    <n v="4207"/>
  </r>
  <r>
    <x v="25"/>
    <x v="40"/>
    <x v="0"/>
    <n v="26"/>
  </r>
  <r>
    <x v="25"/>
    <x v="40"/>
    <x v="1"/>
    <n v="879"/>
  </r>
  <r>
    <x v="25"/>
    <x v="40"/>
    <x v="2"/>
    <n v="24612"/>
  </r>
  <r>
    <x v="25"/>
    <x v="40"/>
    <x v="3"/>
    <n v="7378"/>
  </r>
  <r>
    <x v="25"/>
    <x v="40"/>
    <x v="4"/>
    <n v="12217"/>
  </r>
  <r>
    <x v="25"/>
    <x v="40"/>
    <x v="5"/>
    <n v="6768"/>
  </r>
  <r>
    <x v="25"/>
    <x v="41"/>
    <x v="0"/>
    <n v="8"/>
  </r>
  <r>
    <x v="25"/>
    <x v="41"/>
    <x v="1"/>
    <n v="166"/>
  </r>
  <r>
    <x v="25"/>
    <x v="41"/>
    <x v="2"/>
    <n v="4648"/>
  </r>
  <r>
    <x v="25"/>
    <x v="41"/>
    <x v="3"/>
    <n v="2782"/>
  </r>
  <r>
    <x v="25"/>
    <x v="41"/>
    <x v="4"/>
    <n v="5748"/>
  </r>
  <r>
    <x v="25"/>
    <x v="41"/>
    <x v="5"/>
    <n v="3173"/>
  </r>
  <r>
    <x v="25"/>
    <x v="42"/>
    <x v="0"/>
    <n v="6"/>
  </r>
  <r>
    <x v="25"/>
    <x v="42"/>
    <x v="1"/>
    <n v="127"/>
  </r>
  <r>
    <x v="25"/>
    <x v="42"/>
    <x v="2"/>
    <n v="3556"/>
  </r>
  <r>
    <x v="25"/>
    <x v="42"/>
    <x v="3"/>
    <n v="1700"/>
  </r>
  <r>
    <x v="25"/>
    <x v="42"/>
    <x v="4"/>
    <n v="2937"/>
  </r>
  <r>
    <x v="25"/>
    <x v="42"/>
    <x v="5"/>
    <n v="1518"/>
  </r>
  <r>
    <x v="25"/>
    <x v="43"/>
    <x v="0"/>
    <n v="19"/>
  </r>
  <r>
    <x v="25"/>
    <x v="43"/>
    <x v="1"/>
    <n v="553"/>
  </r>
  <r>
    <x v="25"/>
    <x v="43"/>
    <x v="2"/>
    <n v="15484"/>
  </r>
  <r>
    <x v="25"/>
    <x v="43"/>
    <x v="3"/>
    <n v="11422"/>
  </r>
  <r>
    <x v="25"/>
    <x v="43"/>
    <x v="4"/>
    <n v="19095"/>
  </r>
  <r>
    <x v="25"/>
    <x v="43"/>
    <x v="5"/>
    <n v="11451"/>
  </r>
  <r>
    <x v="25"/>
    <x v="44"/>
    <x v="0"/>
    <n v="57"/>
  </r>
  <r>
    <x v="25"/>
    <x v="44"/>
    <x v="1"/>
    <n v="3884"/>
  </r>
  <r>
    <x v="25"/>
    <x v="44"/>
    <x v="2"/>
    <n v="108752"/>
  </r>
  <r>
    <x v="25"/>
    <x v="44"/>
    <x v="3"/>
    <n v="88217"/>
  </r>
  <r>
    <x v="25"/>
    <x v="44"/>
    <x v="4"/>
    <n v="131364"/>
  </r>
  <r>
    <x v="25"/>
    <x v="44"/>
    <x v="5"/>
    <n v="74119"/>
  </r>
  <r>
    <x v="25"/>
    <x v="45"/>
    <x v="0"/>
    <n v="17"/>
  </r>
  <r>
    <x v="25"/>
    <x v="45"/>
    <x v="1"/>
    <n v="793"/>
  </r>
  <r>
    <x v="25"/>
    <x v="45"/>
    <x v="2"/>
    <n v="22204"/>
  </r>
  <r>
    <x v="25"/>
    <x v="45"/>
    <x v="3"/>
    <n v="6978"/>
  </r>
  <r>
    <x v="25"/>
    <x v="45"/>
    <x v="4"/>
    <n v="17642"/>
  </r>
  <r>
    <x v="25"/>
    <x v="45"/>
    <x v="5"/>
    <n v="7648"/>
  </r>
  <r>
    <x v="25"/>
    <x v="46"/>
    <x v="0"/>
    <n v="20"/>
  </r>
  <r>
    <x v="25"/>
    <x v="46"/>
    <x v="1"/>
    <n v="368"/>
  </r>
  <r>
    <x v="25"/>
    <x v="46"/>
    <x v="2"/>
    <n v="10304"/>
  </r>
  <r>
    <x v="25"/>
    <x v="46"/>
    <x v="3"/>
    <n v="2644"/>
  </r>
  <r>
    <x v="25"/>
    <x v="46"/>
    <x v="4"/>
    <n v="5283"/>
  </r>
  <r>
    <x v="25"/>
    <x v="46"/>
    <x v="5"/>
    <n v="2744"/>
  </r>
  <r>
    <x v="25"/>
    <x v="47"/>
    <x v="0"/>
    <n v="72"/>
  </r>
  <r>
    <x v="25"/>
    <x v="47"/>
    <x v="1"/>
    <n v="3000"/>
  </r>
  <r>
    <x v="25"/>
    <x v="47"/>
    <x v="2"/>
    <n v="84000"/>
  </r>
  <r>
    <x v="25"/>
    <x v="47"/>
    <x v="3"/>
    <n v="38231"/>
  </r>
  <r>
    <x v="25"/>
    <x v="47"/>
    <x v="4"/>
    <n v="78771"/>
  </r>
  <r>
    <x v="25"/>
    <x v="47"/>
    <x v="5"/>
    <n v="32250"/>
  </r>
  <r>
    <x v="25"/>
    <x v="48"/>
    <x v="0"/>
    <n v="62"/>
  </r>
  <r>
    <x v="25"/>
    <x v="48"/>
    <x v="1"/>
    <n v="2657"/>
  </r>
  <r>
    <x v="25"/>
    <x v="48"/>
    <x v="2"/>
    <n v="74396"/>
  </r>
  <r>
    <x v="25"/>
    <x v="48"/>
    <x v="3"/>
    <n v="38351"/>
  </r>
  <r>
    <x v="25"/>
    <x v="48"/>
    <x v="4"/>
    <n v="62716"/>
  </r>
  <r>
    <x v="25"/>
    <x v="48"/>
    <x v="5"/>
    <n v="29358"/>
  </r>
  <r>
    <x v="25"/>
    <x v="49"/>
    <x v="0"/>
    <n v="95"/>
  </r>
  <r>
    <x v="25"/>
    <x v="49"/>
    <x v="1"/>
    <n v="2947"/>
  </r>
  <r>
    <x v="25"/>
    <x v="49"/>
    <x v="2"/>
    <n v="82516"/>
  </r>
  <r>
    <x v="25"/>
    <x v="49"/>
    <x v="3"/>
    <n v="46140"/>
  </r>
  <r>
    <x v="25"/>
    <x v="49"/>
    <x v="4"/>
    <n v="79319"/>
  </r>
  <r>
    <x v="25"/>
    <x v="49"/>
    <x v="5"/>
    <n v="50029"/>
  </r>
  <r>
    <x v="25"/>
    <x v="50"/>
    <x v="0"/>
    <n v="36"/>
  </r>
  <r>
    <x v="25"/>
    <x v="50"/>
    <x v="1"/>
    <n v="1366"/>
  </r>
  <r>
    <x v="25"/>
    <x v="50"/>
    <x v="2"/>
    <n v="38248"/>
  </r>
  <r>
    <x v="25"/>
    <x v="50"/>
    <x v="3"/>
    <n v="16655"/>
  </r>
  <r>
    <x v="25"/>
    <x v="50"/>
    <x v="4"/>
    <n v="27893"/>
  </r>
  <r>
    <x v="25"/>
    <x v="50"/>
    <x v="5"/>
    <n v="18649"/>
  </r>
  <r>
    <x v="25"/>
    <x v="51"/>
    <x v="0"/>
    <n v="49"/>
  </r>
  <r>
    <x v="25"/>
    <x v="51"/>
    <x v="1"/>
    <n v="1026"/>
  </r>
  <r>
    <x v="25"/>
    <x v="51"/>
    <x v="2"/>
    <n v="28728"/>
  </r>
  <r>
    <x v="25"/>
    <x v="51"/>
    <x v="3"/>
    <n v="13020"/>
  </r>
  <r>
    <x v="25"/>
    <x v="51"/>
    <x v="4"/>
    <n v="24207"/>
  </r>
  <r>
    <x v="25"/>
    <x v="51"/>
    <x v="5"/>
    <n v="16727"/>
  </r>
  <r>
    <x v="25"/>
    <x v="52"/>
    <x v="0"/>
    <n v="35"/>
  </r>
  <r>
    <x v="25"/>
    <x v="52"/>
    <x v="1"/>
    <n v="1046"/>
  </r>
  <r>
    <x v="25"/>
    <x v="52"/>
    <x v="2"/>
    <n v="29288"/>
  </r>
  <r>
    <x v="25"/>
    <x v="52"/>
    <x v="3"/>
    <n v="16056"/>
  </r>
  <r>
    <x v="25"/>
    <x v="52"/>
    <x v="4"/>
    <n v="28682"/>
  </r>
  <r>
    <x v="25"/>
    <x v="52"/>
    <x v="5"/>
    <n v="22162"/>
  </r>
  <r>
    <x v="25"/>
    <x v="53"/>
    <x v="0"/>
    <n v="61"/>
  </r>
  <r>
    <x v="25"/>
    <x v="53"/>
    <x v="1"/>
    <n v="2181"/>
  </r>
  <r>
    <x v="25"/>
    <x v="53"/>
    <x v="2"/>
    <n v="61068"/>
  </r>
  <r>
    <x v="25"/>
    <x v="53"/>
    <x v="3"/>
    <n v="36557"/>
  </r>
  <r>
    <x v="25"/>
    <x v="53"/>
    <x v="4"/>
    <n v="62504"/>
  </r>
  <r>
    <x v="25"/>
    <x v="53"/>
    <x v="5"/>
    <n v="47677"/>
  </r>
  <r>
    <x v="25"/>
    <x v="54"/>
    <x v="0"/>
    <n v="37"/>
  </r>
  <r>
    <x v="25"/>
    <x v="54"/>
    <x v="1"/>
    <n v="1036"/>
  </r>
  <r>
    <x v="25"/>
    <x v="54"/>
    <x v="2"/>
    <n v="29008"/>
  </r>
  <r>
    <x v="25"/>
    <x v="54"/>
    <x v="3"/>
    <n v="11091"/>
  </r>
  <r>
    <x v="25"/>
    <x v="54"/>
    <x v="4"/>
    <n v="23223"/>
  </r>
  <r>
    <x v="25"/>
    <x v="54"/>
    <x v="5"/>
    <n v="15676"/>
  </r>
  <r>
    <x v="25"/>
    <x v="55"/>
    <x v="0"/>
    <n v="15"/>
  </r>
  <r>
    <x v="25"/>
    <x v="55"/>
    <x v="1"/>
    <n v="1082"/>
  </r>
  <r>
    <x v="25"/>
    <x v="55"/>
    <x v="2"/>
    <n v="30296"/>
  </r>
  <r>
    <x v="25"/>
    <x v="55"/>
    <x v="3"/>
    <n v="3497"/>
  </r>
  <r>
    <x v="25"/>
    <x v="55"/>
    <x v="4"/>
    <n v="7746"/>
  </r>
  <r>
    <x v="25"/>
    <x v="55"/>
    <x v="5"/>
    <n v="4308"/>
  </r>
  <r>
    <x v="25"/>
    <x v="56"/>
    <x v="0"/>
    <n v="189"/>
  </r>
  <r>
    <x v="25"/>
    <x v="56"/>
    <x v="1"/>
    <n v="8542"/>
  </r>
  <r>
    <x v="25"/>
    <x v="56"/>
    <x v="2"/>
    <n v="239176"/>
  </r>
  <r>
    <x v="25"/>
    <x v="56"/>
    <x v="3"/>
    <n v="169992"/>
  </r>
  <r>
    <x v="25"/>
    <x v="56"/>
    <x v="4"/>
    <n v="290587"/>
  </r>
  <r>
    <x v="25"/>
    <x v="56"/>
    <x v="5"/>
    <n v="155124"/>
  </r>
  <r>
    <x v="25"/>
    <x v="57"/>
    <x v="0"/>
    <n v="18"/>
  </r>
  <r>
    <x v="25"/>
    <x v="57"/>
    <x v="1"/>
    <n v="503"/>
  </r>
  <r>
    <x v="25"/>
    <x v="57"/>
    <x v="2"/>
    <n v="14084"/>
  </r>
  <r>
    <x v="25"/>
    <x v="57"/>
    <x v="3"/>
    <n v="3575"/>
  </r>
  <r>
    <x v="25"/>
    <x v="57"/>
    <x v="4"/>
    <n v="5500"/>
  </r>
  <r>
    <x v="25"/>
    <x v="57"/>
    <x v="5"/>
    <n v="3875"/>
  </r>
  <r>
    <x v="25"/>
    <x v="58"/>
    <x v="0"/>
    <n v="35"/>
  </r>
  <r>
    <x v="25"/>
    <x v="58"/>
    <x v="1"/>
    <n v="1193"/>
  </r>
  <r>
    <x v="25"/>
    <x v="58"/>
    <x v="2"/>
    <n v="33404"/>
  </r>
  <r>
    <x v="25"/>
    <x v="58"/>
    <x v="3"/>
    <n v="7208"/>
  </r>
  <r>
    <x v="25"/>
    <x v="58"/>
    <x v="4"/>
    <n v="13195"/>
  </r>
  <r>
    <x v="25"/>
    <x v="58"/>
    <x v="5"/>
    <n v="8236"/>
  </r>
  <r>
    <x v="25"/>
    <x v="59"/>
    <x v="0"/>
    <n v="43"/>
  </r>
  <r>
    <x v="25"/>
    <x v="59"/>
    <x v="1"/>
    <n v="1294"/>
  </r>
  <r>
    <x v="25"/>
    <x v="59"/>
    <x v="2"/>
    <n v="36232"/>
  </r>
  <r>
    <x v="25"/>
    <x v="59"/>
    <x v="3"/>
    <n v="9860"/>
  </r>
  <r>
    <x v="25"/>
    <x v="59"/>
    <x v="4"/>
    <n v="18004"/>
  </r>
  <r>
    <x v="25"/>
    <x v="59"/>
    <x v="5"/>
    <n v="12143"/>
  </r>
  <r>
    <x v="25"/>
    <x v="60"/>
    <x v="0"/>
    <n v="27"/>
  </r>
  <r>
    <x v="25"/>
    <x v="60"/>
    <x v="1"/>
    <n v="1349"/>
  </r>
  <r>
    <x v="25"/>
    <x v="60"/>
    <x v="2"/>
    <n v="37772"/>
  </r>
  <r>
    <x v="25"/>
    <x v="60"/>
    <x v="3"/>
    <n v="20388"/>
  </r>
  <r>
    <x v="25"/>
    <x v="60"/>
    <x v="4"/>
    <n v="38725"/>
  </r>
  <r>
    <x v="25"/>
    <x v="60"/>
    <x v="5"/>
    <n v="31579"/>
  </r>
  <r>
    <x v="25"/>
    <x v="61"/>
    <x v="0"/>
    <n v="13"/>
  </r>
  <r>
    <x v="25"/>
    <x v="61"/>
    <x v="1"/>
    <n v="267"/>
  </r>
  <r>
    <x v="25"/>
    <x v="61"/>
    <x v="2"/>
    <n v="7476"/>
  </r>
  <r>
    <x v="25"/>
    <x v="61"/>
    <x v="3"/>
    <n v="1168"/>
  </r>
  <r>
    <x v="25"/>
    <x v="61"/>
    <x v="4"/>
    <n v="2032"/>
  </r>
  <r>
    <x v="25"/>
    <x v="61"/>
    <x v="5"/>
    <n v="1103"/>
  </r>
  <r>
    <x v="25"/>
    <x v="62"/>
    <x v="0"/>
    <n v="44"/>
  </r>
  <r>
    <x v="25"/>
    <x v="62"/>
    <x v="1"/>
    <n v="4622"/>
  </r>
  <r>
    <x v="25"/>
    <x v="62"/>
    <x v="2"/>
    <n v="129416"/>
  </r>
  <r>
    <x v="25"/>
    <x v="62"/>
    <x v="3"/>
    <n v="15011"/>
  </r>
  <r>
    <x v="25"/>
    <x v="62"/>
    <x v="4"/>
    <n v="30292"/>
  </r>
  <r>
    <x v="25"/>
    <x v="62"/>
    <x v="5"/>
    <n v="22696"/>
  </r>
  <r>
    <x v="25"/>
    <x v="63"/>
    <x v="0"/>
    <n v="48"/>
  </r>
  <r>
    <x v="25"/>
    <x v="63"/>
    <x v="1"/>
    <n v="2723"/>
  </r>
  <r>
    <x v="25"/>
    <x v="63"/>
    <x v="2"/>
    <n v="76244"/>
  </r>
  <r>
    <x v="25"/>
    <x v="63"/>
    <x v="3"/>
    <n v="13546"/>
  </r>
  <r>
    <x v="25"/>
    <x v="63"/>
    <x v="4"/>
    <n v="23126"/>
  </r>
  <r>
    <x v="25"/>
    <x v="63"/>
    <x v="5"/>
    <n v="11136"/>
  </r>
  <r>
    <x v="25"/>
    <x v="64"/>
    <x v="0"/>
    <n v="132"/>
  </r>
  <r>
    <x v="25"/>
    <x v="64"/>
    <x v="1"/>
    <n v="8064"/>
  </r>
  <r>
    <x v="25"/>
    <x v="64"/>
    <x v="2"/>
    <n v="225792"/>
  </r>
  <r>
    <x v="25"/>
    <x v="64"/>
    <x v="3"/>
    <n v="135086"/>
  </r>
  <r>
    <x v="25"/>
    <x v="64"/>
    <x v="4"/>
    <n v="244312"/>
  </r>
  <r>
    <x v="25"/>
    <x v="64"/>
    <x v="5"/>
    <n v="118471"/>
  </r>
  <r>
    <x v="25"/>
    <x v="65"/>
    <x v="0"/>
    <n v="76"/>
  </r>
  <r>
    <x v="25"/>
    <x v="65"/>
    <x v="1"/>
    <n v="2274"/>
  </r>
  <r>
    <x v="25"/>
    <x v="65"/>
    <x v="2"/>
    <n v="63672"/>
  </r>
  <r>
    <x v="25"/>
    <x v="65"/>
    <x v="3"/>
    <n v="46031"/>
  </r>
  <r>
    <x v="25"/>
    <x v="65"/>
    <x v="4"/>
    <n v="80423"/>
  </r>
  <r>
    <x v="25"/>
    <x v="65"/>
    <x v="5"/>
    <n v="47241"/>
  </r>
  <r>
    <x v="25"/>
    <x v="66"/>
    <x v="0"/>
    <n v="24"/>
  </r>
  <r>
    <x v="25"/>
    <x v="66"/>
    <x v="1"/>
    <n v="448"/>
  </r>
  <r>
    <x v="25"/>
    <x v="66"/>
    <x v="2"/>
    <n v="12544"/>
  </r>
  <r>
    <x v="25"/>
    <x v="66"/>
    <x v="3"/>
    <n v="4847"/>
  </r>
  <r>
    <x v="25"/>
    <x v="66"/>
    <x v="4"/>
    <n v="8350"/>
  </r>
  <r>
    <x v="25"/>
    <x v="66"/>
    <x v="5"/>
    <n v="5719"/>
  </r>
  <r>
    <x v="25"/>
    <x v="67"/>
    <x v="0"/>
    <n v="60"/>
  </r>
  <r>
    <x v="25"/>
    <x v="67"/>
    <x v="1"/>
    <n v="2553"/>
  </r>
  <r>
    <x v="25"/>
    <x v="67"/>
    <x v="2"/>
    <n v="71484"/>
  </r>
  <r>
    <x v="25"/>
    <x v="67"/>
    <x v="3"/>
    <n v="42443"/>
  </r>
  <r>
    <x v="25"/>
    <x v="67"/>
    <x v="4"/>
    <n v="69530"/>
  </r>
  <r>
    <x v="25"/>
    <x v="67"/>
    <x v="5"/>
    <n v="43546"/>
  </r>
  <r>
    <x v="25"/>
    <x v="68"/>
    <x v="0"/>
    <n v="10"/>
  </r>
  <r>
    <x v="25"/>
    <x v="68"/>
    <x v="1"/>
    <n v="237"/>
  </r>
  <r>
    <x v="25"/>
    <x v="68"/>
    <x v="2"/>
    <n v="6636"/>
  </r>
  <r>
    <x v="25"/>
    <x v="68"/>
    <x v="3"/>
    <n v="2478"/>
  </r>
  <r>
    <x v="25"/>
    <x v="68"/>
    <x v="4"/>
    <n v="4124"/>
  </r>
  <r>
    <x v="25"/>
    <x v="68"/>
    <x v="5"/>
    <n v="2146"/>
  </r>
  <r>
    <x v="25"/>
    <x v="69"/>
    <x v="0"/>
    <n v="39"/>
  </r>
  <r>
    <x v="25"/>
    <x v="69"/>
    <x v="1"/>
    <n v="895"/>
  </r>
  <r>
    <x v="25"/>
    <x v="69"/>
    <x v="2"/>
    <n v="25060"/>
  </r>
  <r>
    <x v="25"/>
    <x v="69"/>
    <x v="3"/>
    <n v="13468"/>
  </r>
  <r>
    <x v="25"/>
    <x v="69"/>
    <x v="4"/>
    <n v="20947"/>
  </r>
  <r>
    <x v="25"/>
    <x v="69"/>
    <x v="5"/>
    <n v="12501"/>
  </r>
  <r>
    <x v="25"/>
    <x v="70"/>
    <x v="0"/>
    <n v="2956"/>
  </r>
  <r>
    <x v="25"/>
    <x v="70"/>
    <x v="1"/>
    <n v="123821"/>
  </r>
  <r>
    <x v="25"/>
    <x v="70"/>
    <x v="2"/>
    <n v="3466988"/>
  </r>
  <r>
    <x v="25"/>
    <x v="70"/>
    <x v="3"/>
    <n v="1616078"/>
  </r>
  <r>
    <x v="25"/>
    <x v="70"/>
    <x v="4"/>
    <n v="2829400"/>
  </r>
  <r>
    <x v="25"/>
    <x v="70"/>
    <x v="5"/>
    <n v="1544421"/>
  </r>
  <r>
    <x v="26"/>
    <x v="0"/>
    <x v="0"/>
    <n v="164"/>
  </r>
  <r>
    <x v="26"/>
    <x v="0"/>
    <x v="1"/>
    <n v="6591"/>
  </r>
  <r>
    <x v="26"/>
    <x v="0"/>
    <x v="2"/>
    <n v="204321"/>
  </r>
  <r>
    <x v="26"/>
    <x v="0"/>
    <x v="3"/>
    <n v="69862"/>
  </r>
  <r>
    <x v="26"/>
    <x v="0"/>
    <x v="4"/>
    <n v="130759"/>
  </r>
  <r>
    <x v="26"/>
    <x v="0"/>
    <x v="5"/>
    <n v="59727"/>
  </r>
  <r>
    <x v="26"/>
    <x v="1"/>
    <x v="0"/>
    <n v="58"/>
  </r>
  <r>
    <x v="26"/>
    <x v="1"/>
    <x v="1"/>
    <n v="2522"/>
  </r>
  <r>
    <x v="26"/>
    <x v="1"/>
    <x v="2"/>
    <n v="78182"/>
  </r>
  <r>
    <x v="26"/>
    <x v="1"/>
    <x v="3"/>
    <n v="18964"/>
  </r>
  <r>
    <x v="26"/>
    <x v="1"/>
    <x v="4"/>
    <n v="38500"/>
  </r>
  <r>
    <x v="26"/>
    <x v="1"/>
    <x v="5"/>
    <n v="20679"/>
  </r>
  <r>
    <x v="26"/>
    <x v="2"/>
    <x v="0"/>
    <n v="25"/>
  </r>
  <r>
    <x v="26"/>
    <x v="2"/>
    <x v="1"/>
    <n v="1286"/>
  </r>
  <r>
    <x v="26"/>
    <x v="2"/>
    <x v="2"/>
    <n v="39866"/>
  </r>
  <r>
    <x v="26"/>
    <x v="2"/>
    <x v="3"/>
    <n v="5501"/>
  </r>
  <r>
    <x v="26"/>
    <x v="2"/>
    <x v="4"/>
    <n v="10031"/>
  </r>
  <r>
    <x v="26"/>
    <x v="2"/>
    <x v="5"/>
    <n v="6556"/>
  </r>
  <r>
    <x v="26"/>
    <x v="3"/>
    <x v="0"/>
    <n v="49"/>
  </r>
  <r>
    <x v="26"/>
    <x v="3"/>
    <x v="1"/>
    <n v="2623"/>
  </r>
  <r>
    <x v="26"/>
    <x v="3"/>
    <x v="2"/>
    <n v="81313"/>
  </r>
  <r>
    <x v="26"/>
    <x v="3"/>
    <x v="3"/>
    <n v="14503"/>
  </r>
  <r>
    <x v="26"/>
    <x v="3"/>
    <x v="4"/>
    <n v="33448"/>
  </r>
  <r>
    <x v="26"/>
    <x v="3"/>
    <x v="5"/>
    <n v="17107"/>
  </r>
  <r>
    <x v="26"/>
    <x v="4"/>
    <x v="0"/>
    <n v="25"/>
  </r>
  <r>
    <x v="26"/>
    <x v="4"/>
    <x v="1"/>
    <n v="968"/>
  </r>
  <r>
    <x v="26"/>
    <x v="4"/>
    <x v="2"/>
    <n v="30008"/>
  </r>
  <r>
    <x v="26"/>
    <x v="4"/>
    <x v="3"/>
    <n v="16667"/>
  </r>
  <r>
    <x v="26"/>
    <x v="4"/>
    <x v="4"/>
    <n v="30830"/>
  </r>
  <r>
    <x v="26"/>
    <x v="4"/>
    <x v="5"/>
    <n v="11401"/>
  </r>
  <r>
    <x v="26"/>
    <x v="5"/>
    <x v="0"/>
    <n v="10"/>
  </r>
  <r>
    <x v="26"/>
    <x v="5"/>
    <x v="1"/>
    <n v="257"/>
  </r>
  <r>
    <x v="26"/>
    <x v="5"/>
    <x v="2"/>
    <n v="7967"/>
  </r>
  <r>
    <x v="26"/>
    <x v="5"/>
    <x v="3"/>
    <n v="2617"/>
  </r>
  <r>
    <x v="26"/>
    <x v="5"/>
    <x v="4"/>
    <n v="4910"/>
  </r>
  <r>
    <x v="26"/>
    <x v="5"/>
    <x v="5"/>
    <n v="1974"/>
  </r>
  <r>
    <x v="26"/>
    <x v="6"/>
    <x v="0"/>
    <n v="140"/>
  </r>
  <r>
    <x v="26"/>
    <x v="6"/>
    <x v="1"/>
    <n v="10047"/>
  </r>
  <r>
    <x v="26"/>
    <x v="6"/>
    <x v="2"/>
    <n v="311457"/>
  </r>
  <r>
    <x v="26"/>
    <x v="6"/>
    <x v="3"/>
    <n v="236637"/>
  </r>
  <r>
    <x v="26"/>
    <x v="6"/>
    <x v="4"/>
    <n v="358573"/>
  </r>
  <r>
    <x v="26"/>
    <x v="6"/>
    <x v="5"/>
    <n v="158546"/>
  </r>
  <r>
    <x v="26"/>
    <x v="7"/>
    <x v="0"/>
    <n v="40"/>
  </r>
  <r>
    <x v="26"/>
    <x v="7"/>
    <x v="1"/>
    <n v="1653"/>
  </r>
  <r>
    <x v="26"/>
    <x v="7"/>
    <x v="2"/>
    <n v="51243"/>
  </r>
  <r>
    <x v="26"/>
    <x v="7"/>
    <x v="3"/>
    <n v="35484"/>
  </r>
  <r>
    <x v="26"/>
    <x v="7"/>
    <x v="4"/>
    <n v="65170"/>
  </r>
  <r>
    <x v="26"/>
    <x v="7"/>
    <x v="5"/>
    <n v="39666"/>
  </r>
  <r>
    <x v="26"/>
    <x v="8"/>
    <x v="0"/>
    <n v="10"/>
  </r>
  <r>
    <x v="26"/>
    <x v="8"/>
    <x v="1"/>
    <n v="511"/>
  </r>
  <r>
    <x v="26"/>
    <x v="8"/>
    <x v="2"/>
    <n v="15841"/>
  </r>
  <r>
    <x v="26"/>
    <x v="8"/>
    <x v="3"/>
    <n v="7016"/>
  </r>
  <r>
    <x v="26"/>
    <x v="8"/>
    <x v="4"/>
    <n v="8983"/>
  </r>
  <r>
    <x v="26"/>
    <x v="8"/>
    <x v="5"/>
    <n v="3584"/>
  </r>
  <r>
    <x v="26"/>
    <x v="9"/>
    <x v="0"/>
    <n v="14"/>
  </r>
  <r>
    <x v="26"/>
    <x v="9"/>
    <x v="1"/>
    <n v="503"/>
  </r>
  <r>
    <x v="26"/>
    <x v="9"/>
    <x v="2"/>
    <n v="15593"/>
  </r>
  <r>
    <x v="26"/>
    <x v="9"/>
    <x v="3"/>
    <n v="3520"/>
  </r>
  <r>
    <x v="26"/>
    <x v="9"/>
    <x v="4"/>
    <n v="6553"/>
  </r>
  <r>
    <x v="26"/>
    <x v="9"/>
    <x v="5"/>
    <n v="3386"/>
  </r>
  <r>
    <x v="26"/>
    <x v="10"/>
    <x v="0"/>
    <n v="101"/>
  </r>
  <r>
    <x v="26"/>
    <x v="10"/>
    <x v="1"/>
    <n v="4235"/>
  </r>
  <r>
    <x v="26"/>
    <x v="10"/>
    <x v="2"/>
    <n v="131285"/>
  </r>
  <r>
    <x v="26"/>
    <x v="10"/>
    <x v="3"/>
    <n v="34960"/>
  </r>
  <r>
    <x v="26"/>
    <x v="10"/>
    <x v="4"/>
    <n v="70735"/>
  </r>
  <r>
    <x v="26"/>
    <x v="10"/>
    <x v="5"/>
    <n v="37485"/>
  </r>
  <r>
    <x v="26"/>
    <x v="11"/>
    <x v="0"/>
    <n v="13"/>
  </r>
  <r>
    <x v="26"/>
    <x v="11"/>
    <x v="1"/>
    <n v="383"/>
  </r>
  <r>
    <x v="26"/>
    <x v="11"/>
    <x v="2"/>
    <n v="11873"/>
  </r>
  <r>
    <x v="26"/>
    <x v="11"/>
    <x v="3"/>
    <n v="2834"/>
  </r>
  <r>
    <x v="26"/>
    <x v="11"/>
    <x v="4"/>
    <n v="6004"/>
  </r>
  <r>
    <x v="26"/>
    <x v="11"/>
    <x v="5"/>
    <n v="3738"/>
  </r>
  <r>
    <x v="26"/>
    <x v="12"/>
    <x v="0"/>
    <n v="13"/>
  </r>
  <r>
    <x v="26"/>
    <x v="12"/>
    <x v="1"/>
    <n v="630"/>
  </r>
  <r>
    <x v="26"/>
    <x v="12"/>
    <x v="2"/>
    <n v="19530"/>
  </r>
  <r>
    <x v="26"/>
    <x v="12"/>
    <x v="3"/>
    <n v="4265"/>
  </r>
  <r>
    <x v="26"/>
    <x v="12"/>
    <x v="4"/>
    <n v="7556"/>
  </r>
  <r>
    <x v="26"/>
    <x v="12"/>
    <x v="5"/>
    <n v="4222"/>
  </r>
  <r>
    <x v="26"/>
    <x v="13"/>
    <x v="0"/>
    <n v="16"/>
  </r>
  <r>
    <x v="26"/>
    <x v="13"/>
    <x v="1"/>
    <n v="509"/>
  </r>
  <r>
    <x v="26"/>
    <x v="13"/>
    <x v="2"/>
    <n v="15779"/>
  </r>
  <r>
    <x v="26"/>
    <x v="13"/>
    <x v="3"/>
    <n v="3016"/>
  </r>
  <r>
    <x v="26"/>
    <x v="13"/>
    <x v="4"/>
    <n v="5338"/>
  </r>
  <r>
    <x v="26"/>
    <x v="13"/>
    <x v="5"/>
    <n v="3034"/>
  </r>
  <r>
    <x v="26"/>
    <x v="14"/>
    <x v="0"/>
    <n v="50"/>
  </r>
  <r>
    <x v="26"/>
    <x v="14"/>
    <x v="1"/>
    <n v="1544"/>
  </r>
  <r>
    <x v="26"/>
    <x v="14"/>
    <x v="2"/>
    <n v="47864"/>
  </r>
  <r>
    <x v="26"/>
    <x v="14"/>
    <x v="3"/>
    <n v="26814"/>
  </r>
  <r>
    <x v="26"/>
    <x v="14"/>
    <x v="4"/>
    <n v="44882"/>
  </r>
  <r>
    <x v="26"/>
    <x v="14"/>
    <x v="5"/>
    <n v="25606"/>
  </r>
  <r>
    <x v="26"/>
    <x v="15"/>
    <x v="0"/>
    <n v="24"/>
  </r>
  <r>
    <x v="26"/>
    <x v="15"/>
    <x v="1"/>
    <n v="717"/>
  </r>
  <r>
    <x v="26"/>
    <x v="15"/>
    <x v="2"/>
    <n v="22227"/>
  </r>
  <r>
    <x v="26"/>
    <x v="15"/>
    <x v="3"/>
    <n v="6347"/>
  </r>
  <r>
    <x v="26"/>
    <x v="15"/>
    <x v="4"/>
    <n v="11297"/>
  </r>
  <r>
    <x v="26"/>
    <x v="15"/>
    <x v="5"/>
    <n v="6734"/>
  </r>
  <r>
    <x v="26"/>
    <x v="16"/>
    <x v="0"/>
    <n v="10"/>
  </r>
  <r>
    <x v="26"/>
    <x v="16"/>
    <x v="1"/>
    <n v="230"/>
  </r>
  <r>
    <x v="26"/>
    <x v="16"/>
    <x v="2"/>
    <n v="7130"/>
  </r>
  <r>
    <x v="26"/>
    <x v="16"/>
    <x v="3"/>
    <n v="1689"/>
  </r>
  <r>
    <x v="26"/>
    <x v="16"/>
    <x v="4"/>
    <n v="3840"/>
  </r>
  <r>
    <x v="26"/>
    <x v="16"/>
    <x v="5"/>
    <n v="2351"/>
  </r>
  <r>
    <x v="26"/>
    <x v="17"/>
    <x v="0"/>
    <n v="12"/>
  </r>
  <r>
    <x v="26"/>
    <x v="17"/>
    <x v="1"/>
    <n v="277"/>
  </r>
  <r>
    <x v="26"/>
    <x v="17"/>
    <x v="2"/>
    <n v="8587"/>
  </r>
  <r>
    <x v="26"/>
    <x v="17"/>
    <x v="3"/>
    <n v="2667"/>
  </r>
  <r>
    <x v="26"/>
    <x v="17"/>
    <x v="4"/>
    <n v="4893"/>
  </r>
  <r>
    <x v="26"/>
    <x v="17"/>
    <x v="5"/>
    <n v="2955"/>
  </r>
  <r>
    <x v="26"/>
    <x v="18"/>
    <x v="0"/>
    <n v="16"/>
  </r>
  <r>
    <x v="26"/>
    <x v="18"/>
    <x v="1"/>
    <n v="512"/>
  </r>
  <r>
    <x v="26"/>
    <x v="18"/>
    <x v="2"/>
    <n v="15872"/>
  </r>
  <r>
    <x v="26"/>
    <x v="18"/>
    <x v="3"/>
    <n v="4569"/>
  </r>
  <r>
    <x v="26"/>
    <x v="18"/>
    <x v="4"/>
    <n v="9302"/>
  </r>
  <r>
    <x v="26"/>
    <x v="18"/>
    <x v="5"/>
    <n v="6840"/>
  </r>
  <r>
    <x v="26"/>
    <x v="19"/>
    <x v="0"/>
    <n v="107"/>
  </r>
  <r>
    <x v="26"/>
    <x v="19"/>
    <x v="1"/>
    <n v="3903"/>
  </r>
  <r>
    <x v="26"/>
    <x v="19"/>
    <x v="2"/>
    <n v="120993"/>
  </r>
  <r>
    <x v="26"/>
    <x v="19"/>
    <x v="3"/>
    <n v="58922"/>
  </r>
  <r>
    <x v="26"/>
    <x v="19"/>
    <x v="4"/>
    <n v="107937"/>
  </r>
  <r>
    <x v="26"/>
    <x v="19"/>
    <x v="5"/>
    <n v="62189"/>
  </r>
  <r>
    <x v="26"/>
    <x v="20"/>
    <x v="0"/>
    <n v="20"/>
  </r>
  <r>
    <x v="26"/>
    <x v="20"/>
    <x v="1"/>
    <n v="1493"/>
  </r>
  <r>
    <x v="26"/>
    <x v="20"/>
    <x v="2"/>
    <n v="46283"/>
  </r>
  <r>
    <x v="26"/>
    <x v="20"/>
    <x v="3"/>
    <n v="7444"/>
  </r>
  <r>
    <x v="26"/>
    <x v="20"/>
    <x v="4"/>
    <n v="15190"/>
  </r>
  <r>
    <x v="26"/>
    <x v="20"/>
    <x v="5"/>
    <n v="7360"/>
  </r>
  <r>
    <x v="26"/>
    <x v="21"/>
    <x v="0"/>
    <n v="71"/>
  </r>
  <r>
    <x v="26"/>
    <x v="21"/>
    <x v="1"/>
    <n v="2909"/>
  </r>
  <r>
    <x v="26"/>
    <x v="21"/>
    <x v="2"/>
    <n v="90179"/>
  </r>
  <r>
    <x v="26"/>
    <x v="21"/>
    <x v="3"/>
    <n v="33785"/>
  </r>
  <r>
    <x v="26"/>
    <x v="21"/>
    <x v="4"/>
    <n v="70568"/>
  </r>
  <r>
    <x v="26"/>
    <x v="21"/>
    <x v="5"/>
    <n v="37277"/>
  </r>
  <r>
    <x v="26"/>
    <x v="22"/>
    <x v="0"/>
    <n v="127"/>
  </r>
  <r>
    <x v="26"/>
    <x v="22"/>
    <x v="1"/>
    <n v="5322"/>
  </r>
  <r>
    <x v="26"/>
    <x v="22"/>
    <x v="2"/>
    <n v="164982"/>
  </r>
  <r>
    <x v="26"/>
    <x v="22"/>
    <x v="3"/>
    <n v="94825"/>
  </r>
  <r>
    <x v="26"/>
    <x v="22"/>
    <x v="4"/>
    <n v="180850"/>
  </r>
  <r>
    <x v="26"/>
    <x v="22"/>
    <x v="5"/>
    <n v="101226"/>
  </r>
  <r>
    <x v="26"/>
    <x v="23"/>
    <x v="0"/>
    <n v="31"/>
  </r>
  <r>
    <x v="26"/>
    <x v="23"/>
    <x v="1"/>
    <n v="1171"/>
  </r>
  <r>
    <x v="26"/>
    <x v="23"/>
    <x v="2"/>
    <n v="36301"/>
  </r>
  <r>
    <x v="26"/>
    <x v="23"/>
    <x v="3"/>
    <n v="10442"/>
  </r>
  <r>
    <x v="26"/>
    <x v="23"/>
    <x v="4"/>
    <n v="21157"/>
  </r>
  <r>
    <x v="26"/>
    <x v="23"/>
    <x v="5"/>
    <n v="10321"/>
  </r>
  <r>
    <x v="26"/>
    <x v="24"/>
    <x v="0"/>
    <n v="17"/>
  </r>
  <r>
    <x v="26"/>
    <x v="24"/>
    <x v="1"/>
    <n v="1424"/>
  </r>
  <r>
    <x v="26"/>
    <x v="24"/>
    <x v="2"/>
    <n v="44144"/>
  </r>
  <r>
    <x v="26"/>
    <x v="24"/>
    <x v="3"/>
    <n v="7192"/>
  </r>
  <r>
    <x v="26"/>
    <x v="24"/>
    <x v="4"/>
    <n v="14030"/>
  </r>
  <r>
    <x v="26"/>
    <x v="24"/>
    <x v="5"/>
    <n v="7395"/>
  </r>
  <r>
    <x v="26"/>
    <x v="25"/>
    <x v="0"/>
    <n v="39"/>
  </r>
  <r>
    <x v="26"/>
    <x v="25"/>
    <x v="1"/>
    <n v="1141"/>
  </r>
  <r>
    <x v="26"/>
    <x v="25"/>
    <x v="2"/>
    <n v="35371"/>
  </r>
  <r>
    <x v="26"/>
    <x v="25"/>
    <x v="3"/>
    <n v="12081"/>
  </r>
  <r>
    <x v="26"/>
    <x v="25"/>
    <x v="4"/>
    <n v="20649"/>
  </r>
  <r>
    <x v="26"/>
    <x v="25"/>
    <x v="5"/>
    <n v="12186"/>
  </r>
  <r>
    <x v="26"/>
    <x v="26"/>
    <x v="0"/>
    <n v="13"/>
  </r>
  <r>
    <x v="26"/>
    <x v="26"/>
    <x v="1"/>
    <n v="751"/>
  </r>
  <r>
    <x v="26"/>
    <x v="26"/>
    <x v="2"/>
    <n v="23281"/>
  </r>
  <r>
    <x v="26"/>
    <x v="26"/>
    <x v="3"/>
    <n v="3821"/>
  </r>
  <r>
    <x v="26"/>
    <x v="26"/>
    <x v="4"/>
    <n v="8680"/>
  </r>
  <r>
    <x v="26"/>
    <x v="26"/>
    <x v="5"/>
    <n v="4757"/>
  </r>
  <r>
    <x v="26"/>
    <x v="27"/>
    <x v="0"/>
    <n v="39"/>
  </r>
  <r>
    <x v="26"/>
    <x v="27"/>
    <x v="1"/>
    <n v="1636"/>
  </r>
  <r>
    <x v="26"/>
    <x v="27"/>
    <x v="2"/>
    <n v="50716"/>
  </r>
  <r>
    <x v="26"/>
    <x v="27"/>
    <x v="3"/>
    <n v="20776"/>
  </r>
  <r>
    <x v="26"/>
    <x v="27"/>
    <x v="4"/>
    <n v="38259"/>
  </r>
  <r>
    <x v="26"/>
    <x v="27"/>
    <x v="5"/>
    <n v="17732"/>
  </r>
  <r>
    <x v="26"/>
    <x v="28"/>
    <x v="0"/>
    <n v="52"/>
  </r>
  <r>
    <x v="26"/>
    <x v="28"/>
    <x v="1"/>
    <n v="1669"/>
  </r>
  <r>
    <x v="26"/>
    <x v="28"/>
    <x v="2"/>
    <n v="51739"/>
  </r>
  <r>
    <x v="26"/>
    <x v="28"/>
    <x v="3"/>
    <n v="29542"/>
  </r>
  <r>
    <x v="26"/>
    <x v="28"/>
    <x v="4"/>
    <n v="55627"/>
  </r>
  <r>
    <x v="26"/>
    <x v="28"/>
    <x v="5"/>
    <n v="29632"/>
  </r>
  <r>
    <x v="26"/>
    <x v="29"/>
    <x v="0"/>
    <n v="9"/>
  </r>
  <r>
    <x v="26"/>
    <x v="29"/>
    <x v="1"/>
    <n v="181"/>
  </r>
  <r>
    <x v="26"/>
    <x v="29"/>
    <x v="2"/>
    <n v="5611"/>
  </r>
  <r>
    <x v="26"/>
    <x v="29"/>
    <x v="3"/>
    <n v="873"/>
  </r>
  <r>
    <x v="26"/>
    <x v="29"/>
    <x v="4"/>
    <n v="1710"/>
  </r>
  <r>
    <x v="26"/>
    <x v="29"/>
    <x v="5"/>
    <n v="977"/>
  </r>
  <r>
    <x v="26"/>
    <x v="30"/>
    <x v="0"/>
    <n v="45"/>
  </r>
  <r>
    <x v="26"/>
    <x v="30"/>
    <x v="1"/>
    <n v="1441"/>
  </r>
  <r>
    <x v="26"/>
    <x v="30"/>
    <x v="2"/>
    <n v="44671"/>
  </r>
  <r>
    <x v="26"/>
    <x v="30"/>
    <x v="3"/>
    <n v="18675"/>
  </r>
  <r>
    <x v="26"/>
    <x v="30"/>
    <x v="4"/>
    <n v="31440"/>
  </r>
  <r>
    <x v="26"/>
    <x v="30"/>
    <x v="5"/>
    <n v="15701"/>
  </r>
  <r>
    <x v="26"/>
    <x v="31"/>
    <x v="0"/>
    <n v="9"/>
  </r>
  <r>
    <x v="26"/>
    <x v="31"/>
    <x v="1"/>
    <n v="239"/>
  </r>
  <r>
    <x v="26"/>
    <x v="31"/>
    <x v="2"/>
    <n v="7409"/>
  </r>
  <r>
    <x v="26"/>
    <x v="31"/>
    <x v="3"/>
    <n v="1860"/>
  </r>
  <r>
    <x v="26"/>
    <x v="31"/>
    <x v="4"/>
    <n v="3292"/>
  </r>
  <r>
    <x v="26"/>
    <x v="31"/>
    <x v="5"/>
    <n v="1738"/>
  </r>
  <r>
    <x v="26"/>
    <x v="32"/>
    <x v="0"/>
    <n v="26"/>
  </r>
  <r>
    <x v="26"/>
    <x v="32"/>
    <x v="1"/>
    <n v="542"/>
  </r>
  <r>
    <x v="26"/>
    <x v="32"/>
    <x v="2"/>
    <n v="16802"/>
  </r>
  <r>
    <x v="26"/>
    <x v="32"/>
    <x v="3"/>
    <n v="2584"/>
  </r>
  <r>
    <x v="26"/>
    <x v="32"/>
    <x v="4"/>
    <n v="4171"/>
  </r>
  <r>
    <x v="26"/>
    <x v="32"/>
    <x v="5"/>
    <n v="2329"/>
  </r>
  <r>
    <x v="26"/>
    <x v="33"/>
    <x v="0"/>
    <n v="38"/>
  </r>
  <r>
    <x v="26"/>
    <x v="33"/>
    <x v="1"/>
    <n v="1670"/>
  </r>
  <r>
    <x v="26"/>
    <x v="33"/>
    <x v="2"/>
    <n v="51770"/>
  </r>
  <r>
    <x v="26"/>
    <x v="33"/>
    <x v="3"/>
    <n v="14118"/>
  </r>
  <r>
    <x v="26"/>
    <x v="33"/>
    <x v="4"/>
    <n v="25395"/>
  </r>
  <r>
    <x v="26"/>
    <x v="33"/>
    <x v="5"/>
    <n v="15931"/>
  </r>
  <r>
    <x v="26"/>
    <x v="34"/>
    <x v="0"/>
    <n v="34"/>
  </r>
  <r>
    <x v="26"/>
    <x v="34"/>
    <x v="1"/>
    <n v="956"/>
  </r>
  <r>
    <x v="26"/>
    <x v="34"/>
    <x v="2"/>
    <n v="29636"/>
  </r>
  <r>
    <x v="26"/>
    <x v="34"/>
    <x v="3"/>
    <n v="9395"/>
  </r>
  <r>
    <x v="26"/>
    <x v="34"/>
    <x v="4"/>
    <n v="17080"/>
  </r>
  <r>
    <x v="26"/>
    <x v="34"/>
    <x v="5"/>
    <n v="10297"/>
  </r>
  <r>
    <x v="26"/>
    <x v="35"/>
    <x v="0"/>
    <n v="16"/>
  </r>
  <r>
    <x v="26"/>
    <x v="35"/>
    <x v="1"/>
    <n v="591"/>
  </r>
  <r>
    <x v="26"/>
    <x v="35"/>
    <x v="2"/>
    <n v="18321"/>
  </r>
  <r>
    <x v="26"/>
    <x v="35"/>
    <x v="3"/>
    <n v="3698"/>
  </r>
  <r>
    <x v="26"/>
    <x v="35"/>
    <x v="4"/>
    <n v="6579"/>
  </r>
  <r>
    <x v="26"/>
    <x v="35"/>
    <x v="5"/>
    <n v="3909"/>
  </r>
  <r>
    <x v="26"/>
    <x v="36"/>
    <x v="0"/>
    <n v="10"/>
  </r>
  <r>
    <x v="26"/>
    <x v="36"/>
    <x v="1"/>
    <n v="331"/>
  </r>
  <r>
    <x v="26"/>
    <x v="36"/>
    <x v="2"/>
    <n v="10261"/>
  </r>
  <r>
    <x v="26"/>
    <x v="36"/>
    <x v="3"/>
    <n v="1824"/>
  </r>
  <r>
    <x v="26"/>
    <x v="36"/>
    <x v="4"/>
    <n v="3455"/>
  </r>
  <r>
    <x v="26"/>
    <x v="36"/>
    <x v="5"/>
    <n v="1787"/>
  </r>
  <r>
    <x v="26"/>
    <x v="37"/>
    <x v="0"/>
    <n v="49"/>
  </r>
  <r>
    <x v="26"/>
    <x v="37"/>
    <x v="1"/>
    <n v="1282"/>
  </r>
  <r>
    <x v="26"/>
    <x v="37"/>
    <x v="2"/>
    <n v="39742"/>
  </r>
  <r>
    <x v="26"/>
    <x v="37"/>
    <x v="3"/>
    <n v="25099"/>
  </r>
  <r>
    <x v="26"/>
    <x v="37"/>
    <x v="4"/>
    <n v="48872"/>
  </r>
  <r>
    <x v="26"/>
    <x v="37"/>
    <x v="5"/>
    <n v="25388"/>
  </r>
  <r>
    <x v="26"/>
    <x v="38"/>
    <x v="0"/>
    <n v="17"/>
  </r>
  <r>
    <x v="26"/>
    <x v="38"/>
    <x v="1"/>
    <n v="391"/>
  </r>
  <r>
    <x v="26"/>
    <x v="38"/>
    <x v="2"/>
    <n v="12121"/>
  </r>
  <r>
    <x v="26"/>
    <x v="38"/>
    <x v="3"/>
    <n v="1861"/>
  </r>
  <r>
    <x v="26"/>
    <x v="38"/>
    <x v="4"/>
    <n v="3454"/>
  </r>
  <r>
    <x v="26"/>
    <x v="38"/>
    <x v="5"/>
    <n v="2521"/>
  </r>
  <r>
    <x v="26"/>
    <x v="39"/>
    <x v="0"/>
    <n v="22"/>
  </r>
  <r>
    <x v="26"/>
    <x v="39"/>
    <x v="1"/>
    <n v="807"/>
  </r>
  <r>
    <x v="26"/>
    <x v="39"/>
    <x v="2"/>
    <n v="25017"/>
  </r>
  <r>
    <x v="26"/>
    <x v="39"/>
    <x v="3"/>
    <n v="4804"/>
  </r>
  <r>
    <x v="26"/>
    <x v="39"/>
    <x v="4"/>
    <n v="9485"/>
  </r>
  <r>
    <x v="26"/>
    <x v="39"/>
    <x v="5"/>
    <n v="5499"/>
  </r>
  <r>
    <x v="26"/>
    <x v="40"/>
    <x v="0"/>
    <n v="27"/>
  </r>
  <r>
    <x v="26"/>
    <x v="40"/>
    <x v="1"/>
    <n v="887"/>
  </r>
  <r>
    <x v="26"/>
    <x v="40"/>
    <x v="2"/>
    <n v="27497"/>
  </r>
  <r>
    <x v="26"/>
    <x v="40"/>
    <x v="3"/>
    <n v="8246"/>
  </r>
  <r>
    <x v="26"/>
    <x v="40"/>
    <x v="4"/>
    <n v="13728"/>
  </r>
  <r>
    <x v="26"/>
    <x v="40"/>
    <x v="5"/>
    <n v="6907"/>
  </r>
  <r>
    <x v="26"/>
    <x v="41"/>
    <x v="0"/>
    <n v="8"/>
  </r>
  <r>
    <x v="26"/>
    <x v="41"/>
    <x v="1"/>
    <n v="166"/>
  </r>
  <r>
    <x v="26"/>
    <x v="41"/>
    <x v="2"/>
    <n v="5146"/>
  </r>
  <r>
    <x v="26"/>
    <x v="41"/>
    <x v="3"/>
    <n v="2910"/>
  </r>
  <r>
    <x v="26"/>
    <x v="41"/>
    <x v="4"/>
    <n v="6436"/>
  </r>
  <r>
    <x v="26"/>
    <x v="41"/>
    <x v="5"/>
    <n v="3269"/>
  </r>
  <r>
    <x v="26"/>
    <x v="42"/>
    <x v="0"/>
    <n v="6"/>
  </r>
  <r>
    <x v="26"/>
    <x v="42"/>
    <x v="1"/>
    <n v="127"/>
  </r>
  <r>
    <x v="26"/>
    <x v="42"/>
    <x v="2"/>
    <n v="3937"/>
  </r>
  <r>
    <x v="26"/>
    <x v="42"/>
    <x v="3"/>
    <n v="1903"/>
  </r>
  <r>
    <x v="26"/>
    <x v="42"/>
    <x v="4"/>
    <n v="3190"/>
  </r>
  <r>
    <x v="26"/>
    <x v="42"/>
    <x v="5"/>
    <n v="1567"/>
  </r>
  <r>
    <x v="26"/>
    <x v="43"/>
    <x v="0"/>
    <n v="17"/>
  </r>
  <r>
    <x v="26"/>
    <x v="43"/>
    <x v="1"/>
    <n v="527"/>
  </r>
  <r>
    <x v="26"/>
    <x v="43"/>
    <x v="2"/>
    <n v="16337"/>
  </r>
  <r>
    <x v="26"/>
    <x v="43"/>
    <x v="3"/>
    <n v="12063"/>
  </r>
  <r>
    <x v="26"/>
    <x v="43"/>
    <x v="4"/>
    <n v="20763"/>
  </r>
  <r>
    <x v="26"/>
    <x v="43"/>
    <x v="5"/>
    <n v="12835"/>
  </r>
  <r>
    <x v="26"/>
    <x v="44"/>
    <x v="0"/>
    <n v="55"/>
  </r>
  <r>
    <x v="26"/>
    <x v="44"/>
    <x v="1"/>
    <n v="3852"/>
  </r>
  <r>
    <x v="26"/>
    <x v="44"/>
    <x v="2"/>
    <n v="119412"/>
  </r>
  <r>
    <x v="26"/>
    <x v="44"/>
    <x v="3"/>
    <n v="96962"/>
  </r>
  <r>
    <x v="26"/>
    <x v="44"/>
    <x v="4"/>
    <n v="138651"/>
  </r>
  <r>
    <x v="26"/>
    <x v="44"/>
    <x v="5"/>
    <n v="73124"/>
  </r>
  <r>
    <x v="26"/>
    <x v="45"/>
    <x v="0"/>
    <n v="17"/>
  </r>
  <r>
    <x v="26"/>
    <x v="45"/>
    <x v="1"/>
    <n v="790"/>
  </r>
  <r>
    <x v="26"/>
    <x v="45"/>
    <x v="2"/>
    <n v="24490"/>
  </r>
  <r>
    <x v="26"/>
    <x v="45"/>
    <x v="3"/>
    <n v="7157"/>
  </r>
  <r>
    <x v="26"/>
    <x v="45"/>
    <x v="4"/>
    <n v="17879"/>
  </r>
  <r>
    <x v="26"/>
    <x v="45"/>
    <x v="5"/>
    <n v="8082"/>
  </r>
  <r>
    <x v="26"/>
    <x v="46"/>
    <x v="0"/>
    <n v="20"/>
  </r>
  <r>
    <x v="26"/>
    <x v="46"/>
    <x v="1"/>
    <n v="366"/>
  </r>
  <r>
    <x v="26"/>
    <x v="46"/>
    <x v="2"/>
    <n v="11346"/>
  </r>
  <r>
    <x v="26"/>
    <x v="46"/>
    <x v="3"/>
    <n v="2857"/>
  </r>
  <r>
    <x v="26"/>
    <x v="46"/>
    <x v="4"/>
    <n v="5696"/>
  </r>
  <r>
    <x v="26"/>
    <x v="46"/>
    <x v="5"/>
    <n v="3054"/>
  </r>
  <r>
    <x v="26"/>
    <x v="47"/>
    <x v="0"/>
    <n v="71"/>
  </r>
  <r>
    <x v="26"/>
    <x v="47"/>
    <x v="1"/>
    <n v="3012"/>
  </r>
  <r>
    <x v="26"/>
    <x v="47"/>
    <x v="2"/>
    <n v="93372"/>
  </r>
  <r>
    <x v="26"/>
    <x v="47"/>
    <x v="3"/>
    <n v="31872"/>
  </r>
  <r>
    <x v="26"/>
    <x v="47"/>
    <x v="4"/>
    <n v="64047"/>
  </r>
  <r>
    <x v="26"/>
    <x v="47"/>
    <x v="5"/>
    <n v="28137"/>
  </r>
  <r>
    <x v="26"/>
    <x v="48"/>
    <x v="0"/>
    <n v="61"/>
  </r>
  <r>
    <x v="26"/>
    <x v="48"/>
    <x v="1"/>
    <n v="2449"/>
  </r>
  <r>
    <x v="26"/>
    <x v="48"/>
    <x v="2"/>
    <n v="75919"/>
  </r>
  <r>
    <x v="26"/>
    <x v="48"/>
    <x v="3"/>
    <n v="37268"/>
  </r>
  <r>
    <x v="26"/>
    <x v="48"/>
    <x v="4"/>
    <n v="64331"/>
  </r>
  <r>
    <x v="26"/>
    <x v="48"/>
    <x v="5"/>
    <n v="32376"/>
  </r>
  <r>
    <x v="26"/>
    <x v="49"/>
    <x v="0"/>
    <n v="95"/>
  </r>
  <r>
    <x v="26"/>
    <x v="49"/>
    <x v="1"/>
    <n v="2955"/>
  </r>
  <r>
    <x v="26"/>
    <x v="49"/>
    <x v="2"/>
    <n v="91605"/>
  </r>
  <r>
    <x v="26"/>
    <x v="49"/>
    <x v="3"/>
    <n v="45805"/>
  </r>
  <r>
    <x v="26"/>
    <x v="49"/>
    <x v="4"/>
    <n v="79988"/>
  </r>
  <r>
    <x v="26"/>
    <x v="49"/>
    <x v="5"/>
    <n v="50862"/>
  </r>
  <r>
    <x v="26"/>
    <x v="50"/>
    <x v="0"/>
    <n v="37"/>
  </r>
  <r>
    <x v="26"/>
    <x v="50"/>
    <x v="1"/>
    <n v="1368"/>
  </r>
  <r>
    <x v="26"/>
    <x v="50"/>
    <x v="2"/>
    <n v="42408"/>
  </r>
  <r>
    <x v="26"/>
    <x v="50"/>
    <x v="3"/>
    <n v="17433"/>
  </r>
  <r>
    <x v="26"/>
    <x v="50"/>
    <x v="4"/>
    <n v="29878"/>
  </r>
  <r>
    <x v="26"/>
    <x v="50"/>
    <x v="5"/>
    <n v="20406"/>
  </r>
  <r>
    <x v="26"/>
    <x v="51"/>
    <x v="0"/>
    <n v="50"/>
  </r>
  <r>
    <x v="26"/>
    <x v="51"/>
    <x v="1"/>
    <n v="1031"/>
  </r>
  <r>
    <x v="26"/>
    <x v="51"/>
    <x v="2"/>
    <n v="31961"/>
  </r>
  <r>
    <x v="26"/>
    <x v="51"/>
    <x v="3"/>
    <n v="13136"/>
  </r>
  <r>
    <x v="26"/>
    <x v="51"/>
    <x v="4"/>
    <n v="24480"/>
  </r>
  <r>
    <x v="26"/>
    <x v="51"/>
    <x v="5"/>
    <n v="16987"/>
  </r>
  <r>
    <x v="26"/>
    <x v="52"/>
    <x v="0"/>
    <n v="34"/>
  </r>
  <r>
    <x v="26"/>
    <x v="52"/>
    <x v="1"/>
    <n v="986"/>
  </r>
  <r>
    <x v="26"/>
    <x v="52"/>
    <x v="2"/>
    <n v="30566"/>
  </r>
  <r>
    <x v="26"/>
    <x v="52"/>
    <x v="3"/>
    <n v="16712"/>
  </r>
  <r>
    <x v="26"/>
    <x v="52"/>
    <x v="4"/>
    <n v="30775"/>
  </r>
  <r>
    <x v="26"/>
    <x v="52"/>
    <x v="5"/>
    <n v="22960"/>
  </r>
  <r>
    <x v="26"/>
    <x v="53"/>
    <x v="0"/>
    <n v="63"/>
  </r>
  <r>
    <x v="26"/>
    <x v="53"/>
    <x v="1"/>
    <n v="2215"/>
  </r>
  <r>
    <x v="26"/>
    <x v="53"/>
    <x v="2"/>
    <n v="68665"/>
  </r>
  <r>
    <x v="26"/>
    <x v="53"/>
    <x v="3"/>
    <n v="37920"/>
  </r>
  <r>
    <x v="26"/>
    <x v="53"/>
    <x v="4"/>
    <n v="66124"/>
  </r>
  <r>
    <x v="26"/>
    <x v="53"/>
    <x v="5"/>
    <n v="48414"/>
  </r>
  <r>
    <x v="26"/>
    <x v="54"/>
    <x v="0"/>
    <n v="37"/>
  </r>
  <r>
    <x v="26"/>
    <x v="54"/>
    <x v="1"/>
    <n v="1069"/>
  </r>
  <r>
    <x v="26"/>
    <x v="54"/>
    <x v="2"/>
    <n v="33139"/>
  </r>
  <r>
    <x v="26"/>
    <x v="54"/>
    <x v="3"/>
    <n v="12013"/>
  </r>
  <r>
    <x v="26"/>
    <x v="54"/>
    <x v="4"/>
    <n v="26213"/>
  </r>
  <r>
    <x v="26"/>
    <x v="54"/>
    <x v="5"/>
    <n v="16686"/>
  </r>
  <r>
    <x v="26"/>
    <x v="55"/>
    <x v="0"/>
    <n v="15"/>
  </r>
  <r>
    <x v="26"/>
    <x v="55"/>
    <x v="1"/>
    <n v="1082"/>
  </r>
  <r>
    <x v="26"/>
    <x v="55"/>
    <x v="2"/>
    <n v="33542"/>
  </r>
  <r>
    <x v="26"/>
    <x v="55"/>
    <x v="3"/>
    <n v="3702"/>
  </r>
  <r>
    <x v="26"/>
    <x v="55"/>
    <x v="4"/>
    <n v="8631"/>
  </r>
  <r>
    <x v="26"/>
    <x v="55"/>
    <x v="5"/>
    <n v="3754"/>
  </r>
  <r>
    <x v="26"/>
    <x v="56"/>
    <x v="0"/>
    <n v="189"/>
  </r>
  <r>
    <x v="26"/>
    <x v="56"/>
    <x v="1"/>
    <n v="8553"/>
  </r>
  <r>
    <x v="26"/>
    <x v="56"/>
    <x v="2"/>
    <n v="265143"/>
  </r>
  <r>
    <x v="26"/>
    <x v="56"/>
    <x v="3"/>
    <n v="188766"/>
  </r>
  <r>
    <x v="26"/>
    <x v="56"/>
    <x v="4"/>
    <n v="335725"/>
  </r>
  <r>
    <x v="26"/>
    <x v="56"/>
    <x v="5"/>
    <n v="167844"/>
  </r>
  <r>
    <x v="26"/>
    <x v="57"/>
    <x v="0"/>
    <n v="18"/>
  </r>
  <r>
    <x v="26"/>
    <x v="57"/>
    <x v="1"/>
    <n v="499"/>
  </r>
  <r>
    <x v="26"/>
    <x v="57"/>
    <x v="2"/>
    <n v="15469"/>
  </r>
  <r>
    <x v="26"/>
    <x v="57"/>
    <x v="3"/>
    <n v="3974"/>
  </r>
  <r>
    <x v="26"/>
    <x v="57"/>
    <x v="4"/>
    <n v="6448"/>
  </r>
  <r>
    <x v="26"/>
    <x v="57"/>
    <x v="5"/>
    <n v="4229"/>
  </r>
  <r>
    <x v="26"/>
    <x v="58"/>
    <x v="0"/>
    <n v="36"/>
  </r>
  <r>
    <x v="26"/>
    <x v="58"/>
    <x v="1"/>
    <n v="1210"/>
  </r>
  <r>
    <x v="26"/>
    <x v="58"/>
    <x v="2"/>
    <n v="37510"/>
  </r>
  <r>
    <x v="26"/>
    <x v="58"/>
    <x v="3"/>
    <n v="8316"/>
  </r>
  <r>
    <x v="26"/>
    <x v="58"/>
    <x v="4"/>
    <n v="15811"/>
  </r>
  <r>
    <x v="26"/>
    <x v="58"/>
    <x v="5"/>
    <n v="10023"/>
  </r>
  <r>
    <x v="26"/>
    <x v="59"/>
    <x v="0"/>
    <n v="43"/>
  </r>
  <r>
    <x v="26"/>
    <x v="59"/>
    <x v="1"/>
    <n v="1294"/>
  </r>
  <r>
    <x v="26"/>
    <x v="59"/>
    <x v="2"/>
    <n v="40114"/>
  </r>
  <r>
    <x v="26"/>
    <x v="59"/>
    <x v="3"/>
    <n v="11649"/>
  </r>
  <r>
    <x v="26"/>
    <x v="59"/>
    <x v="4"/>
    <n v="22798"/>
  </r>
  <r>
    <x v="26"/>
    <x v="59"/>
    <x v="5"/>
    <n v="13979"/>
  </r>
  <r>
    <x v="26"/>
    <x v="60"/>
    <x v="0"/>
    <n v="27"/>
  </r>
  <r>
    <x v="26"/>
    <x v="60"/>
    <x v="1"/>
    <n v="1346"/>
  </r>
  <r>
    <x v="26"/>
    <x v="60"/>
    <x v="2"/>
    <n v="41726"/>
  </r>
  <r>
    <x v="26"/>
    <x v="60"/>
    <x v="3"/>
    <n v="22084"/>
  </r>
  <r>
    <x v="26"/>
    <x v="60"/>
    <x v="4"/>
    <n v="43600"/>
  </r>
  <r>
    <x v="26"/>
    <x v="60"/>
    <x v="5"/>
    <n v="32702"/>
  </r>
  <r>
    <x v="26"/>
    <x v="61"/>
    <x v="0"/>
    <n v="13"/>
  </r>
  <r>
    <x v="26"/>
    <x v="61"/>
    <x v="1"/>
    <n v="267"/>
  </r>
  <r>
    <x v="26"/>
    <x v="61"/>
    <x v="2"/>
    <n v="8277"/>
  </r>
  <r>
    <x v="26"/>
    <x v="61"/>
    <x v="3"/>
    <n v="1308"/>
  </r>
  <r>
    <x v="26"/>
    <x v="61"/>
    <x v="4"/>
    <n v="2502"/>
  </r>
  <r>
    <x v="26"/>
    <x v="61"/>
    <x v="5"/>
    <n v="1305"/>
  </r>
  <r>
    <x v="26"/>
    <x v="62"/>
    <x v="0"/>
    <n v="43"/>
  </r>
  <r>
    <x v="26"/>
    <x v="62"/>
    <x v="1"/>
    <n v="4612"/>
  </r>
  <r>
    <x v="26"/>
    <x v="62"/>
    <x v="2"/>
    <n v="142972"/>
  </r>
  <r>
    <x v="26"/>
    <x v="62"/>
    <x v="3"/>
    <n v="19559"/>
  </r>
  <r>
    <x v="26"/>
    <x v="62"/>
    <x v="4"/>
    <n v="39349"/>
  </r>
  <r>
    <x v="26"/>
    <x v="62"/>
    <x v="5"/>
    <n v="27347"/>
  </r>
  <r>
    <x v="26"/>
    <x v="63"/>
    <x v="0"/>
    <n v="47"/>
  </r>
  <r>
    <x v="26"/>
    <x v="63"/>
    <x v="1"/>
    <n v="2721"/>
  </r>
  <r>
    <x v="26"/>
    <x v="63"/>
    <x v="2"/>
    <n v="84351"/>
  </r>
  <r>
    <x v="26"/>
    <x v="63"/>
    <x v="3"/>
    <n v="12837"/>
  </r>
  <r>
    <x v="26"/>
    <x v="63"/>
    <x v="4"/>
    <n v="25967"/>
  </r>
  <r>
    <x v="26"/>
    <x v="63"/>
    <x v="5"/>
    <n v="12751"/>
  </r>
  <r>
    <x v="26"/>
    <x v="64"/>
    <x v="0"/>
    <n v="131"/>
  </r>
  <r>
    <x v="26"/>
    <x v="64"/>
    <x v="1"/>
    <n v="8059"/>
  </r>
  <r>
    <x v="26"/>
    <x v="64"/>
    <x v="2"/>
    <n v="249829"/>
  </r>
  <r>
    <x v="26"/>
    <x v="64"/>
    <x v="3"/>
    <n v="137477"/>
  </r>
  <r>
    <x v="26"/>
    <x v="64"/>
    <x v="4"/>
    <n v="251158"/>
  </r>
  <r>
    <x v="26"/>
    <x v="64"/>
    <x v="5"/>
    <n v="121880"/>
  </r>
  <r>
    <x v="26"/>
    <x v="65"/>
    <x v="0"/>
    <n v="76"/>
  </r>
  <r>
    <x v="26"/>
    <x v="65"/>
    <x v="1"/>
    <n v="2271"/>
  </r>
  <r>
    <x v="26"/>
    <x v="65"/>
    <x v="2"/>
    <n v="70401"/>
  </r>
  <r>
    <x v="26"/>
    <x v="65"/>
    <x v="3"/>
    <n v="46302"/>
  </r>
  <r>
    <x v="26"/>
    <x v="65"/>
    <x v="4"/>
    <n v="80412"/>
  </r>
  <r>
    <x v="26"/>
    <x v="65"/>
    <x v="5"/>
    <n v="48429"/>
  </r>
  <r>
    <x v="26"/>
    <x v="66"/>
    <x v="0"/>
    <n v="24"/>
  </r>
  <r>
    <x v="26"/>
    <x v="66"/>
    <x v="1"/>
    <n v="450"/>
  </r>
  <r>
    <x v="26"/>
    <x v="66"/>
    <x v="2"/>
    <n v="13950"/>
  </r>
  <r>
    <x v="26"/>
    <x v="66"/>
    <x v="3"/>
    <n v="4803"/>
  </r>
  <r>
    <x v="26"/>
    <x v="66"/>
    <x v="4"/>
    <n v="8179"/>
  </r>
  <r>
    <x v="26"/>
    <x v="66"/>
    <x v="5"/>
    <n v="5920"/>
  </r>
  <r>
    <x v="26"/>
    <x v="67"/>
    <x v="0"/>
    <n v="59"/>
  </r>
  <r>
    <x v="26"/>
    <x v="67"/>
    <x v="1"/>
    <n v="2428"/>
  </r>
  <r>
    <x v="26"/>
    <x v="67"/>
    <x v="2"/>
    <n v="75268"/>
  </r>
  <r>
    <x v="26"/>
    <x v="67"/>
    <x v="3"/>
    <n v="41135"/>
  </r>
  <r>
    <x v="26"/>
    <x v="67"/>
    <x v="4"/>
    <n v="66841"/>
  </r>
  <r>
    <x v="26"/>
    <x v="67"/>
    <x v="5"/>
    <n v="39826"/>
  </r>
  <r>
    <x v="26"/>
    <x v="68"/>
    <x v="0"/>
    <n v="10"/>
  </r>
  <r>
    <x v="26"/>
    <x v="68"/>
    <x v="1"/>
    <n v="237"/>
  </r>
  <r>
    <x v="26"/>
    <x v="68"/>
    <x v="2"/>
    <n v="7347"/>
  </r>
  <r>
    <x v="26"/>
    <x v="68"/>
    <x v="3"/>
    <n v="2641"/>
  </r>
  <r>
    <x v="26"/>
    <x v="68"/>
    <x v="4"/>
    <n v="4222"/>
  </r>
  <r>
    <x v="26"/>
    <x v="68"/>
    <x v="5"/>
    <n v="2436"/>
  </r>
  <r>
    <x v="26"/>
    <x v="69"/>
    <x v="0"/>
    <n v="39"/>
  </r>
  <r>
    <x v="26"/>
    <x v="69"/>
    <x v="1"/>
    <n v="879"/>
  </r>
  <r>
    <x v="26"/>
    <x v="69"/>
    <x v="2"/>
    <n v="27249"/>
  </r>
  <r>
    <x v="26"/>
    <x v="69"/>
    <x v="3"/>
    <n v="15502"/>
  </r>
  <r>
    <x v="26"/>
    <x v="69"/>
    <x v="4"/>
    <n v="26779"/>
  </r>
  <r>
    <x v="26"/>
    <x v="69"/>
    <x v="5"/>
    <n v="15123"/>
  </r>
  <r>
    <x v="26"/>
    <x v="70"/>
    <x v="0"/>
    <n v="2949"/>
  </r>
  <r>
    <x v="26"/>
    <x v="70"/>
    <x v="1"/>
    <n v="123556"/>
  </r>
  <r>
    <x v="26"/>
    <x v="70"/>
    <x v="2"/>
    <n v="3830236"/>
  </r>
  <r>
    <x v="26"/>
    <x v="70"/>
    <x v="3"/>
    <n v="1725866"/>
  </r>
  <r>
    <x v="26"/>
    <x v="70"/>
    <x v="4"/>
    <n v="3070082"/>
  </r>
  <r>
    <x v="26"/>
    <x v="70"/>
    <x v="5"/>
    <n v="1644953"/>
  </r>
  <r>
    <x v="27"/>
    <x v="0"/>
    <x v="0"/>
    <n v="164"/>
  </r>
  <r>
    <x v="27"/>
    <x v="0"/>
    <x v="1"/>
    <n v="6676"/>
  </r>
  <r>
    <x v="27"/>
    <x v="0"/>
    <x v="2"/>
    <n v="200280"/>
  </r>
  <r>
    <x v="27"/>
    <x v="0"/>
    <x v="3"/>
    <n v="49604"/>
  </r>
  <r>
    <x v="27"/>
    <x v="0"/>
    <x v="4"/>
    <n v="90960"/>
  </r>
  <r>
    <x v="27"/>
    <x v="0"/>
    <x v="5"/>
    <n v="42498"/>
  </r>
  <r>
    <x v="27"/>
    <x v="1"/>
    <x v="0"/>
    <n v="58"/>
  </r>
  <r>
    <x v="27"/>
    <x v="1"/>
    <x v="1"/>
    <n v="2520"/>
  </r>
  <r>
    <x v="27"/>
    <x v="1"/>
    <x v="2"/>
    <n v="75600"/>
  </r>
  <r>
    <x v="27"/>
    <x v="1"/>
    <x v="3"/>
    <n v="14366"/>
  </r>
  <r>
    <x v="27"/>
    <x v="1"/>
    <x v="4"/>
    <n v="25687"/>
  </r>
  <r>
    <x v="27"/>
    <x v="1"/>
    <x v="5"/>
    <n v="13632"/>
  </r>
  <r>
    <x v="27"/>
    <x v="2"/>
    <x v="0"/>
    <n v="26"/>
  </r>
  <r>
    <x v="27"/>
    <x v="2"/>
    <x v="1"/>
    <n v="1307"/>
  </r>
  <r>
    <x v="27"/>
    <x v="2"/>
    <x v="2"/>
    <n v="39210"/>
  </r>
  <r>
    <x v="27"/>
    <x v="2"/>
    <x v="3"/>
    <n v="4036"/>
  </r>
  <r>
    <x v="27"/>
    <x v="2"/>
    <x v="4"/>
    <n v="7374"/>
  </r>
  <r>
    <x v="27"/>
    <x v="2"/>
    <x v="5"/>
    <n v="4727"/>
  </r>
  <r>
    <x v="27"/>
    <x v="3"/>
    <x v="0"/>
    <n v="49"/>
  </r>
  <r>
    <x v="27"/>
    <x v="3"/>
    <x v="1"/>
    <n v="2615"/>
  </r>
  <r>
    <x v="27"/>
    <x v="3"/>
    <x v="2"/>
    <n v="78450"/>
  </r>
  <r>
    <x v="27"/>
    <x v="3"/>
    <x v="3"/>
    <n v="9324"/>
  </r>
  <r>
    <x v="27"/>
    <x v="3"/>
    <x v="4"/>
    <n v="19684"/>
  </r>
  <r>
    <x v="27"/>
    <x v="3"/>
    <x v="5"/>
    <n v="11277"/>
  </r>
  <r>
    <x v="27"/>
    <x v="4"/>
    <x v="0"/>
    <n v="24"/>
  </r>
  <r>
    <x v="27"/>
    <x v="4"/>
    <x v="1"/>
    <n v="955"/>
  </r>
  <r>
    <x v="27"/>
    <x v="4"/>
    <x v="2"/>
    <n v="28650"/>
  </r>
  <r>
    <x v="27"/>
    <x v="4"/>
    <x v="3"/>
    <n v="14139"/>
  </r>
  <r>
    <x v="27"/>
    <x v="4"/>
    <x v="4"/>
    <n v="25726"/>
  </r>
  <r>
    <x v="27"/>
    <x v="4"/>
    <x v="5"/>
    <n v="9332"/>
  </r>
  <r>
    <x v="27"/>
    <x v="5"/>
    <x v="0"/>
    <n v="10"/>
  </r>
  <r>
    <x v="27"/>
    <x v="5"/>
    <x v="1"/>
    <n v="257"/>
  </r>
  <r>
    <x v="27"/>
    <x v="5"/>
    <x v="2"/>
    <n v="7710"/>
  </r>
  <r>
    <x v="27"/>
    <x v="5"/>
    <x v="3"/>
    <n v="1944"/>
  </r>
  <r>
    <x v="27"/>
    <x v="5"/>
    <x v="4"/>
    <n v="4035"/>
  </r>
  <r>
    <x v="27"/>
    <x v="5"/>
    <x v="5"/>
    <n v="1573"/>
  </r>
  <r>
    <x v="27"/>
    <x v="6"/>
    <x v="0"/>
    <n v="140"/>
  </r>
  <r>
    <x v="27"/>
    <x v="6"/>
    <x v="1"/>
    <n v="10045"/>
  </r>
  <r>
    <x v="27"/>
    <x v="6"/>
    <x v="2"/>
    <n v="301350"/>
  </r>
  <r>
    <x v="27"/>
    <x v="6"/>
    <x v="3"/>
    <n v="195396"/>
  </r>
  <r>
    <x v="27"/>
    <x v="6"/>
    <x v="4"/>
    <n v="292718"/>
  </r>
  <r>
    <x v="27"/>
    <x v="6"/>
    <x v="5"/>
    <n v="137769"/>
  </r>
  <r>
    <x v="27"/>
    <x v="7"/>
    <x v="0"/>
    <n v="41"/>
  </r>
  <r>
    <x v="27"/>
    <x v="7"/>
    <x v="1"/>
    <n v="1659"/>
  </r>
  <r>
    <x v="27"/>
    <x v="7"/>
    <x v="2"/>
    <n v="49770"/>
  </r>
  <r>
    <x v="27"/>
    <x v="7"/>
    <x v="3"/>
    <n v="27958"/>
  </r>
  <r>
    <x v="27"/>
    <x v="7"/>
    <x v="4"/>
    <n v="49391"/>
  </r>
  <r>
    <x v="27"/>
    <x v="7"/>
    <x v="5"/>
    <n v="29076"/>
  </r>
  <r>
    <x v="27"/>
    <x v="8"/>
    <x v="0"/>
    <n v="10"/>
  </r>
  <r>
    <x v="27"/>
    <x v="8"/>
    <x v="1"/>
    <n v="511"/>
  </r>
  <r>
    <x v="27"/>
    <x v="8"/>
    <x v="2"/>
    <n v="15330"/>
  </r>
  <r>
    <x v="27"/>
    <x v="8"/>
    <x v="3"/>
    <n v="5418"/>
  </r>
  <r>
    <x v="27"/>
    <x v="8"/>
    <x v="4"/>
    <n v="7051"/>
  </r>
  <r>
    <x v="27"/>
    <x v="8"/>
    <x v="5"/>
    <n v="2906"/>
  </r>
  <r>
    <x v="27"/>
    <x v="9"/>
    <x v="0"/>
    <n v="14"/>
  </r>
  <r>
    <x v="27"/>
    <x v="9"/>
    <x v="1"/>
    <n v="506"/>
  </r>
  <r>
    <x v="27"/>
    <x v="9"/>
    <x v="2"/>
    <n v="15180"/>
  </r>
  <r>
    <x v="27"/>
    <x v="9"/>
    <x v="3"/>
    <n v="2496"/>
  </r>
  <r>
    <x v="27"/>
    <x v="9"/>
    <x v="4"/>
    <n v="4333"/>
  </r>
  <r>
    <x v="27"/>
    <x v="9"/>
    <x v="5"/>
    <n v="2495"/>
  </r>
  <r>
    <x v="27"/>
    <x v="10"/>
    <x v="0"/>
    <n v="100"/>
  </r>
  <r>
    <x v="27"/>
    <x v="10"/>
    <x v="1"/>
    <n v="4090"/>
  </r>
  <r>
    <x v="27"/>
    <x v="10"/>
    <x v="2"/>
    <n v="122700"/>
  </r>
  <r>
    <x v="27"/>
    <x v="10"/>
    <x v="3"/>
    <n v="23777"/>
  </r>
  <r>
    <x v="27"/>
    <x v="10"/>
    <x v="4"/>
    <n v="46460"/>
  </r>
  <r>
    <x v="27"/>
    <x v="10"/>
    <x v="5"/>
    <n v="24676"/>
  </r>
  <r>
    <x v="27"/>
    <x v="11"/>
    <x v="0"/>
    <n v="13"/>
  </r>
  <r>
    <x v="27"/>
    <x v="11"/>
    <x v="1"/>
    <n v="383"/>
  </r>
  <r>
    <x v="27"/>
    <x v="11"/>
    <x v="2"/>
    <n v="11490"/>
  </r>
  <r>
    <x v="27"/>
    <x v="11"/>
    <x v="3"/>
    <n v="2339"/>
  </r>
  <r>
    <x v="27"/>
    <x v="11"/>
    <x v="4"/>
    <n v="4481"/>
  </r>
  <r>
    <x v="27"/>
    <x v="11"/>
    <x v="5"/>
    <n v="2852"/>
  </r>
  <r>
    <x v="27"/>
    <x v="12"/>
    <x v="0"/>
    <n v="13"/>
  </r>
  <r>
    <x v="27"/>
    <x v="12"/>
    <x v="1"/>
    <n v="630"/>
  </r>
  <r>
    <x v="27"/>
    <x v="12"/>
    <x v="2"/>
    <n v="18900"/>
  </r>
  <r>
    <x v="27"/>
    <x v="12"/>
    <x v="3"/>
    <n v="3576"/>
  </r>
  <r>
    <x v="27"/>
    <x v="12"/>
    <x v="4"/>
    <n v="5585"/>
  </r>
  <r>
    <x v="27"/>
    <x v="12"/>
    <x v="5"/>
    <n v="3155"/>
  </r>
  <r>
    <x v="27"/>
    <x v="13"/>
    <x v="0"/>
    <n v="16"/>
  </r>
  <r>
    <x v="27"/>
    <x v="13"/>
    <x v="1"/>
    <n v="509"/>
  </r>
  <r>
    <x v="27"/>
    <x v="13"/>
    <x v="2"/>
    <n v="15270"/>
  </r>
  <r>
    <x v="27"/>
    <x v="13"/>
    <x v="3"/>
    <n v="2230"/>
  </r>
  <r>
    <x v="27"/>
    <x v="13"/>
    <x v="4"/>
    <n v="3659"/>
  </r>
  <r>
    <x v="27"/>
    <x v="13"/>
    <x v="5"/>
    <n v="2022"/>
  </r>
  <r>
    <x v="27"/>
    <x v="14"/>
    <x v="0"/>
    <n v="51"/>
  </r>
  <r>
    <x v="27"/>
    <x v="14"/>
    <x v="1"/>
    <n v="1594"/>
  </r>
  <r>
    <x v="27"/>
    <x v="14"/>
    <x v="2"/>
    <n v="47820"/>
  </r>
  <r>
    <x v="27"/>
    <x v="14"/>
    <x v="3"/>
    <n v="24073"/>
  </r>
  <r>
    <x v="27"/>
    <x v="14"/>
    <x v="4"/>
    <n v="40521"/>
  </r>
  <r>
    <x v="27"/>
    <x v="14"/>
    <x v="5"/>
    <n v="22567"/>
  </r>
  <r>
    <x v="27"/>
    <x v="15"/>
    <x v="0"/>
    <n v="24"/>
  </r>
  <r>
    <x v="27"/>
    <x v="15"/>
    <x v="1"/>
    <n v="717"/>
  </r>
  <r>
    <x v="27"/>
    <x v="15"/>
    <x v="2"/>
    <n v="21510"/>
  </r>
  <r>
    <x v="27"/>
    <x v="15"/>
    <x v="3"/>
    <n v="4916"/>
  </r>
  <r>
    <x v="27"/>
    <x v="15"/>
    <x v="4"/>
    <n v="8750"/>
  </r>
  <r>
    <x v="27"/>
    <x v="15"/>
    <x v="5"/>
    <n v="5610"/>
  </r>
  <r>
    <x v="27"/>
    <x v="16"/>
    <x v="0"/>
    <n v="9"/>
  </r>
  <r>
    <x v="27"/>
    <x v="16"/>
    <x v="1"/>
    <n v="206"/>
  </r>
  <r>
    <x v="27"/>
    <x v="16"/>
    <x v="2"/>
    <n v="6180"/>
  </r>
  <r>
    <x v="27"/>
    <x v="16"/>
    <x v="3"/>
    <n v="1029"/>
  </r>
  <r>
    <x v="27"/>
    <x v="16"/>
    <x v="4"/>
    <n v="2339"/>
  </r>
  <r>
    <x v="27"/>
    <x v="16"/>
    <x v="5"/>
    <n v="1496"/>
  </r>
  <r>
    <x v="27"/>
    <x v="17"/>
    <x v="0"/>
    <n v="12"/>
  </r>
  <r>
    <x v="27"/>
    <x v="17"/>
    <x v="1"/>
    <n v="277"/>
  </r>
  <r>
    <x v="27"/>
    <x v="17"/>
    <x v="2"/>
    <n v="8310"/>
  </r>
  <r>
    <x v="27"/>
    <x v="17"/>
    <x v="3"/>
    <n v="2155"/>
  </r>
  <r>
    <x v="27"/>
    <x v="17"/>
    <x v="4"/>
    <n v="3732"/>
  </r>
  <r>
    <x v="27"/>
    <x v="17"/>
    <x v="5"/>
    <n v="2192"/>
  </r>
  <r>
    <x v="27"/>
    <x v="18"/>
    <x v="0"/>
    <n v="16"/>
  </r>
  <r>
    <x v="27"/>
    <x v="18"/>
    <x v="1"/>
    <n v="512"/>
  </r>
  <r>
    <x v="27"/>
    <x v="18"/>
    <x v="2"/>
    <n v="15360"/>
  </r>
  <r>
    <x v="27"/>
    <x v="18"/>
    <x v="3"/>
    <n v="3708"/>
  </r>
  <r>
    <x v="27"/>
    <x v="18"/>
    <x v="4"/>
    <n v="7421"/>
  </r>
  <r>
    <x v="27"/>
    <x v="18"/>
    <x v="5"/>
    <n v="4850"/>
  </r>
  <r>
    <x v="27"/>
    <x v="19"/>
    <x v="0"/>
    <n v="106"/>
  </r>
  <r>
    <x v="27"/>
    <x v="19"/>
    <x v="1"/>
    <n v="3898"/>
  </r>
  <r>
    <x v="27"/>
    <x v="19"/>
    <x v="2"/>
    <n v="116940"/>
  </r>
  <r>
    <x v="27"/>
    <x v="19"/>
    <x v="3"/>
    <n v="45757"/>
  </r>
  <r>
    <x v="27"/>
    <x v="19"/>
    <x v="4"/>
    <n v="84664"/>
  </r>
  <r>
    <x v="27"/>
    <x v="19"/>
    <x v="5"/>
    <n v="51321"/>
  </r>
  <r>
    <x v="27"/>
    <x v="20"/>
    <x v="0"/>
    <n v="20"/>
  </r>
  <r>
    <x v="27"/>
    <x v="20"/>
    <x v="1"/>
    <n v="1493"/>
  </r>
  <r>
    <x v="27"/>
    <x v="20"/>
    <x v="2"/>
    <n v="44790"/>
  </r>
  <r>
    <x v="27"/>
    <x v="20"/>
    <x v="3"/>
    <n v="4996"/>
  </r>
  <r>
    <x v="27"/>
    <x v="20"/>
    <x v="4"/>
    <n v="9609"/>
  </r>
  <r>
    <x v="27"/>
    <x v="20"/>
    <x v="5"/>
    <n v="3903"/>
  </r>
  <r>
    <x v="27"/>
    <x v="21"/>
    <x v="0"/>
    <n v="71"/>
  </r>
  <r>
    <x v="27"/>
    <x v="21"/>
    <x v="1"/>
    <n v="2908"/>
  </r>
  <r>
    <x v="27"/>
    <x v="21"/>
    <x v="2"/>
    <n v="87240"/>
  </r>
  <r>
    <x v="27"/>
    <x v="21"/>
    <x v="3"/>
    <n v="25198"/>
  </r>
  <r>
    <x v="27"/>
    <x v="21"/>
    <x v="4"/>
    <n v="47780"/>
  </r>
  <r>
    <x v="27"/>
    <x v="21"/>
    <x v="5"/>
    <n v="23970"/>
  </r>
  <r>
    <x v="27"/>
    <x v="22"/>
    <x v="0"/>
    <n v="127"/>
  </r>
  <r>
    <x v="27"/>
    <x v="22"/>
    <x v="1"/>
    <n v="5322"/>
  </r>
  <r>
    <x v="27"/>
    <x v="22"/>
    <x v="2"/>
    <n v="159660"/>
  </r>
  <r>
    <x v="27"/>
    <x v="22"/>
    <x v="3"/>
    <n v="78891"/>
  </r>
  <r>
    <x v="27"/>
    <x v="22"/>
    <x v="4"/>
    <n v="151511"/>
  </r>
  <r>
    <x v="27"/>
    <x v="22"/>
    <x v="5"/>
    <n v="83108"/>
  </r>
  <r>
    <x v="27"/>
    <x v="23"/>
    <x v="0"/>
    <n v="31"/>
  </r>
  <r>
    <x v="27"/>
    <x v="23"/>
    <x v="1"/>
    <n v="1171"/>
  </r>
  <r>
    <x v="27"/>
    <x v="23"/>
    <x v="2"/>
    <n v="35130"/>
  </r>
  <r>
    <x v="27"/>
    <x v="23"/>
    <x v="3"/>
    <n v="6962"/>
  </r>
  <r>
    <x v="27"/>
    <x v="23"/>
    <x v="4"/>
    <n v="12775"/>
  </r>
  <r>
    <x v="27"/>
    <x v="23"/>
    <x v="5"/>
    <n v="6459"/>
  </r>
  <r>
    <x v="27"/>
    <x v="24"/>
    <x v="0"/>
    <n v="16"/>
  </r>
  <r>
    <x v="27"/>
    <x v="24"/>
    <x v="1"/>
    <n v="1429"/>
  </r>
  <r>
    <x v="27"/>
    <x v="24"/>
    <x v="2"/>
    <n v="42870"/>
  </r>
  <r>
    <x v="27"/>
    <x v="24"/>
    <x v="3"/>
    <n v="3361"/>
  </r>
  <r>
    <x v="27"/>
    <x v="24"/>
    <x v="4"/>
    <n v="6121"/>
  </r>
  <r>
    <x v="27"/>
    <x v="24"/>
    <x v="5"/>
    <n v="3884"/>
  </r>
  <r>
    <x v="27"/>
    <x v="25"/>
    <x v="0"/>
    <n v="38"/>
  </r>
  <r>
    <x v="27"/>
    <x v="25"/>
    <x v="1"/>
    <n v="1137"/>
  </r>
  <r>
    <x v="27"/>
    <x v="25"/>
    <x v="2"/>
    <n v="34110"/>
  </r>
  <r>
    <x v="27"/>
    <x v="25"/>
    <x v="3"/>
    <n v="9625"/>
  </r>
  <r>
    <x v="27"/>
    <x v="25"/>
    <x v="4"/>
    <n v="15893"/>
  </r>
  <r>
    <x v="27"/>
    <x v="25"/>
    <x v="5"/>
    <n v="9114"/>
  </r>
  <r>
    <x v="27"/>
    <x v="26"/>
    <x v="0"/>
    <n v="13"/>
  </r>
  <r>
    <x v="27"/>
    <x v="26"/>
    <x v="1"/>
    <n v="751"/>
  </r>
  <r>
    <x v="27"/>
    <x v="26"/>
    <x v="2"/>
    <n v="22530"/>
  </r>
  <r>
    <x v="27"/>
    <x v="26"/>
    <x v="3"/>
    <n v="2741"/>
  </r>
  <r>
    <x v="27"/>
    <x v="26"/>
    <x v="4"/>
    <n v="6033"/>
  </r>
  <r>
    <x v="27"/>
    <x v="26"/>
    <x v="5"/>
    <n v="3242"/>
  </r>
  <r>
    <x v="27"/>
    <x v="27"/>
    <x v="0"/>
    <n v="39"/>
  </r>
  <r>
    <x v="27"/>
    <x v="27"/>
    <x v="1"/>
    <n v="1636"/>
  </r>
  <r>
    <x v="27"/>
    <x v="27"/>
    <x v="2"/>
    <n v="49080"/>
  </r>
  <r>
    <x v="27"/>
    <x v="27"/>
    <x v="3"/>
    <n v="13124"/>
  </r>
  <r>
    <x v="27"/>
    <x v="27"/>
    <x v="4"/>
    <n v="21511"/>
  </r>
  <r>
    <x v="27"/>
    <x v="27"/>
    <x v="5"/>
    <n v="11807"/>
  </r>
  <r>
    <x v="27"/>
    <x v="28"/>
    <x v="0"/>
    <n v="52"/>
  </r>
  <r>
    <x v="27"/>
    <x v="28"/>
    <x v="1"/>
    <n v="1667"/>
  </r>
  <r>
    <x v="27"/>
    <x v="28"/>
    <x v="2"/>
    <n v="50010"/>
  </r>
  <r>
    <x v="27"/>
    <x v="28"/>
    <x v="3"/>
    <n v="23097"/>
  </r>
  <r>
    <x v="27"/>
    <x v="28"/>
    <x v="4"/>
    <n v="42706"/>
  </r>
  <r>
    <x v="27"/>
    <x v="28"/>
    <x v="5"/>
    <n v="24061"/>
  </r>
  <r>
    <x v="27"/>
    <x v="29"/>
    <x v="0"/>
    <n v="9"/>
  </r>
  <r>
    <x v="27"/>
    <x v="29"/>
    <x v="1"/>
    <n v="181"/>
  </r>
  <r>
    <x v="27"/>
    <x v="29"/>
    <x v="2"/>
    <n v="5430"/>
  </r>
  <r>
    <x v="27"/>
    <x v="29"/>
    <x v="3"/>
    <n v="605"/>
  </r>
  <r>
    <x v="27"/>
    <x v="29"/>
    <x v="4"/>
    <n v="1070"/>
  </r>
  <r>
    <x v="27"/>
    <x v="29"/>
    <x v="5"/>
    <n v="751"/>
  </r>
  <r>
    <x v="27"/>
    <x v="30"/>
    <x v="0"/>
    <n v="45"/>
  </r>
  <r>
    <x v="27"/>
    <x v="30"/>
    <x v="1"/>
    <n v="1431"/>
  </r>
  <r>
    <x v="27"/>
    <x v="30"/>
    <x v="2"/>
    <n v="42930"/>
  </r>
  <r>
    <x v="27"/>
    <x v="30"/>
    <x v="3"/>
    <n v="15436"/>
  </r>
  <r>
    <x v="27"/>
    <x v="30"/>
    <x v="4"/>
    <n v="23541"/>
  </r>
  <r>
    <x v="27"/>
    <x v="30"/>
    <x v="5"/>
    <n v="12145"/>
  </r>
  <r>
    <x v="27"/>
    <x v="31"/>
    <x v="0"/>
    <n v="9"/>
  </r>
  <r>
    <x v="27"/>
    <x v="31"/>
    <x v="1"/>
    <n v="239"/>
  </r>
  <r>
    <x v="27"/>
    <x v="31"/>
    <x v="2"/>
    <n v="7170"/>
  </r>
  <r>
    <x v="27"/>
    <x v="31"/>
    <x v="3"/>
    <n v="1369"/>
  </r>
  <r>
    <x v="27"/>
    <x v="31"/>
    <x v="4"/>
    <n v="2206"/>
  </r>
  <r>
    <x v="27"/>
    <x v="31"/>
    <x v="5"/>
    <n v="1266"/>
  </r>
  <r>
    <x v="27"/>
    <x v="32"/>
    <x v="0"/>
    <n v="25"/>
  </r>
  <r>
    <x v="27"/>
    <x v="32"/>
    <x v="1"/>
    <n v="516"/>
  </r>
  <r>
    <x v="27"/>
    <x v="32"/>
    <x v="2"/>
    <n v="15480"/>
  </r>
  <r>
    <x v="27"/>
    <x v="32"/>
    <x v="3"/>
    <n v="2068"/>
  </r>
  <r>
    <x v="27"/>
    <x v="32"/>
    <x v="4"/>
    <n v="3060"/>
  </r>
  <r>
    <x v="27"/>
    <x v="32"/>
    <x v="5"/>
    <n v="1653"/>
  </r>
  <r>
    <x v="27"/>
    <x v="33"/>
    <x v="0"/>
    <n v="38"/>
  </r>
  <r>
    <x v="27"/>
    <x v="33"/>
    <x v="1"/>
    <n v="1670"/>
  </r>
  <r>
    <x v="27"/>
    <x v="33"/>
    <x v="2"/>
    <n v="50100"/>
  </r>
  <r>
    <x v="27"/>
    <x v="33"/>
    <x v="3"/>
    <n v="9155"/>
  </r>
  <r>
    <x v="27"/>
    <x v="33"/>
    <x v="4"/>
    <n v="16142"/>
  </r>
  <r>
    <x v="27"/>
    <x v="33"/>
    <x v="5"/>
    <n v="10057"/>
  </r>
  <r>
    <x v="27"/>
    <x v="34"/>
    <x v="0"/>
    <n v="34"/>
  </r>
  <r>
    <x v="27"/>
    <x v="34"/>
    <x v="1"/>
    <n v="961"/>
  </r>
  <r>
    <x v="27"/>
    <x v="34"/>
    <x v="2"/>
    <n v="28830"/>
  </r>
  <r>
    <x v="27"/>
    <x v="34"/>
    <x v="3"/>
    <n v="6066"/>
  </r>
  <r>
    <x v="27"/>
    <x v="34"/>
    <x v="4"/>
    <n v="11417"/>
  </r>
  <r>
    <x v="27"/>
    <x v="34"/>
    <x v="5"/>
    <n v="7576"/>
  </r>
  <r>
    <x v="27"/>
    <x v="35"/>
    <x v="0"/>
    <n v="16"/>
  </r>
  <r>
    <x v="27"/>
    <x v="35"/>
    <x v="1"/>
    <n v="591"/>
  </r>
  <r>
    <x v="27"/>
    <x v="35"/>
    <x v="2"/>
    <n v="17730"/>
  </r>
  <r>
    <x v="27"/>
    <x v="35"/>
    <x v="3"/>
    <n v="2369"/>
  </r>
  <r>
    <x v="27"/>
    <x v="35"/>
    <x v="4"/>
    <n v="4287"/>
  </r>
  <r>
    <x v="27"/>
    <x v="35"/>
    <x v="5"/>
    <n v="2810"/>
  </r>
  <r>
    <x v="27"/>
    <x v="36"/>
    <x v="0"/>
    <n v="10"/>
  </r>
  <r>
    <x v="27"/>
    <x v="36"/>
    <x v="1"/>
    <n v="331"/>
  </r>
  <r>
    <x v="27"/>
    <x v="36"/>
    <x v="2"/>
    <n v="9930"/>
  </r>
  <r>
    <x v="27"/>
    <x v="36"/>
    <x v="3"/>
    <n v="1415"/>
  </r>
  <r>
    <x v="27"/>
    <x v="36"/>
    <x v="4"/>
    <n v="2358"/>
  </r>
  <r>
    <x v="27"/>
    <x v="36"/>
    <x v="5"/>
    <n v="1491"/>
  </r>
  <r>
    <x v="27"/>
    <x v="37"/>
    <x v="0"/>
    <n v="49"/>
  </r>
  <r>
    <x v="27"/>
    <x v="37"/>
    <x v="1"/>
    <n v="1264"/>
  </r>
  <r>
    <x v="27"/>
    <x v="37"/>
    <x v="2"/>
    <n v="37920"/>
  </r>
  <r>
    <x v="27"/>
    <x v="37"/>
    <x v="3"/>
    <n v="18971"/>
  </r>
  <r>
    <x v="27"/>
    <x v="37"/>
    <x v="4"/>
    <n v="32799"/>
  </r>
  <r>
    <x v="27"/>
    <x v="37"/>
    <x v="5"/>
    <n v="19480"/>
  </r>
  <r>
    <x v="27"/>
    <x v="38"/>
    <x v="0"/>
    <n v="17"/>
  </r>
  <r>
    <x v="27"/>
    <x v="38"/>
    <x v="1"/>
    <n v="391"/>
  </r>
  <r>
    <x v="27"/>
    <x v="38"/>
    <x v="2"/>
    <n v="11730"/>
  </r>
  <r>
    <x v="27"/>
    <x v="38"/>
    <x v="3"/>
    <n v="1419"/>
  </r>
  <r>
    <x v="27"/>
    <x v="38"/>
    <x v="4"/>
    <n v="2444"/>
  </r>
  <r>
    <x v="27"/>
    <x v="38"/>
    <x v="5"/>
    <n v="1831"/>
  </r>
  <r>
    <x v="27"/>
    <x v="39"/>
    <x v="0"/>
    <n v="22"/>
  </r>
  <r>
    <x v="27"/>
    <x v="39"/>
    <x v="1"/>
    <n v="807"/>
  </r>
  <r>
    <x v="27"/>
    <x v="39"/>
    <x v="2"/>
    <n v="24210"/>
  </r>
  <r>
    <x v="27"/>
    <x v="39"/>
    <x v="3"/>
    <n v="2609"/>
  </r>
  <r>
    <x v="27"/>
    <x v="39"/>
    <x v="4"/>
    <n v="5329"/>
  </r>
  <r>
    <x v="27"/>
    <x v="39"/>
    <x v="5"/>
    <n v="3678"/>
  </r>
  <r>
    <x v="27"/>
    <x v="40"/>
    <x v="0"/>
    <n v="27"/>
  </r>
  <r>
    <x v="27"/>
    <x v="40"/>
    <x v="1"/>
    <n v="889"/>
  </r>
  <r>
    <x v="27"/>
    <x v="40"/>
    <x v="2"/>
    <n v="26670"/>
  </r>
  <r>
    <x v="27"/>
    <x v="40"/>
    <x v="3"/>
    <n v="4957"/>
  </r>
  <r>
    <x v="27"/>
    <x v="40"/>
    <x v="4"/>
    <n v="8164"/>
  </r>
  <r>
    <x v="27"/>
    <x v="40"/>
    <x v="5"/>
    <n v="4373"/>
  </r>
  <r>
    <x v="27"/>
    <x v="41"/>
    <x v="0"/>
    <n v="8"/>
  </r>
  <r>
    <x v="27"/>
    <x v="41"/>
    <x v="1"/>
    <n v="166"/>
  </r>
  <r>
    <x v="27"/>
    <x v="41"/>
    <x v="2"/>
    <n v="4980"/>
  </r>
  <r>
    <x v="27"/>
    <x v="41"/>
    <x v="3"/>
    <n v="2064"/>
  </r>
  <r>
    <x v="27"/>
    <x v="41"/>
    <x v="4"/>
    <n v="3933"/>
  </r>
  <r>
    <x v="27"/>
    <x v="41"/>
    <x v="5"/>
    <n v="2355"/>
  </r>
  <r>
    <x v="27"/>
    <x v="42"/>
    <x v="0"/>
    <n v="7"/>
  </r>
  <r>
    <x v="27"/>
    <x v="42"/>
    <x v="1"/>
    <n v="143"/>
  </r>
  <r>
    <x v="27"/>
    <x v="42"/>
    <x v="2"/>
    <n v="4290"/>
  </r>
  <r>
    <x v="27"/>
    <x v="42"/>
    <x v="3"/>
    <n v="1576"/>
  </r>
  <r>
    <x v="27"/>
    <x v="42"/>
    <x v="4"/>
    <n v="2685"/>
  </r>
  <r>
    <x v="27"/>
    <x v="42"/>
    <x v="5"/>
    <n v="1403"/>
  </r>
  <r>
    <x v="27"/>
    <x v="43"/>
    <x v="0"/>
    <n v="17"/>
  </r>
  <r>
    <x v="27"/>
    <x v="43"/>
    <x v="1"/>
    <n v="527"/>
  </r>
  <r>
    <x v="27"/>
    <x v="43"/>
    <x v="2"/>
    <n v="15810"/>
  </r>
  <r>
    <x v="27"/>
    <x v="43"/>
    <x v="3"/>
    <n v="8851"/>
  </r>
  <r>
    <x v="27"/>
    <x v="43"/>
    <x v="4"/>
    <n v="15723"/>
  </r>
  <r>
    <x v="27"/>
    <x v="43"/>
    <x v="5"/>
    <n v="8955"/>
  </r>
  <r>
    <x v="27"/>
    <x v="44"/>
    <x v="0"/>
    <n v="55"/>
  </r>
  <r>
    <x v="27"/>
    <x v="44"/>
    <x v="1"/>
    <n v="3838"/>
  </r>
  <r>
    <x v="27"/>
    <x v="44"/>
    <x v="2"/>
    <n v="115140"/>
  </r>
  <r>
    <x v="27"/>
    <x v="44"/>
    <x v="3"/>
    <n v="78301"/>
  </r>
  <r>
    <x v="27"/>
    <x v="44"/>
    <x v="4"/>
    <n v="114354"/>
  </r>
  <r>
    <x v="27"/>
    <x v="44"/>
    <x v="5"/>
    <n v="65825"/>
  </r>
  <r>
    <x v="27"/>
    <x v="45"/>
    <x v="0"/>
    <n v="17"/>
  </r>
  <r>
    <x v="27"/>
    <x v="45"/>
    <x v="1"/>
    <n v="790"/>
  </r>
  <r>
    <x v="27"/>
    <x v="45"/>
    <x v="2"/>
    <n v="23700"/>
  </r>
  <r>
    <x v="27"/>
    <x v="45"/>
    <x v="3"/>
    <n v="5744"/>
  </r>
  <r>
    <x v="27"/>
    <x v="45"/>
    <x v="4"/>
    <n v="12362"/>
  </r>
  <r>
    <x v="27"/>
    <x v="45"/>
    <x v="5"/>
    <n v="5923"/>
  </r>
  <r>
    <x v="27"/>
    <x v="46"/>
    <x v="0"/>
    <n v="20"/>
  </r>
  <r>
    <x v="27"/>
    <x v="46"/>
    <x v="1"/>
    <n v="366"/>
  </r>
  <r>
    <x v="27"/>
    <x v="46"/>
    <x v="2"/>
    <n v="10980"/>
  </r>
  <r>
    <x v="27"/>
    <x v="46"/>
    <x v="3"/>
    <n v="1889"/>
  </r>
  <r>
    <x v="27"/>
    <x v="46"/>
    <x v="4"/>
    <n v="3399"/>
  </r>
  <r>
    <x v="27"/>
    <x v="46"/>
    <x v="5"/>
    <n v="2169"/>
  </r>
  <r>
    <x v="27"/>
    <x v="47"/>
    <x v="0"/>
    <n v="70"/>
  </r>
  <r>
    <x v="27"/>
    <x v="47"/>
    <x v="1"/>
    <n v="2790"/>
  </r>
  <r>
    <x v="27"/>
    <x v="47"/>
    <x v="2"/>
    <n v="83700"/>
  </r>
  <r>
    <x v="27"/>
    <x v="47"/>
    <x v="3"/>
    <n v="19254"/>
  </r>
  <r>
    <x v="27"/>
    <x v="47"/>
    <x v="4"/>
    <n v="36501"/>
  </r>
  <r>
    <x v="27"/>
    <x v="47"/>
    <x v="5"/>
    <n v="16458"/>
  </r>
  <r>
    <x v="27"/>
    <x v="48"/>
    <x v="0"/>
    <n v="61"/>
  </r>
  <r>
    <x v="27"/>
    <x v="48"/>
    <x v="1"/>
    <n v="2446"/>
  </r>
  <r>
    <x v="27"/>
    <x v="48"/>
    <x v="2"/>
    <n v="73380"/>
  </r>
  <r>
    <x v="27"/>
    <x v="48"/>
    <x v="3"/>
    <n v="29695"/>
  </r>
  <r>
    <x v="27"/>
    <x v="48"/>
    <x v="4"/>
    <n v="47620"/>
  </r>
  <r>
    <x v="27"/>
    <x v="48"/>
    <x v="5"/>
    <n v="21954"/>
  </r>
  <r>
    <x v="27"/>
    <x v="49"/>
    <x v="0"/>
    <n v="94"/>
  </r>
  <r>
    <x v="27"/>
    <x v="49"/>
    <x v="1"/>
    <n v="2954"/>
  </r>
  <r>
    <x v="27"/>
    <x v="49"/>
    <x v="2"/>
    <n v="88620"/>
  </r>
  <r>
    <x v="27"/>
    <x v="49"/>
    <x v="3"/>
    <n v="33004"/>
  </r>
  <r>
    <x v="27"/>
    <x v="49"/>
    <x v="4"/>
    <n v="57235"/>
  </r>
  <r>
    <x v="27"/>
    <x v="49"/>
    <x v="5"/>
    <n v="37237"/>
  </r>
  <r>
    <x v="27"/>
    <x v="50"/>
    <x v="0"/>
    <n v="36"/>
  </r>
  <r>
    <x v="27"/>
    <x v="50"/>
    <x v="1"/>
    <n v="1332"/>
  </r>
  <r>
    <x v="27"/>
    <x v="50"/>
    <x v="2"/>
    <n v="39960"/>
  </r>
  <r>
    <x v="27"/>
    <x v="50"/>
    <x v="3"/>
    <n v="10856"/>
  </r>
  <r>
    <x v="27"/>
    <x v="50"/>
    <x v="4"/>
    <n v="19063"/>
  </r>
  <r>
    <x v="27"/>
    <x v="50"/>
    <x v="5"/>
    <n v="13635"/>
  </r>
  <r>
    <x v="27"/>
    <x v="51"/>
    <x v="0"/>
    <n v="50"/>
  </r>
  <r>
    <x v="27"/>
    <x v="51"/>
    <x v="1"/>
    <n v="1031"/>
  </r>
  <r>
    <x v="27"/>
    <x v="51"/>
    <x v="2"/>
    <n v="30930"/>
  </r>
  <r>
    <x v="27"/>
    <x v="51"/>
    <x v="3"/>
    <n v="9773"/>
  </r>
  <r>
    <x v="27"/>
    <x v="51"/>
    <x v="4"/>
    <n v="17589"/>
  </r>
  <r>
    <x v="27"/>
    <x v="51"/>
    <x v="5"/>
    <n v="12594"/>
  </r>
  <r>
    <x v="27"/>
    <x v="52"/>
    <x v="0"/>
    <n v="34"/>
  </r>
  <r>
    <x v="27"/>
    <x v="52"/>
    <x v="1"/>
    <n v="986"/>
  </r>
  <r>
    <x v="27"/>
    <x v="52"/>
    <x v="2"/>
    <n v="29580"/>
  </r>
  <r>
    <x v="27"/>
    <x v="52"/>
    <x v="3"/>
    <n v="11698"/>
  </r>
  <r>
    <x v="27"/>
    <x v="52"/>
    <x v="4"/>
    <n v="21303"/>
  </r>
  <r>
    <x v="27"/>
    <x v="52"/>
    <x v="5"/>
    <n v="16490"/>
  </r>
  <r>
    <x v="27"/>
    <x v="53"/>
    <x v="0"/>
    <n v="63"/>
  </r>
  <r>
    <x v="27"/>
    <x v="53"/>
    <x v="1"/>
    <n v="2215"/>
  </r>
  <r>
    <x v="27"/>
    <x v="53"/>
    <x v="2"/>
    <n v="66450"/>
  </r>
  <r>
    <x v="27"/>
    <x v="53"/>
    <x v="3"/>
    <n v="28261"/>
  </r>
  <r>
    <x v="27"/>
    <x v="53"/>
    <x v="4"/>
    <n v="48462"/>
  </r>
  <r>
    <x v="27"/>
    <x v="53"/>
    <x v="5"/>
    <n v="35332"/>
  </r>
  <r>
    <x v="27"/>
    <x v="54"/>
    <x v="0"/>
    <n v="38"/>
  </r>
  <r>
    <x v="27"/>
    <x v="54"/>
    <x v="1"/>
    <n v="1133"/>
  </r>
  <r>
    <x v="27"/>
    <x v="54"/>
    <x v="2"/>
    <n v="33990"/>
  </r>
  <r>
    <x v="27"/>
    <x v="54"/>
    <x v="3"/>
    <n v="9490"/>
  </r>
  <r>
    <x v="27"/>
    <x v="54"/>
    <x v="4"/>
    <n v="21086"/>
  </r>
  <r>
    <x v="27"/>
    <x v="54"/>
    <x v="5"/>
    <n v="14014"/>
  </r>
  <r>
    <x v="27"/>
    <x v="55"/>
    <x v="0"/>
    <n v="15"/>
  </r>
  <r>
    <x v="27"/>
    <x v="55"/>
    <x v="1"/>
    <n v="1082"/>
  </r>
  <r>
    <x v="27"/>
    <x v="55"/>
    <x v="2"/>
    <n v="32460"/>
  </r>
  <r>
    <x v="27"/>
    <x v="55"/>
    <x v="3"/>
    <n v="2643"/>
  </r>
  <r>
    <x v="27"/>
    <x v="55"/>
    <x v="4"/>
    <n v="6140"/>
  </r>
  <r>
    <x v="27"/>
    <x v="55"/>
    <x v="5"/>
    <n v="2928"/>
  </r>
  <r>
    <x v="27"/>
    <x v="56"/>
    <x v="0"/>
    <n v="188"/>
  </r>
  <r>
    <x v="27"/>
    <x v="56"/>
    <x v="1"/>
    <n v="8426"/>
  </r>
  <r>
    <x v="27"/>
    <x v="56"/>
    <x v="2"/>
    <n v="252780"/>
  </r>
  <r>
    <x v="27"/>
    <x v="56"/>
    <x v="3"/>
    <n v="135824"/>
  </r>
  <r>
    <x v="27"/>
    <x v="56"/>
    <x v="4"/>
    <n v="232973"/>
  </r>
  <r>
    <x v="27"/>
    <x v="56"/>
    <x v="5"/>
    <n v="128240"/>
  </r>
  <r>
    <x v="27"/>
    <x v="57"/>
    <x v="0"/>
    <n v="18"/>
  </r>
  <r>
    <x v="27"/>
    <x v="57"/>
    <x v="1"/>
    <n v="499"/>
  </r>
  <r>
    <x v="27"/>
    <x v="57"/>
    <x v="2"/>
    <n v="14970"/>
  </r>
  <r>
    <x v="27"/>
    <x v="57"/>
    <x v="3"/>
    <n v="2698"/>
  </r>
  <r>
    <x v="27"/>
    <x v="57"/>
    <x v="4"/>
    <n v="4404"/>
  </r>
  <r>
    <x v="27"/>
    <x v="57"/>
    <x v="5"/>
    <n v="2993"/>
  </r>
  <r>
    <x v="27"/>
    <x v="58"/>
    <x v="0"/>
    <n v="34"/>
  </r>
  <r>
    <x v="27"/>
    <x v="58"/>
    <x v="1"/>
    <n v="1188"/>
  </r>
  <r>
    <x v="27"/>
    <x v="58"/>
    <x v="2"/>
    <n v="35640"/>
  </r>
  <r>
    <x v="27"/>
    <x v="58"/>
    <x v="3"/>
    <n v="5379"/>
  </r>
  <r>
    <x v="27"/>
    <x v="58"/>
    <x v="4"/>
    <n v="10068"/>
  </r>
  <r>
    <x v="27"/>
    <x v="58"/>
    <x v="5"/>
    <n v="7220"/>
  </r>
  <r>
    <x v="27"/>
    <x v="59"/>
    <x v="0"/>
    <n v="42"/>
  </r>
  <r>
    <x v="27"/>
    <x v="59"/>
    <x v="1"/>
    <n v="1224"/>
  </r>
  <r>
    <x v="27"/>
    <x v="59"/>
    <x v="2"/>
    <n v="36720"/>
  </r>
  <r>
    <x v="27"/>
    <x v="59"/>
    <x v="3"/>
    <n v="8871"/>
  </r>
  <r>
    <x v="27"/>
    <x v="59"/>
    <x v="4"/>
    <n v="16247"/>
  </r>
  <r>
    <x v="27"/>
    <x v="59"/>
    <x v="5"/>
    <n v="10365"/>
  </r>
  <r>
    <x v="27"/>
    <x v="60"/>
    <x v="0"/>
    <n v="25"/>
  </r>
  <r>
    <x v="27"/>
    <x v="60"/>
    <x v="1"/>
    <n v="1265"/>
  </r>
  <r>
    <x v="27"/>
    <x v="60"/>
    <x v="2"/>
    <n v="37950"/>
  </r>
  <r>
    <x v="27"/>
    <x v="60"/>
    <x v="3"/>
    <n v="14613"/>
  </r>
  <r>
    <x v="27"/>
    <x v="60"/>
    <x v="4"/>
    <n v="27256"/>
  </r>
  <r>
    <x v="27"/>
    <x v="60"/>
    <x v="5"/>
    <n v="21658"/>
  </r>
  <r>
    <x v="27"/>
    <x v="61"/>
    <x v="0"/>
    <n v="13"/>
  </r>
  <r>
    <x v="27"/>
    <x v="61"/>
    <x v="1"/>
    <n v="267"/>
  </r>
  <r>
    <x v="27"/>
    <x v="61"/>
    <x v="2"/>
    <n v="8010"/>
  </r>
  <r>
    <x v="27"/>
    <x v="61"/>
    <x v="3"/>
    <n v="1132"/>
  </r>
  <r>
    <x v="27"/>
    <x v="61"/>
    <x v="4"/>
    <n v="2139"/>
  </r>
  <r>
    <x v="27"/>
    <x v="61"/>
    <x v="5"/>
    <n v="1132"/>
  </r>
  <r>
    <x v="27"/>
    <x v="62"/>
    <x v="0"/>
    <n v="40"/>
  </r>
  <r>
    <x v="27"/>
    <x v="62"/>
    <x v="1"/>
    <n v="1508"/>
  </r>
  <r>
    <x v="27"/>
    <x v="62"/>
    <x v="2"/>
    <n v="45240"/>
  </r>
  <r>
    <x v="27"/>
    <x v="62"/>
    <x v="3"/>
    <n v="12914"/>
  </r>
  <r>
    <x v="27"/>
    <x v="62"/>
    <x v="4"/>
    <n v="25130"/>
  </r>
  <r>
    <x v="27"/>
    <x v="62"/>
    <x v="5"/>
    <n v="18862"/>
  </r>
  <r>
    <x v="27"/>
    <x v="63"/>
    <x v="0"/>
    <n v="48"/>
  </r>
  <r>
    <x v="27"/>
    <x v="63"/>
    <x v="1"/>
    <n v="2722"/>
  </r>
  <r>
    <x v="27"/>
    <x v="63"/>
    <x v="2"/>
    <n v="81660"/>
  </r>
  <r>
    <x v="27"/>
    <x v="63"/>
    <x v="3"/>
    <n v="8661"/>
  </r>
  <r>
    <x v="27"/>
    <x v="63"/>
    <x v="4"/>
    <n v="16789"/>
  </r>
  <r>
    <x v="27"/>
    <x v="63"/>
    <x v="5"/>
    <n v="8369"/>
  </r>
  <r>
    <x v="27"/>
    <x v="64"/>
    <x v="0"/>
    <n v="132"/>
  </r>
  <r>
    <x v="27"/>
    <x v="64"/>
    <x v="1"/>
    <n v="8243"/>
  </r>
  <r>
    <x v="27"/>
    <x v="64"/>
    <x v="2"/>
    <n v="247290"/>
  </r>
  <r>
    <x v="27"/>
    <x v="64"/>
    <x v="3"/>
    <n v="110934"/>
  </r>
  <r>
    <x v="27"/>
    <x v="64"/>
    <x v="4"/>
    <n v="199743"/>
  </r>
  <r>
    <x v="27"/>
    <x v="64"/>
    <x v="5"/>
    <n v="99976"/>
  </r>
  <r>
    <x v="27"/>
    <x v="65"/>
    <x v="0"/>
    <n v="75"/>
  </r>
  <r>
    <x v="27"/>
    <x v="65"/>
    <x v="1"/>
    <n v="2263"/>
  </r>
  <r>
    <x v="27"/>
    <x v="65"/>
    <x v="2"/>
    <n v="67890"/>
  </r>
  <r>
    <x v="27"/>
    <x v="65"/>
    <x v="3"/>
    <n v="37278"/>
  </r>
  <r>
    <x v="27"/>
    <x v="65"/>
    <x v="4"/>
    <n v="65216"/>
  </r>
  <r>
    <x v="27"/>
    <x v="65"/>
    <x v="5"/>
    <n v="41077"/>
  </r>
  <r>
    <x v="27"/>
    <x v="66"/>
    <x v="0"/>
    <n v="24"/>
  </r>
  <r>
    <x v="27"/>
    <x v="66"/>
    <x v="1"/>
    <n v="450"/>
  </r>
  <r>
    <x v="27"/>
    <x v="66"/>
    <x v="2"/>
    <n v="13500"/>
  </r>
  <r>
    <x v="27"/>
    <x v="66"/>
    <x v="3"/>
    <n v="3466"/>
  </r>
  <r>
    <x v="27"/>
    <x v="66"/>
    <x v="4"/>
    <n v="5792"/>
  </r>
  <r>
    <x v="27"/>
    <x v="66"/>
    <x v="5"/>
    <n v="4190"/>
  </r>
  <r>
    <x v="27"/>
    <x v="67"/>
    <x v="0"/>
    <n v="57"/>
  </r>
  <r>
    <x v="27"/>
    <x v="67"/>
    <x v="1"/>
    <n v="2404"/>
  </r>
  <r>
    <x v="27"/>
    <x v="67"/>
    <x v="2"/>
    <n v="72120"/>
  </r>
  <r>
    <x v="27"/>
    <x v="67"/>
    <x v="3"/>
    <n v="30394"/>
  </r>
  <r>
    <x v="27"/>
    <x v="67"/>
    <x v="4"/>
    <n v="49270"/>
  </r>
  <r>
    <x v="27"/>
    <x v="67"/>
    <x v="5"/>
    <n v="30830"/>
  </r>
  <r>
    <x v="27"/>
    <x v="68"/>
    <x v="0"/>
    <n v="10"/>
  </r>
  <r>
    <x v="27"/>
    <x v="68"/>
    <x v="1"/>
    <n v="237"/>
  </r>
  <r>
    <x v="27"/>
    <x v="68"/>
    <x v="2"/>
    <n v="7110"/>
  </r>
  <r>
    <x v="27"/>
    <x v="68"/>
    <x v="3"/>
    <n v="2026"/>
  </r>
  <r>
    <x v="27"/>
    <x v="68"/>
    <x v="4"/>
    <n v="3126"/>
  </r>
  <r>
    <x v="27"/>
    <x v="68"/>
    <x v="5"/>
    <n v="1889"/>
  </r>
  <r>
    <x v="27"/>
    <x v="69"/>
    <x v="0"/>
    <n v="39"/>
  </r>
  <r>
    <x v="27"/>
    <x v="69"/>
    <x v="1"/>
    <n v="879"/>
  </r>
  <r>
    <x v="27"/>
    <x v="69"/>
    <x v="2"/>
    <n v="26370"/>
  </r>
  <r>
    <x v="27"/>
    <x v="69"/>
    <x v="3"/>
    <n v="13325"/>
  </r>
  <r>
    <x v="27"/>
    <x v="69"/>
    <x v="4"/>
    <n v="22670"/>
  </r>
  <r>
    <x v="27"/>
    <x v="69"/>
    <x v="5"/>
    <n v="12872"/>
  </r>
  <r>
    <x v="27"/>
    <x v="70"/>
    <x v="0"/>
    <n v="2934"/>
  </r>
  <r>
    <x v="27"/>
    <x v="70"/>
    <x v="1"/>
    <n v="120026"/>
  </r>
  <r>
    <x v="27"/>
    <x v="70"/>
    <x v="2"/>
    <n v="3600780"/>
  </r>
  <r>
    <x v="27"/>
    <x v="70"/>
    <x v="3"/>
    <n v="1313288"/>
  </r>
  <r>
    <x v="27"/>
    <x v="70"/>
    <x v="4"/>
    <n v="2269600"/>
  </r>
  <r>
    <x v="27"/>
    <x v="70"/>
    <x v="5"/>
    <n v="1259630"/>
  </r>
  <r>
    <x v="28"/>
    <x v="0"/>
    <x v="0"/>
    <n v="160"/>
  </r>
  <r>
    <x v="28"/>
    <x v="0"/>
    <x v="1"/>
    <n v="6407"/>
  </r>
  <r>
    <x v="28"/>
    <x v="0"/>
    <x v="2"/>
    <n v="198617"/>
  </r>
  <r>
    <x v="28"/>
    <x v="0"/>
    <x v="3"/>
    <n v="33910"/>
  </r>
  <r>
    <x v="28"/>
    <x v="0"/>
    <x v="4"/>
    <n v="57634"/>
  </r>
  <r>
    <x v="28"/>
    <x v="0"/>
    <x v="5"/>
    <n v="27413"/>
  </r>
  <r>
    <x v="28"/>
    <x v="1"/>
    <x v="0"/>
    <n v="57"/>
  </r>
  <r>
    <x v="28"/>
    <x v="1"/>
    <x v="1"/>
    <n v="2534"/>
  </r>
  <r>
    <x v="28"/>
    <x v="1"/>
    <x v="2"/>
    <n v="78554"/>
  </r>
  <r>
    <x v="28"/>
    <x v="1"/>
    <x v="3"/>
    <n v="11497"/>
  </r>
  <r>
    <x v="28"/>
    <x v="1"/>
    <x v="4"/>
    <n v="18886"/>
  </r>
  <r>
    <x v="28"/>
    <x v="1"/>
    <x v="5"/>
    <n v="10397"/>
  </r>
  <r>
    <x v="28"/>
    <x v="2"/>
    <x v="0"/>
    <n v="26"/>
  </r>
  <r>
    <x v="28"/>
    <x v="2"/>
    <x v="1"/>
    <n v="1307"/>
  </r>
  <r>
    <x v="28"/>
    <x v="2"/>
    <x v="2"/>
    <n v="40517"/>
  </r>
  <r>
    <x v="28"/>
    <x v="2"/>
    <x v="3"/>
    <n v="2501"/>
  </r>
  <r>
    <x v="28"/>
    <x v="2"/>
    <x v="4"/>
    <n v="4170"/>
  </r>
  <r>
    <x v="28"/>
    <x v="2"/>
    <x v="5"/>
    <n v="3038"/>
  </r>
  <r>
    <x v="28"/>
    <x v="3"/>
    <x v="0"/>
    <n v="49"/>
  </r>
  <r>
    <x v="28"/>
    <x v="3"/>
    <x v="1"/>
    <n v="2620"/>
  </r>
  <r>
    <x v="28"/>
    <x v="3"/>
    <x v="2"/>
    <n v="81220"/>
  </r>
  <r>
    <x v="28"/>
    <x v="3"/>
    <x v="3"/>
    <n v="7270"/>
  </r>
  <r>
    <x v="28"/>
    <x v="3"/>
    <x v="4"/>
    <n v="12843"/>
  </r>
  <r>
    <x v="28"/>
    <x v="3"/>
    <x v="5"/>
    <n v="7980"/>
  </r>
  <r>
    <x v="28"/>
    <x v="4"/>
    <x v="0"/>
    <n v="25"/>
  </r>
  <r>
    <x v="28"/>
    <x v="4"/>
    <x v="1"/>
    <n v="956"/>
  </r>
  <r>
    <x v="28"/>
    <x v="4"/>
    <x v="2"/>
    <n v="29636"/>
  </r>
  <r>
    <x v="28"/>
    <x v="4"/>
    <x v="3"/>
    <n v="12864"/>
  </r>
  <r>
    <x v="28"/>
    <x v="4"/>
    <x v="4"/>
    <n v="21797"/>
  </r>
  <r>
    <x v="28"/>
    <x v="4"/>
    <x v="5"/>
    <n v="8281"/>
  </r>
  <r>
    <x v="28"/>
    <x v="5"/>
    <x v="0"/>
    <n v="10"/>
  </r>
  <r>
    <x v="28"/>
    <x v="5"/>
    <x v="1"/>
    <n v="257"/>
  </r>
  <r>
    <x v="28"/>
    <x v="5"/>
    <x v="2"/>
    <n v="7967"/>
  </r>
  <r>
    <x v="28"/>
    <x v="5"/>
    <x v="3"/>
    <n v="2176"/>
  </r>
  <r>
    <x v="28"/>
    <x v="5"/>
    <x v="4"/>
    <n v="3445"/>
  </r>
  <r>
    <x v="28"/>
    <x v="5"/>
    <x v="5"/>
    <n v="1390"/>
  </r>
  <r>
    <x v="28"/>
    <x v="6"/>
    <x v="0"/>
    <n v="139"/>
  </r>
  <r>
    <x v="28"/>
    <x v="6"/>
    <x v="1"/>
    <n v="10068"/>
  </r>
  <r>
    <x v="28"/>
    <x v="6"/>
    <x v="2"/>
    <n v="312108"/>
  </r>
  <r>
    <x v="28"/>
    <x v="6"/>
    <x v="3"/>
    <n v="186085"/>
  </r>
  <r>
    <x v="28"/>
    <x v="6"/>
    <x v="4"/>
    <n v="270257"/>
  </r>
  <r>
    <x v="28"/>
    <x v="6"/>
    <x v="5"/>
    <n v="134400"/>
  </r>
  <r>
    <x v="28"/>
    <x v="7"/>
    <x v="0"/>
    <n v="41"/>
  </r>
  <r>
    <x v="28"/>
    <x v="7"/>
    <x v="1"/>
    <n v="1659"/>
  </r>
  <r>
    <x v="28"/>
    <x v="7"/>
    <x v="2"/>
    <n v="51429"/>
  </r>
  <r>
    <x v="28"/>
    <x v="7"/>
    <x v="3"/>
    <n v="25289"/>
  </r>
  <r>
    <x v="28"/>
    <x v="7"/>
    <x v="4"/>
    <n v="44744"/>
  </r>
  <r>
    <x v="28"/>
    <x v="7"/>
    <x v="5"/>
    <n v="27446"/>
  </r>
  <r>
    <x v="28"/>
    <x v="8"/>
    <x v="0"/>
    <n v="10"/>
  </r>
  <r>
    <x v="28"/>
    <x v="8"/>
    <x v="1"/>
    <n v="512"/>
  </r>
  <r>
    <x v="28"/>
    <x v="8"/>
    <x v="2"/>
    <n v="15872"/>
  </r>
  <r>
    <x v="28"/>
    <x v="8"/>
    <x v="3"/>
    <n v="6635"/>
  </r>
  <r>
    <x v="28"/>
    <x v="8"/>
    <x v="4"/>
    <n v="8198"/>
  </r>
  <r>
    <x v="28"/>
    <x v="8"/>
    <x v="5"/>
    <n v="2917"/>
  </r>
  <r>
    <x v="28"/>
    <x v="9"/>
    <x v="0"/>
    <n v="14"/>
  </r>
  <r>
    <x v="28"/>
    <x v="9"/>
    <x v="1"/>
    <n v="506"/>
  </r>
  <r>
    <x v="28"/>
    <x v="9"/>
    <x v="2"/>
    <n v="15686"/>
  </r>
  <r>
    <x v="28"/>
    <x v="9"/>
    <x v="3"/>
    <n v="2185"/>
  </r>
  <r>
    <x v="28"/>
    <x v="9"/>
    <x v="4"/>
    <n v="3710"/>
  </r>
  <r>
    <x v="28"/>
    <x v="9"/>
    <x v="5"/>
    <n v="2328"/>
  </r>
  <r>
    <x v="28"/>
    <x v="10"/>
    <x v="0"/>
    <n v="97"/>
  </r>
  <r>
    <x v="28"/>
    <x v="10"/>
    <x v="1"/>
    <n v="3946"/>
  </r>
  <r>
    <x v="28"/>
    <x v="10"/>
    <x v="2"/>
    <n v="122326"/>
  </r>
  <r>
    <x v="28"/>
    <x v="10"/>
    <x v="3"/>
    <n v="13498"/>
  </r>
  <r>
    <x v="28"/>
    <x v="10"/>
    <x v="4"/>
    <n v="22716"/>
  </r>
  <r>
    <x v="28"/>
    <x v="10"/>
    <x v="5"/>
    <n v="13901"/>
  </r>
  <r>
    <x v="28"/>
    <x v="11"/>
    <x v="0"/>
    <n v="12"/>
  </r>
  <r>
    <x v="28"/>
    <x v="11"/>
    <x v="1"/>
    <n v="363"/>
  </r>
  <r>
    <x v="28"/>
    <x v="11"/>
    <x v="2"/>
    <n v="11253"/>
  </r>
  <r>
    <x v="28"/>
    <x v="11"/>
    <x v="3"/>
    <n v="2269"/>
  </r>
  <r>
    <x v="28"/>
    <x v="11"/>
    <x v="4"/>
    <n v="3613"/>
  </r>
  <r>
    <x v="28"/>
    <x v="11"/>
    <x v="5"/>
    <n v="2638"/>
  </r>
  <r>
    <x v="28"/>
    <x v="12"/>
    <x v="0"/>
    <n v="13"/>
  </r>
  <r>
    <x v="28"/>
    <x v="12"/>
    <x v="1"/>
    <n v="630"/>
  </r>
  <r>
    <x v="28"/>
    <x v="12"/>
    <x v="2"/>
    <n v="19530"/>
  </r>
  <r>
    <x v="28"/>
    <x v="12"/>
    <x v="3"/>
    <n v="1925"/>
  </r>
  <r>
    <x v="28"/>
    <x v="12"/>
    <x v="4"/>
    <n v="3456"/>
  </r>
  <r>
    <x v="28"/>
    <x v="12"/>
    <x v="5"/>
    <n v="2354"/>
  </r>
  <r>
    <x v="28"/>
    <x v="13"/>
    <x v="0"/>
    <n v="16"/>
  </r>
  <r>
    <x v="28"/>
    <x v="13"/>
    <x v="1"/>
    <n v="509"/>
  </r>
  <r>
    <x v="28"/>
    <x v="13"/>
    <x v="2"/>
    <n v="15779"/>
  </r>
  <r>
    <x v="28"/>
    <x v="13"/>
    <x v="3"/>
    <n v="2254"/>
  </r>
  <r>
    <x v="28"/>
    <x v="13"/>
    <x v="4"/>
    <n v="3845"/>
  </r>
  <r>
    <x v="28"/>
    <x v="13"/>
    <x v="5"/>
    <n v="2129"/>
  </r>
  <r>
    <x v="28"/>
    <x v="14"/>
    <x v="0"/>
    <n v="51"/>
  </r>
  <r>
    <x v="28"/>
    <x v="14"/>
    <x v="1"/>
    <n v="1594"/>
  </r>
  <r>
    <x v="28"/>
    <x v="14"/>
    <x v="2"/>
    <n v="49414"/>
  </r>
  <r>
    <x v="28"/>
    <x v="14"/>
    <x v="3"/>
    <n v="22746"/>
  </r>
  <r>
    <x v="28"/>
    <x v="14"/>
    <x v="4"/>
    <n v="35127"/>
  </r>
  <r>
    <x v="28"/>
    <x v="14"/>
    <x v="5"/>
    <n v="21966"/>
  </r>
  <r>
    <x v="28"/>
    <x v="15"/>
    <x v="0"/>
    <n v="24"/>
  </r>
  <r>
    <x v="28"/>
    <x v="15"/>
    <x v="1"/>
    <n v="710"/>
  </r>
  <r>
    <x v="28"/>
    <x v="15"/>
    <x v="2"/>
    <n v="22010"/>
  </r>
  <r>
    <x v="28"/>
    <x v="15"/>
    <x v="3"/>
    <n v="4951"/>
  </r>
  <r>
    <x v="28"/>
    <x v="15"/>
    <x v="4"/>
    <n v="7235"/>
  </r>
  <r>
    <x v="28"/>
    <x v="15"/>
    <x v="5"/>
    <n v="5028"/>
  </r>
  <r>
    <x v="28"/>
    <x v="16"/>
    <x v="0"/>
    <n v="9"/>
  </r>
  <r>
    <x v="28"/>
    <x v="16"/>
    <x v="1"/>
    <n v="203"/>
  </r>
  <r>
    <x v="28"/>
    <x v="16"/>
    <x v="2"/>
    <n v="6293"/>
  </r>
  <r>
    <x v="28"/>
    <x v="16"/>
    <x v="3"/>
    <n v="780"/>
  </r>
  <r>
    <x v="28"/>
    <x v="16"/>
    <x v="4"/>
    <n v="1484"/>
  </r>
  <r>
    <x v="28"/>
    <x v="16"/>
    <x v="5"/>
    <n v="1154"/>
  </r>
  <r>
    <x v="28"/>
    <x v="17"/>
    <x v="0"/>
    <n v="12"/>
  </r>
  <r>
    <x v="28"/>
    <x v="17"/>
    <x v="1"/>
    <n v="277"/>
  </r>
  <r>
    <x v="28"/>
    <x v="17"/>
    <x v="2"/>
    <n v="8587"/>
  </r>
  <r>
    <x v="28"/>
    <x v="17"/>
    <x v="3"/>
    <n v="2100"/>
  </r>
  <r>
    <x v="28"/>
    <x v="17"/>
    <x v="4"/>
    <n v="3311"/>
  </r>
  <r>
    <x v="28"/>
    <x v="17"/>
    <x v="5"/>
    <n v="2148"/>
  </r>
  <r>
    <x v="28"/>
    <x v="18"/>
    <x v="0"/>
    <n v="16"/>
  </r>
  <r>
    <x v="28"/>
    <x v="18"/>
    <x v="1"/>
    <n v="530"/>
  </r>
  <r>
    <x v="28"/>
    <x v="18"/>
    <x v="2"/>
    <n v="16430"/>
  </r>
  <r>
    <x v="28"/>
    <x v="18"/>
    <x v="3"/>
    <n v="2740"/>
  </r>
  <r>
    <x v="28"/>
    <x v="18"/>
    <x v="4"/>
    <n v="5247"/>
  </r>
  <r>
    <x v="28"/>
    <x v="18"/>
    <x v="5"/>
    <n v="3525"/>
  </r>
  <r>
    <x v="28"/>
    <x v="19"/>
    <x v="0"/>
    <n v="106"/>
  </r>
  <r>
    <x v="28"/>
    <x v="19"/>
    <x v="1"/>
    <n v="3880"/>
  </r>
  <r>
    <x v="28"/>
    <x v="19"/>
    <x v="2"/>
    <n v="120280"/>
  </r>
  <r>
    <x v="28"/>
    <x v="19"/>
    <x v="3"/>
    <n v="35611"/>
  </r>
  <r>
    <x v="28"/>
    <x v="19"/>
    <x v="4"/>
    <n v="61040"/>
  </r>
  <r>
    <x v="28"/>
    <x v="19"/>
    <x v="5"/>
    <n v="38677"/>
  </r>
  <r>
    <x v="28"/>
    <x v="20"/>
    <x v="0"/>
    <n v="21"/>
  </r>
  <r>
    <x v="28"/>
    <x v="20"/>
    <x v="1"/>
    <n v="1499"/>
  </r>
  <r>
    <x v="28"/>
    <x v="20"/>
    <x v="2"/>
    <n v="46469"/>
  </r>
  <r>
    <x v="28"/>
    <x v="20"/>
    <x v="3"/>
    <n v="5156"/>
  </r>
  <r>
    <x v="28"/>
    <x v="20"/>
    <x v="4"/>
    <n v="9902"/>
  </r>
  <r>
    <x v="28"/>
    <x v="20"/>
    <x v="5"/>
    <n v="3076"/>
  </r>
  <r>
    <x v="28"/>
    <x v="21"/>
    <x v="0"/>
    <n v="70"/>
  </r>
  <r>
    <x v="28"/>
    <x v="21"/>
    <x v="1"/>
    <n v="2923"/>
  </r>
  <r>
    <x v="28"/>
    <x v="21"/>
    <x v="2"/>
    <n v="90613"/>
  </r>
  <r>
    <x v="28"/>
    <x v="21"/>
    <x v="3"/>
    <n v="21160"/>
  </r>
  <r>
    <x v="28"/>
    <x v="21"/>
    <x v="4"/>
    <n v="38088"/>
  </r>
  <r>
    <x v="28"/>
    <x v="21"/>
    <x v="5"/>
    <n v="17495"/>
  </r>
  <r>
    <x v="28"/>
    <x v="22"/>
    <x v="0"/>
    <n v="126"/>
  </r>
  <r>
    <x v="28"/>
    <x v="22"/>
    <x v="1"/>
    <n v="5273"/>
  </r>
  <r>
    <x v="28"/>
    <x v="22"/>
    <x v="2"/>
    <n v="163463"/>
  </r>
  <r>
    <x v="28"/>
    <x v="22"/>
    <x v="3"/>
    <n v="63584"/>
  </r>
  <r>
    <x v="28"/>
    <x v="22"/>
    <x v="4"/>
    <n v="112030"/>
  </r>
  <r>
    <x v="28"/>
    <x v="22"/>
    <x v="5"/>
    <n v="65659"/>
  </r>
  <r>
    <x v="28"/>
    <x v="23"/>
    <x v="0"/>
    <n v="31"/>
  </r>
  <r>
    <x v="28"/>
    <x v="23"/>
    <x v="1"/>
    <n v="1171"/>
  </r>
  <r>
    <x v="28"/>
    <x v="23"/>
    <x v="2"/>
    <n v="36301"/>
  </r>
  <r>
    <x v="28"/>
    <x v="23"/>
    <x v="3"/>
    <n v="6267"/>
  </r>
  <r>
    <x v="28"/>
    <x v="23"/>
    <x v="4"/>
    <n v="10433"/>
  </r>
  <r>
    <x v="28"/>
    <x v="23"/>
    <x v="5"/>
    <n v="5663"/>
  </r>
  <r>
    <x v="28"/>
    <x v="24"/>
    <x v="0"/>
    <n v="16"/>
  </r>
  <r>
    <x v="28"/>
    <x v="24"/>
    <x v="1"/>
    <n v="1429"/>
  </r>
  <r>
    <x v="28"/>
    <x v="24"/>
    <x v="2"/>
    <n v="44299"/>
  </r>
  <r>
    <x v="28"/>
    <x v="24"/>
    <x v="3"/>
    <n v="2403"/>
  </r>
  <r>
    <x v="28"/>
    <x v="24"/>
    <x v="4"/>
    <n v="4028"/>
  </r>
  <r>
    <x v="28"/>
    <x v="24"/>
    <x v="5"/>
    <n v="2765"/>
  </r>
  <r>
    <x v="28"/>
    <x v="25"/>
    <x v="0"/>
    <n v="38"/>
  </r>
  <r>
    <x v="28"/>
    <x v="25"/>
    <x v="1"/>
    <n v="1112"/>
  </r>
  <r>
    <x v="28"/>
    <x v="25"/>
    <x v="2"/>
    <n v="34472"/>
  </r>
  <r>
    <x v="28"/>
    <x v="25"/>
    <x v="3"/>
    <n v="8360"/>
  </r>
  <r>
    <x v="28"/>
    <x v="25"/>
    <x v="4"/>
    <n v="13201"/>
  </r>
  <r>
    <x v="28"/>
    <x v="25"/>
    <x v="5"/>
    <n v="7984"/>
  </r>
  <r>
    <x v="28"/>
    <x v="26"/>
    <x v="0"/>
    <n v="11"/>
  </r>
  <r>
    <x v="28"/>
    <x v="26"/>
    <x v="1"/>
    <n v="690"/>
  </r>
  <r>
    <x v="28"/>
    <x v="26"/>
    <x v="2"/>
    <n v="21390"/>
  </r>
  <r>
    <x v="28"/>
    <x v="26"/>
    <x v="3"/>
    <n v="1828"/>
  </r>
  <r>
    <x v="28"/>
    <x v="26"/>
    <x v="4"/>
    <n v="3096"/>
  </r>
  <r>
    <x v="28"/>
    <x v="26"/>
    <x v="5"/>
    <n v="1574"/>
  </r>
  <r>
    <x v="28"/>
    <x v="27"/>
    <x v="0"/>
    <n v="39"/>
  </r>
  <r>
    <x v="28"/>
    <x v="27"/>
    <x v="1"/>
    <n v="1636"/>
  </r>
  <r>
    <x v="28"/>
    <x v="27"/>
    <x v="2"/>
    <n v="50716"/>
  </r>
  <r>
    <x v="28"/>
    <x v="27"/>
    <x v="3"/>
    <n v="9541"/>
  </r>
  <r>
    <x v="28"/>
    <x v="27"/>
    <x v="4"/>
    <n v="14627"/>
  </r>
  <r>
    <x v="28"/>
    <x v="27"/>
    <x v="5"/>
    <n v="7974"/>
  </r>
  <r>
    <x v="28"/>
    <x v="28"/>
    <x v="0"/>
    <n v="52"/>
  </r>
  <r>
    <x v="28"/>
    <x v="28"/>
    <x v="1"/>
    <n v="1661"/>
  </r>
  <r>
    <x v="28"/>
    <x v="28"/>
    <x v="2"/>
    <n v="51491"/>
  </r>
  <r>
    <x v="28"/>
    <x v="28"/>
    <x v="3"/>
    <n v="17698"/>
  </r>
  <r>
    <x v="28"/>
    <x v="28"/>
    <x v="4"/>
    <n v="29091"/>
  </r>
  <r>
    <x v="28"/>
    <x v="28"/>
    <x v="5"/>
    <n v="16410"/>
  </r>
  <r>
    <x v="28"/>
    <x v="29"/>
    <x v="0"/>
    <n v="9"/>
  </r>
  <r>
    <x v="28"/>
    <x v="29"/>
    <x v="1"/>
    <n v="181"/>
  </r>
  <r>
    <x v="28"/>
    <x v="29"/>
    <x v="2"/>
    <n v="5611"/>
  </r>
  <r>
    <x v="28"/>
    <x v="29"/>
    <x v="3"/>
    <m/>
  </r>
  <r>
    <x v="28"/>
    <x v="29"/>
    <x v="4"/>
    <m/>
  </r>
  <r>
    <x v="28"/>
    <x v="29"/>
    <x v="5"/>
    <m/>
  </r>
  <r>
    <x v="28"/>
    <x v="30"/>
    <x v="0"/>
    <n v="45"/>
  </r>
  <r>
    <x v="28"/>
    <x v="30"/>
    <x v="1"/>
    <n v="1431"/>
  </r>
  <r>
    <x v="28"/>
    <x v="30"/>
    <x v="2"/>
    <n v="44361"/>
  </r>
  <r>
    <x v="28"/>
    <x v="30"/>
    <x v="3"/>
    <n v="13302"/>
  </r>
  <r>
    <x v="28"/>
    <x v="30"/>
    <x v="4"/>
    <n v="18963"/>
  </r>
  <r>
    <x v="28"/>
    <x v="30"/>
    <x v="5"/>
    <n v="10396"/>
  </r>
  <r>
    <x v="28"/>
    <x v="31"/>
    <x v="0"/>
    <n v="9"/>
  </r>
  <r>
    <x v="28"/>
    <x v="31"/>
    <x v="1"/>
    <n v="239"/>
  </r>
  <r>
    <x v="28"/>
    <x v="31"/>
    <x v="2"/>
    <n v="7409"/>
  </r>
  <r>
    <x v="28"/>
    <x v="31"/>
    <x v="3"/>
    <n v="1127"/>
  </r>
  <r>
    <x v="28"/>
    <x v="31"/>
    <x v="4"/>
    <n v="1808"/>
  </r>
  <r>
    <x v="28"/>
    <x v="31"/>
    <x v="5"/>
    <n v="1038"/>
  </r>
  <r>
    <x v="28"/>
    <x v="32"/>
    <x v="0"/>
    <n v="25"/>
  </r>
  <r>
    <x v="28"/>
    <x v="32"/>
    <x v="1"/>
    <n v="516"/>
  </r>
  <r>
    <x v="28"/>
    <x v="32"/>
    <x v="2"/>
    <n v="15996"/>
  </r>
  <r>
    <x v="28"/>
    <x v="32"/>
    <x v="3"/>
    <n v="2080"/>
  </r>
  <r>
    <x v="28"/>
    <x v="32"/>
    <x v="4"/>
    <n v="2887"/>
  </r>
  <r>
    <x v="28"/>
    <x v="32"/>
    <x v="5"/>
    <n v="1621"/>
  </r>
  <r>
    <x v="28"/>
    <x v="33"/>
    <x v="0"/>
    <n v="40"/>
  </r>
  <r>
    <x v="28"/>
    <x v="33"/>
    <x v="1"/>
    <n v="1704"/>
  </r>
  <r>
    <x v="28"/>
    <x v="33"/>
    <x v="2"/>
    <n v="52824"/>
  </r>
  <r>
    <x v="28"/>
    <x v="33"/>
    <x v="3"/>
    <n v="7269"/>
  </r>
  <r>
    <x v="28"/>
    <x v="33"/>
    <x v="4"/>
    <n v="11137"/>
  </r>
  <r>
    <x v="28"/>
    <x v="33"/>
    <x v="5"/>
    <n v="6674"/>
  </r>
  <r>
    <x v="28"/>
    <x v="34"/>
    <x v="0"/>
    <n v="33"/>
  </r>
  <r>
    <x v="28"/>
    <x v="34"/>
    <x v="1"/>
    <n v="958"/>
  </r>
  <r>
    <x v="28"/>
    <x v="34"/>
    <x v="2"/>
    <n v="29698"/>
  </r>
  <r>
    <x v="28"/>
    <x v="34"/>
    <x v="3"/>
    <n v="5887"/>
  </r>
  <r>
    <x v="28"/>
    <x v="34"/>
    <x v="4"/>
    <n v="10028"/>
  </r>
  <r>
    <x v="28"/>
    <x v="34"/>
    <x v="5"/>
    <n v="6100"/>
  </r>
  <r>
    <x v="28"/>
    <x v="35"/>
    <x v="0"/>
    <n v="16"/>
  </r>
  <r>
    <x v="28"/>
    <x v="35"/>
    <x v="1"/>
    <n v="591"/>
  </r>
  <r>
    <x v="28"/>
    <x v="35"/>
    <x v="2"/>
    <n v="18321"/>
  </r>
  <r>
    <x v="28"/>
    <x v="35"/>
    <x v="3"/>
    <n v="2096"/>
  </r>
  <r>
    <x v="28"/>
    <x v="35"/>
    <x v="4"/>
    <n v="3684"/>
  </r>
  <r>
    <x v="28"/>
    <x v="35"/>
    <x v="5"/>
    <n v="2363"/>
  </r>
  <r>
    <x v="28"/>
    <x v="36"/>
    <x v="0"/>
    <n v="10"/>
  </r>
  <r>
    <x v="28"/>
    <x v="36"/>
    <x v="1"/>
    <n v="331"/>
  </r>
  <r>
    <x v="28"/>
    <x v="36"/>
    <x v="2"/>
    <n v="10261"/>
  </r>
  <r>
    <x v="28"/>
    <x v="36"/>
    <x v="3"/>
    <n v="1408"/>
  </r>
  <r>
    <x v="28"/>
    <x v="36"/>
    <x v="4"/>
    <n v="2182"/>
  </r>
  <r>
    <x v="28"/>
    <x v="36"/>
    <x v="5"/>
    <n v="1446"/>
  </r>
  <r>
    <x v="28"/>
    <x v="37"/>
    <x v="0"/>
    <n v="48"/>
  </r>
  <r>
    <x v="28"/>
    <x v="37"/>
    <x v="1"/>
    <n v="1258"/>
  </r>
  <r>
    <x v="28"/>
    <x v="37"/>
    <x v="2"/>
    <n v="38998"/>
  </r>
  <r>
    <x v="28"/>
    <x v="37"/>
    <x v="3"/>
    <n v="20542"/>
  </r>
  <r>
    <x v="28"/>
    <x v="37"/>
    <x v="4"/>
    <n v="34186"/>
  </r>
  <r>
    <x v="28"/>
    <x v="37"/>
    <x v="5"/>
    <n v="21167"/>
  </r>
  <r>
    <x v="28"/>
    <x v="38"/>
    <x v="0"/>
    <n v="17"/>
  </r>
  <r>
    <x v="28"/>
    <x v="38"/>
    <x v="1"/>
    <n v="391"/>
  </r>
  <r>
    <x v="28"/>
    <x v="38"/>
    <x v="2"/>
    <n v="12121"/>
  </r>
  <r>
    <x v="28"/>
    <x v="38"/>
    <x v="3"/>
    <n v="1155"/>
  </r>
  <r>
    <x v="28"/>
    <x v="38"/>
    <x v="4"/>
    <n v="1946"/>
  </r>
  <r>
    <x v="28"/>
    <x v="38"/>
    <x v="5"/>
    <n v="1412"/>
  </r>
  <r>
    <x v="28"/>
    <x v="39"/>
    <x v="0"/>
    <n v="22"/>
  </r>
  <r>
    <x v="28"/>
    <x v="39"/>
    <x v="1"/>
    <n v="807"/>
  </r>
  <r>
    <x v="28"/>
    <x v="39"/>
    <x v="2"/>
    <n v="25017"/>
  </r>
  <r>
    <x v="28"/>
    <x v="39"/>
    <x v="3"/>
    <n v="2396"/>
  </r>
  <r>
    <x v="28"/>
    <x v="39"/>
    <x v="4"/>
    <n v="4082"/>
  </r>
  <r>
    <x v="28"/>
    <x v="39"/>
    <x v="5"/>
    <n v="2829"/>
  </r>
  <r>
    <x v="28"/>
    <x v="40"/>
    <x v="0"/>
    <n v="27"/>
  </r>
  <r>
    <x v="28"/>
    <x v="40"/>
    <x v="1"/>
    <n v="889"/>
  </r>
  <r>
    <x v="28"/>
    <x v="40"/>
    <x v="2"/>
    <n v="27559"/>
  </r>
  <r>
    <x v="28"/>
    <x v="40"/>
    <x v="3"/>
    <n v="3767"/>
  </r>
  <r>
    <x v="28"/>
    <x v="40"/>
    <x v="4"/>
    <n v="5643"/>
  </r>
  <r>
    <x v="28"/>
    <x v="40"/>
    <x v="5"/>
    <n v="2981"/>
  </r>
  <r>
    <x v="28"/>
    <x v="41"/>
    <x v="0"/>
    <n v="8"/>
  </r>
  <r>
    <x v="28"/>
    <x v="41"/>
    <x v="1"/>
    <n v="166"/>
  </r>
  <r>
    <x v="28"/>
    <x v="41"/>
    <x v="2"/>
    <n v="5146"/>
  </r>
  <r>
    <x v="28"/>
    <x v="41"/>
    <x v="3"/>
    <n v="1861"/>
  </r>
  <r>
    <x v="28"/>
    <x v="41"/>
    <x v="4"/>
    <n v="3730"/>
  </r>
  <r>
    <x v="28"/>
    <x v="41"/>
    <x v="5"/>
    <n v="2039"/>
  </r>
  <r>
    <x v="28"/>
    <x v="42"/>
    <x v="0"/>
    <n v="7"/>
  </r>
  <r>
    <x v="28"/>
    <x v="42"/>
    <x v="1"/>
    <n v="143"/>
  </r>
  <r>
    <x v="28"/>
    <x v="42"/>
    <x v="2"/>
    <n v="4433"/>
  </r>
  <r>
    <x v="28"/>
    <x v="42"/>
    <x v="3"/>
    <n v="1271"/>
  </r>
  <r>
    <x v="28"/>
    <x v="42"/>
    <x v="4"/>
    <n v="2105"/>
  </r>
  <r>
    <x v="28"/>
    <x v="42"/>
    <x v="5"/>
    <n v="1100"/>
  </r>
  <r>
    <x v="28"/>
    <x v="43"/>
    <x v="0"/>
    <n v="17"/>
  </r>
  <r>
    <x v="28"/>
    <x v="43"/>
    <x v="1"/>
    <n v="527"/>
  </r>
  <r>
    <x v="28"/>
    <x v="43"/>
    <x v="2"/>
    <n v="16337"/>
  </r>
  <r>
    <x v="28"/>
    <x v="43"/>
    <x v="3"/>
    <n v="7126"/>
  </r>
  <r>
    <x v="28"/>
    <x v="43"/>
    <x v="4"/>
    <n v="11708"/>
  </r>
  <r>
    <x v="28"/>
    <x v="43"/>
    <x v="5"/>
    <n v="5789"/>
  </r>
  <r>
    <x v="28"/>
    <x v="44"/>
    <x v="0"/>
    <n v="57"/>
  </r>
  <r>
    <x v="28"/>
    <x v="44"/>
    <x v="1"/>
    <n v="3928"/>
  </r>
  <r>
    <x v="28"/>
    <x v="44"/>
    <x v="2"/>
    <n v="121768"/>
  </r>
  <r>
    <x v="28"/>
    <x v="44"/>
    <x v="3"/>
    <n v="74863"/>
  </r>
  <r>
    <x v="28"/>
    <x v="44"/>
    <x v="4"/>
    <n v="103475"/>
  </r>
  <r>
    <x v="28"/>
    <x v="44"/>
    <x v="5"/>
    <n v="57754"/>
  </r>
  <r>
    <x v="28"/>
    <x v="45"/>
    <x v="0"/>
    <n v="16"/>
  </r>
  <r>
    <x v="28"/>
    <x v="45"/>
    <x v="1"/>
    <n v="690"/>
  </r>
  <r>
    <x v="28"/>
    <x v="45"/>
    <x v="2"/>
    <n v="21390"/>
  </r>
  <r>
    <x v="28"/>
    <x v="45"/>
    <x v="3"/>
    <n v="4623"/>
  </r>
  <r>
    <x v="28"/>
    <x v="45"/>
    <x v="4"/>
    <n v="8599"/>
  </r>
  <r>
    <x v="28"/>
    <x v="45"/>
    <x v="5"/>
    <n v="4097"/>
  </r>
  <r>
    <x v="28"/>
    <x v="46"/>
    <x v="0"/>
    <n v="20"/>
  </r>
  <r>
    <x v="28"/>
    <x v="46"/>
    <x v="1"/>
    <n v="366"/>
  </r>
  <r>
    <x v="28"/>
    <x v="46"/>
    <x v="2"/>
    <n v="11346"/>
  </r>
  <r>
    <x v="28"/>
    <x v="46"/>
    <x v="3"/>
    <n v="1463"/>
  </r>
  <r>
    <x v="28"/>
    <x v="46"/>
    <x v="4"/>
    <n v="2508"/>
  </r>
  <r>
    <x v="28"/>
    <x v="46"/>
    <x v="5"/>
    <n v="1784"/>
  </r>
  <r>
    <x v="28"/>
    <x v="47"/>
    <x v="0"/>
    <n v="66"/>
  </r>
  <r>
    <x v="28"/>
    <x v="47"/>
    <x v="1"/>
    <n v="2653"/>
  </r>
  <r>
    <x v="28"/>
    <x v="47"/>
    <x v="2"/>
    <n v="82243"/>
  </r>
  <r>
    <x v="28"/>
    <x v="47"/>
    <x v="3"/>
    <n v="11216"/>
  </r>
  <r>
    <x v="28"/>
    <x v="47"/>
    <x v="4"/>
    <n v="17280"/>
  </r>
  <r>
    <x v="28"/>
    <x v="47"/>
    <x v="5"/>
    <n v="9042"/>
  </r>
  <r>
    <x v="28"/>
    <x v="48"/>
    <x v="0"/>
    <n v="61"/>
  </r>
  <r>
    <x v="28"/>
    <x v="48"/>
    <x v="1"/>
    <n v="2449"/>
  </r>
  <r>
    <x v="28"/>
    <x v="48"/>
    <x v="2"/>
    <n v="75919"/>
  </r>
  <r>
    <x v="28"/>
    <x v="48"/>
    <x v="3"/>
    <n v="23469"/>
  </r>
  <r>
    <x v="28"/>
    <x v="48"/>
    <x v="4"/>
    <n v="32893"/>
  </r>
  <r>
    <x v="28"/>
    <x v="48"/>
    <x v="5"/>
    <n v="14540"/>
  </r>
  <r>
    <x v="28"/>
    <x v="49"/>
    <x v="0"/>
    <n v="91"/>
  </r>
  <r>
    <x v="28"/>
    <x v="49"/>
    <x v="1"/>
    <n v="2907"/>
  </r>
  <r>
    <x v="28"/>
    <x v="49"/>
    <x v="2"/>
    <n v="90117"/>
  </r>
  <r>
    <x v="28"/>
    <x v="49"/>
    <x v="3"/>
    <n v="20949"/>
  </r>
  <r>
    <x v="28"/>
    <x v="49"/>
    <x v="4"/>
    <n v="33181"/>
  </r>
  <r>
    <x v="28"/>
    <x v="49"/>
    <x v="5"/>
    <n v="21048"/>
  </r>
  <r>
    <x v="28"/>
    <x v="50"/>
    <x v="0"/>
    <n v="34"/>
  </r>
  <r>
    <x v="28"/>
    <x v="50"/>
    <x v="1"/>
    <n v="1291"/>
  </r>
  <r>
    <x v="28"/>
    <x v="50"/>
    <x v="2"/>
    <n v="40021"/>
  </r>
  <r>
    <x v="28"/>
    <x v="50"/>
    <x v="3"/>
    <n v="6918"/>
  </r>
  <r>
    <x v="28"/>
    <x v="50"/>
    <x v="4"/>
    <n v="11087"/>
  </r>
  <r>
    <x v="28"/>
    <x v="50"/>
    <x v="5"/>
    <n v="8410"/>
  </r>
  <r>
    <x v="28"/>
    <x v="51"/>
    <x v="0"/>
    <n v="49"/>
  </r>
  <r>
    <x v="28"/>
    <x v="51"/>
    <x v="1"/>
    <n v="974"/>
  </r>
  <r>
    <x v="28"/>
    <x v="51"/>
    <x v="2"/>
    <n v="30194"/>
  </r>
  <r>
    <x v="28"/>
    <x v="51"/>
    <x v="3"/>
    <n v="6071"/>
  </r>
  <r>
    <x v="28"/>
    <x v="51"/>
    <x v="4"/>
    <n v="10401"/>
  </r>
  <r>
    <x v="28"/>
    <x v="51"/>
    <x v="5"/>
    <n v="7602"/>
  </r>
  <r>
    <x v="28"/>
    <x v="52"/>
    <x v="0"/>
    <n v="35"/>
  </r>
  <r>
    <x v="28"/>
    <x v="52"/>
    <x v="1"/>
    <n v="1011"/>
  </r>
  <r>
    <x v="28"/>
    <x v="52"/>
    <x v="2"/>
    <n v="31341"/>
  </r>
  <r>
    <x v="28"/>
    <x v="52"/>
    <x v="3"/>
    <n v="7826"/>
  </r>
  <r>
    <x v="28"/>
    <x v="52"/>
    <x v="4"/>
    <n v="12275"/>
  </r>
  <r>
    <x v="28"/>
    <x v="52"/>
    <x v="5"/>
    <n v="9106"/>
  </r>
  <r>
    <x v="28"/>
    <x v="53"/>
    <x v="0"/>
    <n v="63"/>
  </r>
  <r>
    <x v="28"/>
    <x v="53"/>
    <x v="1"/>
    <n v="2215"/>
  </r>
  <r>
    <x v="28"/>
    <x v="53"/>
    <x v="2"/>
    <n v="68665"/>
  </r>
  <r>
    <x v="28"/>
    <x v="53"/>
    <x v="3"/>
    <n v="18196"/>
  </r>
  <r>
    <x v="28"/>
    <x v="53"/>
    <x v="4"/>
    <n v="28085"/>
  </r>
  <r>
    <x v="28"/>
    <x v="53"/>
    <x v="5"/>
    <n v="19747"/>
  </r>
  <r>
    <x v="28"/>
    <x v="54"/>
    <x v="0"/>
    <n v="39"/>
  </r>
  <r>
    <x v="28"/>
    <x v="54"/>
    <x v="1"/>
    <n v="1134"/>
  </r>
  <r>
    <x v="28"/>
    <x v="54"/>
    <x v="2"/>
    <n v="35154"/>
  </r>
  <r>
    <x v="28"/>
    <x v="54"/>
    <x v="3"/>
    <n v="5999"/>
  </r>
  <r>
    <x v="28"/>
    <x v="54"/>
    <x v="4"/>
    <n v="12426"/>
  </r>
  <r>
    <x v="28"/>
    <x v="54"/>
    <x v="5"/>
    <n v="9049"/>
  </r>
  <r>
    <x v="28"/>
    <x v="55"/>
    <x v="0"/>
    <n v="15"/>
  </r>
  <r>
    <x v="28"/>
    <x v="55"/>
    <x v="1"/>
    <n v="1082"/>
  </r>
  <r>
    <x v="28"/>
    <x v="55"/>
    <x v="2"/>
    <n v="33542"/>
  </r>
  <r>
    <x v="28"/>
    <x v="55"/>
    <x v="3"/>
    <n v="1897"/>
  </r>
  <r>
    <x v="28"/>
    <x v="55"/>
    <x v="4"/>
    <n v="4336"/>
  </r>
  <r>
    <x v="28"/>
    <x v="55"/>
    <x v="5"/>
    <n v="1743"/>
  </r>
  <r>
    <x v="28"/>
    <x v="56"/>
    <x v="0"/>
    <n v="186"/>
  </r>
  <r>
    <x v="28"/>
    <x v="56"/>
    <x v="1"/>
    <n v="8394"/>
  </r>
  <r>
    <x v="28"/>
    <x v="56"/>
    <x v="2"/>
    <n v="260214"/>
  </r>
  <r>
    <x v="28"/>
    <x v="56"/>
    <x v="3"/>
    <n v="109035"/>
  </r>
  <r>
    <x v="28"/>
    <x v="56"/>
    <x v="4"/>
    <n v="179874"/>
  </r>
  <r>
    <x v="28"/>
    <x v="56"/>
    <x v="5"/>
    <n v="99733"/>
  </r>
  <r>
    <x v="28"/>
    <x v="57"/>
    <x v="0"/>
    <n v="18"/>
  </r>
  <r>
    <x v="28"/>
    <x v="57"/>
    <x v="1"/>
    <n v="499"/>
  </r>
  <r>
    <x v="28"/>
    <x v="57"/>
    <x v="2"/>
    <n v="15469"/>
  </r>
  <r>
    <x v="28"/>
    <x v="57"/>
    <x v="3"/>
    <n v="1683"/>
  </r>
  <r>
    <x v="28"/>
    <x v="57"/>
    <x v="4"/>
    <n v="2584"/>
  </r>
  <r>
    <x v="28"/>
    <x v="57"/>
    <x v="5"/>
    <n v="1700"/>
  </r>
  <r>
    <x v="28"/>
    <x v="58"/>
    <x v="0"/>
    <n v="37"/>
  </r>
  <r>
    <x v="28"/>
    <x v="58"/>
    <x v="1"/>
    <n v="1070"/>
  </r>
  <r>
    <x v="28"/>
    <x v="58"/>
    <x v="2"/>
    <n v="33170"/>
  </r>
  <r>
    <x v="28"/>
    <x v="58"/>
    <x v="3"/>
    <n v="4481"/>
  </r>
  <r>
    <x v="28"/>
    <x v="58"/>
    <x v="4"/>
    <n v="7545"/>
  </r>
  <r>
    <x v="28"/>
    <x v="58"/>
    <x v="5"/>
    <n v="4953"/>
  </r>
  <r>
    <x v="28"/>
    <x v="59"/>
    <x v="0"/>
    <n v="42"/>
  </r>
  <r>
    <x v="28"/>
    <x v="59"/>
    <x v="1"/>
    <n v="1224"/>
  </r>
  <r>
    <x v="28"/>
    <x v="59"/>
    <x v="2"/>
    <n v="37944"/>
  </r>
  <r>
    <x v="28"/>
    <x v="59"/>
    <x v="3"/>
    <n v="7026"/>
  </r>
  <r>
    <x v="28"/>
    <x v="59"/>
    <x v="4"/>
    <n v="11469"/>
  </r>
  <r>
    <x v="28"/>
    <x v="59"/>
    <x v="5"/>
    <n v="7819"/>
  </r>
  <r>
    <x v="28"/>
    <x v="60"/>
    <x v="0"/>
    <n v="25"/>
  </r>
  <r>
    <x v="28"/>
    <x v="60"/>
    <x v="1"/>
    <n v="1265"/>
  </r>
  <r>
    <x v="28"/>
    <x v="60"/>
    <x v="2"/>
    <n v="39215"/>
  </r>
  <r>
    <x v="28"/>
    <x v="60"/>
    <x v="3"/>
    <n v="9013"/>
  </r>
  <r>
    <x v="28"/>
    <x v="60"/>
    <x v="4"/>
    <n v="15725"/>
  </r>
  <r>
    <x v="28"/>
    <x v="60"/>
    <x v="5"/>
    <n v="12703"/>
  </r>
  <r>
    <x v="28"/>
    <x v="61"/>
    <x v="0"/>
    <n v="12"/>
  </r>
  <r>
    <x v="28"/>
    <x v="61"/>
    <x v="1"/>
    <n v="216"/>
  </r>
  <r>
    <x v="28"/>
    <x v="61"/>
    <x v="2"/>
    <n v="6696"/>
  </r>
  <r>
    <x v="28"/>
    <x v="61"/>
    <x v="3"/>
    <n v="755"/>
  </r>
  <r>
    <x v="28"/>
    <x v="61"/>
    <x v="4"/>
    <n v="1316"/>
  </r>
  <r>
    <x v="28"/>
    <x v="61"/>
    <x v="5"/>
    <n v="702"/>
  </r>
  <r>
    <x v="28"/>
    <x v="62"/>
    <x v="0"/>
    <n v="39"/>
  </r>
  <r>
    <x v="28"/>
    <x v="62"/>
    <x v="1"/>
    <n v="1423"/>
  </r>
  <r>
    <x v="28"/>
    <x v="62"/>
    <x v="2"/>
    <n v="44113"/>
  </r>
  <r>
    <x v="28"/>
    <x v="62"/>
    <x v="3"/>
    <n v="7532"/>
  </r>
  <r>
    <x v="28"/>
    <x v="62"/>
    <x v="4"/>
    <n v="12825"/>
  </r>
  <r>
    <x v="28"/>
    <x v="62"/>
    <x v="5"/>
    <n v="9954"/>
  </r>
  <r>
    <x v="28"/>
    <x v="63"/>
    <x v="0"/>
    <n v="43"/>
  </r>
  <r>
    <x v="28"/>
    <x v="63"/>
    <x v="1"/>
    <n v="2207"/>
  </r>
  <r>
    <x v="28"/>
    <x v="63"/>
    <x v="2"/>
    <n v="68417"/>
  </r>
  <r>
    <x v="28"/>
    <x v="63"/>
    <x v="3"/>
    <n v="4990"/>
  </r>
  <r>
    <x v="28"/>
    <x v="63"/>
    <x v="4"/>
    <n v="8311"/>
  </r>
  <r>
    <x v="28"/>
    <x v="63"/>
    <x v="5"/>
    <n v="4708"/>
  </r>
  <r>
    <x v="28"/>
    <x v="64"/>
    <x v="0"/>
    <n v="129"/>
  </r>
  <r>
    <x v="28"/>
    <x v="64"/>
    <x v="1"/>
    <n v="8017"/>
  </r>
  <r>
    <x v="28"/>
    <x v="64"/>
    <x v="2"/>
    <n v="248527"/>
  </r>
  <r>
    <x v="28"/>
    <x v="64"/>
    <x v="3"/>
    <n v="71245"/>
  </r>
  <r>
    <x v="28"/>
    <x v="64"/>
    <x v="4"/>
    <n v="121173"/>
  </r>
  <r>
    <x v="28"/>
    <x v="64"/>
    <x v="5"/>
    <n v="57545"/>
  </r>
  <r>
    <x v="28"/>
    <x v="65"/>
    <x v="0"/>
    <n v="74"/>
  </r>
  <r>
    <x v="28"/>
    <x v="65"/>
    <x v="1"/>
    <n v="2229"/>
  </r>
  <r>
    <x v="28"/>
    <x v="65"/>
    <x v="2"/>
    <n v="69099"/>
  </r>
  <r>
    <x v="28"/>
    <x v="65"/>
    <x v="3"/>
    <n v="31985"/>
  </r>
  <r>
    <x v="28"/>
    <x v="65"/>
    <x v="4"/>
    <n v="52776"/>
  </r>
  <r>
    <x v="28"/>
    <x v="65"/>
    <x v="5"/>
    <n v="30984"/>
  </r>
  <r>
    <x v="28"/>
    <x v="66"/>
    <x v="0"/>
    <n v="24"/>
  </r>
  <r>
    <x v="28"/>
    <x v="66"/>
    <x v="1"/>
    <n v="450"/>
  </r>
  <r>
    <x v="28"/>
    <x v="66"/>
    <x v="2"/>
    <n v="13950"/>
  </r>
  <r>
    <x v="28"/>
    <x v="66"/>
    <x v="3"/>
    <n v="2528"/>
  </r>
  <r>
    <x v="28"/>
    <x v="66"/>
    <x v="4"/>
    <n v="3753"/>
  </r>
  <r>
    <x v="28"/>
    <x v="66"/>
    <x v="5"/>
    <n v="2348"/>
  </r>
  <r>
    <x v="28"/>
    <x v="67"/>
    <x v="0"/>
    <n v="57"/>
  </r>
  <r>
    <x v="28"/>
    <x v="67"/>
    <x v="1"/>
    <n v="2332"/>
  </r>
  <r>
    <x v="28"/>
    <x v="67"/>
    <x v="2"/>
    <n v="72292"/>
  </r>
  <r>
    <x v="28"/>
    <x v="67"/>
    <x v="3"/>
    <n v="16403"/>
  </r>
  <r>
    <x v="28"/>
    <x v="67"/>
    <x v="4"/>
    <n v="25466"/>
  </r>
  <r>
    <x v="28"/>
    <x v="67"/>
    <x v="5"/>
    <n v="16298"/>
  </r>
  <r>
    <x v="28"/>
    <x v="68"/>
    <x v="0"/>
    <n v="10"/>
  </r>
  <r>
    <x v="28"/>
    <x v="68"/>
    <x v="1"/>
    <n v="237"/>
  </r>
  <r>
    <x v="28"/>
    <x v="68"/>
    <x v="2"/>
    <n v="7347"/>
  </r>
  <r>
    <x v="28"/>
    <x v="68"/>
    <x v="3"/>
    <n v="1653"/>
  </r>
  <r>
    <x v="28"/>
    <x v="68"/>
    <x v="4"/>
    <n v="2458"/>
  </r>
  <r>
    <x v="28"/>
    <x v="68"/>
    <x v="5"/>
    <n v="1397"/>
  </r>
  <r>
    <x v="28"/>
    <x v="69"/>
    <x v="0"/>
    <n v="39"/>
  </r>
  <r>
    <x v="28"/>
    <x v="69"/>
    <x v="1"/>
    <n v="879"/>
  </r>
  <r>
    <x v="28"/>
    <x v="69"/>
    <x v="2"/>
    <n v="27249"/>
  </r>
  <r>
    <x v="28"/>
    <x v="69"/>
    <x v="3"/>
    <n v="11524"/>
  </r>
  <r>
    <x v="28"/>
    <x v="69"/>
    <x v="4"/>
    <n v="17434"/>
  </r>
  <r>
    <x v="28"/>
    <x v="69"/>
    <x v="5"/>
    <n v="10534"/>
  </r>
  <r>
    <x v="28"/>
    <x v="70"/>
    <x v="0"/>
    <n v="2905"/>
  </r>
  <r>
    <x v="28"/>
    <x v="70"/>
    <x v="1"/>
    <n v="118136"/>
  </r>
  <r>
    <x v="28"/>
    <x v="70"/>
    <x v="2"/>
    <n v="3662216"/>
  </r>
  <r>
    <x v="28"/>
    <x v="70"/>
    <x v="3"/>
    <n v="1050429"/>
  </r>
  <r>
    <x v="28"/>
    <x v="70"/>
    <x v="4"/>
    <n v="1681505"/>
  </r>
  <r>
    <x v="28"/>
    <x v="70"/>
    <x v="5"/>
    <n v="940483"/>
  </r>
  <r>
    <x v="29"/>
    <x v="0"/>
    <x v="0"/>
    <n v="156"/>
  </r>
  <r>
    <x v="29"/>
    <x v="0"/>
    <x v="1"/>
    <n v="6282"/>
  </r>
  <r>
    <x v="29"/>
    <x v="0"/>
    <x v="2"/>
    <n v="188460"/>
  </r>
  <r>
    <x v="29"/>
    <x v="0"/>
    <x v="3"/>
    <n v="25916"/>
  </r>
  <r>
    <x v="29"/>
    <x v="0"/>
    <x v="4"/>
    <n v="43464"/>
  </r>
  <r>
    <x v="29"/>
    <x v="0"/>
    <x v="5"/>
    <n v="21414"/>
  </r>
  <r>
    <x v="29"/>
    <x v="1"/>
    <x v="0"/>
    <n v="56"/>
  </r>
  <r>
    <x v="29"/>
    <x v="1"/>
    <x v="1"/>
    <n v="2524"/>
  </r>
  <r>
    <x v="29"/>
    <x v="1"/>
    <x v="2"/>
    <n v="75720"/>
  </r>
  <r>
    <x v="29"/>
    <x v="1"/>
    <x v="3"/>
    <n v="10201"/>
  </r>
  <r>
    <x v="29"/>
    <x v="1"/>
    <x v="4"/>
    <n v="17809"/>
  </r>
  <r>
    <x v="29"/>
    <x v="1"/>
    <x v="5"/>
    <n v="10049"/>
  </r>
  <r>
    <x v="29"/>
    <x v="2"/>
    <x v="0"/>
    <n v="26"/>
  </r>
  <r>
    <x v="29"/>
    <x v="2"/>
    <x v="1"/>
    <n v="1307"/>
  </r>
  <r>
    <x v="29"/>
    <x v="2"/>
    <x v="2"/>
    <n v="39210"/>
  </r>
  <r>
    <x v="29"/>
    <x v="2"/>
    <x v="3"/>
    <n v="1796"/>
  </r>
  <r>
    <x v="29"/>
    <x v="2"/>
    <x v="4"/>
    <n v="3138"/>
  </r>
  <r>
    <x v="29"/>
    <x v="2"/>
    <x v="5"/>
    <n v="2213"/>
  </r>
  <r>
    <x v="29"/>
    <x v="3"/>
    <x v="0"/>
    <n v="49"/>
  </r>
  <r>
    <x v="29"/>
    <x v="3"/>
    <x v="1"/>
    <n v="2620"/>
  </r>
  <r>
    <x v="29"/>
    <x v="3"/>
    <x v="2"/>
    <n v="78600"/>
  </r>
  <r>
    <x v="29"/>
    <x v="3"/>
    <x v="3"/>
    <n v="5880"/>
  </r>
  <r>
    <x v="29"/>
    <x v="3"/>
    <x v="4"/>
    <n v="11338"/>
  </r>
  <r>
    <x v="29"/>
    <x v="3"/>
    <x v="5"/>
    <n v="7145"/>
  </r>
  <r>
    <x v="29"/>
    <x v="4"/>
    <x v="0"/>
    <n v="25"/>
  </r>
  <r>
    <x v="29"/>
    <x v="4"/>
    <x v="1"/>
    <n v="957"/>
  </r>
  <r>
    <x v="29"/>
    <x v="4"/>
    <x v="2"/>
    <n v="28710"/>
  </r>
  <r>
    <x v="29"/>
    <x v="4"/>
    <x v="3"/>
    <n v="12618"/>
  </r>
  <r>
    <x v="29"/>
    <x v="4"/>
    <x v="4"/>
    <n v="22314"/>
  </r>
  <r>
    <x v="29"/>
    <x v="4"/>
    <x v="5"/>
    <n v="8154"/>
  </r>
  <r>
    <x v="29"/>
    <x v="5"/>
    <x v="0"/>
    <n v="10"/>
  </r>
  <r>
    <x v="29"/>
    <x v="5"/>
    <x v="1"/>
    <n v="257"/>
  </r>
  <r>
    <x v="29"/>
    <x v="5"/>
    <x v="2"/>
    <n v="7710"/>
  </r>
  <r>
    <x v="29"/>
    <x v="5"/>
    <x v="3"/>
    <n v="1817"/>
  </r>
  <r>
    <x v="29"/>
    <x v="5"/>
    <x v="4"/>
    <n v="3120"/>
  </r>
  <r>
    <x v="29"/>
    <x v="5"/>
    <x v="5"/>
    <n v="1378"/>
  </r>
  <r>
    <x v="29"/>
    <x v="6"/>
    <x v="0"/>
    <n v="135"/>
  </r>
  <r>
    <x v="29"/>
    <x v="6"/>
    <x v="1"/>
    <n v="10019"/>
  </r>
  <r>
    <x v="29"/>
    <x v="6"/>
    <x v="2"/>
    <n v="300570"/>
  </r>
  <r>
    <x v="29"/>
    <x v="6"/>
    <x v="3"/>
    <n v="167682"/>
  </r>
  <r>
    <x v="29"/>
    <x v="6"/>
    <x v="4"/>
    <n v="245584"/>
  </r>
  <r>
    <x v="29"/>
    <x v="6"/>
    <x v="5"/>
    <n v="116995"/>
  </r>
  <r>
    <x v="29"/>
    <x v="7"/>
    <x v="0"/>
    <n v="41"/>
  </r>
  <r>
    <x v="29"/>
    <x v="7"/>
    <x v="1"/>
    <n v="1659"/>
  </r>
  <r>
    <x v="29"/>
    <x v="7"/>
    <x v="2"/>
    <n v="49770"/>
  </r>
  <r>
    <x v="29"/>
    <x v="7"/>
    <x v="3"/>
    <n v="25815"/>
  </r>
  <r>
    <x v="29"/>
    <x v="7"/>
    <x v="4"/>
    <n v="44386"/>
  </r>
  <r>
    <x v="29"/>
    <x v="7"/>
    <x v="5"/>
    <n v="25965"/>
  </r>
  <r>
    <x v="29"/>
    <x v="8"/>
    <x v="0"/>
    <n v="10"/>
  </r>
  <r>
    <x v="29"/>
    <x v="8"/>
    <x v="1"/>
    <n v="513"/>
  </r>
  <r>
    <x v="29"/>
    <x v="8"/>
    <x v="2"/>
    <n v="15390"/>
  </r>
  <r>
    <x v="29"/>
    <x v="8"/>
    <x v="3"/>
    <n v="2747"/>
  </r>
  <r>
    <x v="29"/>
    <x v="8"/>
    <x v="4"/>
    <n v="4405"/>
  </r>
  <r>
    <x v="29"/>
    <x v="8"/>
    <x v="5"/>
    <n v="2314"/>
  </r>
  <r>
    <x v="29"/>
    <x v="9"/>
    <x v="0"/>
    <n v="13"/>
  </r>
  <r>
    <x v="29"/>
    <x v="9"/>
    <x v="1"/>
    <n v="380"/>
  </r>
  <r>
    <x v="29"/>
    <x v="9"/>
    <x v="2"/>
    <n v="11400"/>
  </r>
  <r>
    <x v="29"/>
    <x v="9"/>
    <x v="3"/>
    <n v="1867"/>
  </r>
  <r>
    <x v="29"/>
    <x v="9"/>
    <x v="4"/>
    <n v="3254"/>
  </r>
  <r>
    <x v="29"/>
    <x v="9"/>
    <x v="5"/>
    <n v="1995"/>
  </r>
  <r>
    <x v="29"/>
    <x v="10"/>
    <x v="0"/>
    <n v="97"/>
  </r>
  <r>
    <x v="29"/>
    <x v="10"/>
    <x v="1"/>
    <n v="3946"/>
  </r>
  <r>
    <x v="29"/>
    <x v="10"/>
    <x v="2"/>
    <n v="118380"/>
  </r>
  <r>
    <x v="29"/>
    <x v="10"/>
    <x v="3"/>
    <n v="10098"/>
  </r>
  <r>
    <x v="29"/>
    <x v="10"/>
    <x v="4"/>
    <n v="18935"/>
  </r>
  <r>
    <x v="29"/>
    <x v="10"/>
    <x v="5"/>
    <n v="10950"/>
  </r>
  <r>
    <x v="29"/>
    <x v="11"/>
    <x v="0"/>
    <n v="12"/>
  </r>
  <r>
    <x v="29"/>
    <x v="11"/>
    <x v="1"/>
    <n v="363"/>
  </r>
  <r>
    <x v="29"/>
    <x v="11"/>
    <x v="2"/>
    <n v="10890"/>
  </r>
  <r>
    <x v="29"/>
    <x v="11"/>
    <x v="3"/>
    <n v="2017"/>
  </r>
  <r>
    <x v="29"/>
    <x v="11"/>
    <x v="4"/>
    <n v="3281"/>
  </r>
  <r>
    <x v="29"/>
    <x v="11"/>
    <x v="5"/>
    <n v="2116"/>
  </r>
  <r>
    <x v="29"/>
    <x v="12"/>
    <x v="0"/>
    <n v="13"/>
  </r>
  <r>
    <x v="29"/>
    <x v="12"/>
    <x v="1"/>
    <n v="630"/>
  </r>
  <r>
    <x v="29"/>
    <x v="12"/>
    <x v="2"/>
    <n v="18900"/>
  </r>
  <r>
    <x v="29"/>
    <x v="12"/>
    <x v="3"/>
    <n v="1646"/>
  </r>
  <r>
    <x v="29"/>
    <x v="12"/>
    <x v="4"/>
    <n v="2807"/>
  </r>
  <r>
    <x v="29"/>
    <x v="12"/>
    <x v="5"/>
    <n v="1820"/>
  </r>
  <r>
    <x v="29"/>
    <x v="13"/>
    <x v="0"/>
    <n v="16"/>
  </r>
  <r>
    <x v="29"/>
    <x v="13"/>
    <x v="1"/>
    <n v="470"/>
  </r>
  <r>
    <x v="29"/>
    <x v="13"/>
    <x v="2"/>
    <n v="14100"/>
  </r>
  <r>
    <x v="29"/>
    <x v="13"/>
    <x v="3"/>
    <n v="2240"/>
  </r>
  <r>
    <x v="29"/>
    <x v="13"/>
    <x v="4"/>
    <n v="3856"/>
  </r>
  <r>
    <x v="29"/>
    <x v="13"/>
    <x v="5"/>
    <n v="2221"/>
  </r>
  <r>
    <x v="29"/>
    <x v="14"/>
    <x v="0"/>
    <n v="51"/>
  </r>
  <r>
    <x v="29"/>
    <x v="14"/>
    <x v="1"/>
    <n v="1594"/>
  </r>
  <r>
    <x v="29"/>
    <x v="14"/>
    <x v="2"/>
    <n v="47820"/>
  </r>
  <r>
    <x v="29"/>
    <x v="14"/>
    <x v="3"/>
    <n v="27281"/>
  </r>
  <r>
    <x v="29"/>
    <x v="14"/>
    <x v="4"/>
    <n v="42227"/>
  </r>
  <r>
    <x v="29"/>
    <x v="14"/>
    <x v="5"/>
    <n v="23095"/>
  </r>
  <r>
    <x v="29"/>
    <x v="15"/>
    <x v="0"/>
    <n v="24"/>
  </r>
  <r>
    <x v="29"/>
    <x v="15"/>
    <x v="1"/>
    <n v="686"/>
  </r>
  <r>
    <x v="29"/>
    <x v="15"/>
    <x v="2"/>
    <n v="20580"/>
  </r>
  <r>
    <x v="29"/>
    <x v="15"/>
    <x v="3"/>
    <n v="5582"/>
  </r>
  <r>
    <x v="29"/>
    <x v="15"/>
    <x v="4"/>
    <n v="8884"/>
  </r>
  <r>
    <x v="29"/>
    <x v="15"/>
    <x v="5"/>
    <n v="5248"/>
  </r>
  <r>
    <x v="29"/>
    <x v="16"/>
    <x v="0"/>
    <n v="9"/>
  </r>
  <r>
    <x v="29"/>
    <x v="16"/>
    <x v="1"/>
    <n v="203"/>
  </r>
  <r>
    <x v="29"/>
    <x v="16"/>
    <x v="2"/>
    <n v="6090"/>
  </r>
  <r>
    <x v="29"/>
    <x v="16"/>
    <x v="3"/>
    <n v="685"/>
  </r>
  <r>
    <x v="29"/>
    <x v="16"/>
    <x v="4"/>
    <n v="1461"/>
  </r>
  <r>
    <x v="29"/>
    <x v="16"/>
    <x v="5"/>
    <n v="1158"/>
  </r>
  <r>
    <x v="29"/>
    <x v="17"/>
    <x v="0"/>
    <n v="12"/>
  </r>
  <r>
    <x v="29"/>
    <x v="17"/>
    <x v="1"/>
    <n v="277"/>
  </r>
  <r>
    <x v="29"/>
    <x v="17"/>
    <x v="2"/>
    <n v="8310"/>
  </r>
  <r>
    <x v="29"/>
    <x v="17"/>
    <x v="3"/>
    <n v="1991"/>
  </r>
  <r>
    <x v="29"/>
    <x v="17"/>
    <x v="4"/>
    <n v="3196"/>
  </r>
  <r>
    <x v="29"/>
    <x v="17"/>
    <x v="5"/>
    <n v="2112"/>
  </r>
  <r>
    <x v="29"/>
    <x v="18"/>
    <x v="0"/>
    <n v="15"/>
  </r>
  <r>
    <x v="29"/>
    <x v="18"/>
    <x v="1"/>
    <n v="468"/>
  </r>
  <r>
    <x v="29"/>
    <x v="18"/>
    <x v="2"/>
    <n v="14040"/>
  </r>
  <r>
    <x v="29"/>
    <x v="18"/>
    <x v="3"/>
    <n v="2588"/>
  </r>
  <r>
    <x v="29"/>
    <x v="18"/>
    <x v="4"/>
    <n v="4545"/>
  </r>
  <r>
    <x v="29"/>
    <x v="18"/>
    <x v="5"/>
    <n v="3314"/>
  </r>
  <r>
    <x v="29"/>
    <x v="19"/>
    <x v="0"/>
    <n v="107"/>
  </r>
  <r>
    <x v="29"/>
    <x v="19"/>
    <x v="1"/>
    <n v="3902"/>
  </r>
  <r>
    <x v="29"/>
    <x v="19"/>
    <x v="2"/>
    <n v="117060"/>
  </r>
  <r>
    <x v="29"/>
    <x v="19"/>
    <x v="3"/>
    <n v="32413"/>
  </r>
  <r>
    <x v="29"/>
    <x v="19"/>
    <x v="4"/>
    <n v="59284"/>
  </r>
  <r>
    <x v="29"/>
    <x v="19"/>
    <x v="5"/>
    <n v="36896"/>
  </r>
  <r>
    <x v="29"/>
    <x v="20"/>
    <x v="0"/>
    <n v="21"/>
  </r>
  <r>
    <x v="29"/>
    <x v="20"/>
    <x v="1"/>
    <n v="1499"/>
  </r>
  <r>
    <x v="29"/>
    <x v="20"/>
    <x v="2"/>
    <n v="44970"/>
  </r>
  <r>
    <x v="29"/>
    <x v="20"/>
    <x v="3"/>
    <n v="3701"/>
  </r>
  <r>
    <x v="29"/>
    <x v="20"/>
    <x v="4"/>
    <n v="7142"/>
  </r>
  <r>
    <x v="29"/>
    <x v="20"/>
    <x v="5"/>
    <n v="2616"/>
  </r>
  <r>
    <x v="29"/>
    <x v="21"/>
    <x v="0"/>
    <n v="69"/>
  </r>
  <r>
    <x v="29"/>
    <x v="21"/>
    <x v="1"/>
    <n v="2890"/>
  </r>
  <r>
    <x v="29"/>
    <x v="21"/>
    <x v="2"/>
    <n v="86700"/>
  </r>
  <r>
    <x v="29"/>
    <x v="21"/>
    <x v="3"/>
    <n v="19824"/>
  </r>
  <r>
    <x v="29"/>
    <x v="21"/>
    <x v="4"/>
    <n v="35910"/>
  </r>
  <r>
    <x v="29"/>
    <x v="21"/>
    <x v="5"/>
    <n v="16103"/>
  </r>
  <r>
    <x v="29"/>
    <x v="22"/>
    <x v="0"/>
    <n v="121"/>
  </r>
  <r>
    <x v="29"/>
    <x v="22"/>
    <x v="1"/>
    <n v="5122"/>
  </r>
  <r>
    <x v="29"/>
    <x v="22"/>
    <x v="2"/>
    <n v="153660"/>
  </r>
  <r>
    <x v="29"/>
    <x v="22"/>
    <x v="3"/>
    <n v="62489"/>
  </r>
  <r>
    <x v="29"/>
    <x v="22"/>
    <x v="4"/>
    <n v="110752"/>
  </r>
  <r>
    <x v="29"/>
    <x v="22"/>
    <x v="5"/>
    <n v="63963"/>
  </r>
  <r>
    <x v="29"/>
    <x v="23"/>
    <x v="0"/>
    <n v="31"/>
  </r>
  <r>
    <x v="29"/>
    <x v="23"/>
    <x v="1"/>
    <n v="1171"/>
  </r>
  <r>
    <x v="29"/>
    <x v="23"/>
    <x v="2"/>
    <n v="35130"/>
  </r>
  <r>
    <x v="29"/>
    <x v="23"/>
    <x v="3"/>
    <n v="5719"/>
  </r>
  <r>
    <x v="29"/>
    <x v="23"/>
    <x v="4"/>
    <n v="9626"/>
  </r>
  <r>
    <x v="29"/>
    <x v="23"/>
    <x v="5"/>
    <n v="4776"/>
  </r>
  <r>
    <x v="29"/>
    <x v="24"/>
    <x v="0"/>
    <n v="15"/>
  </r>
  <r>
    <x v="29"/>
    <x v="24"/>
    <x v="1"/>
    <n v="1215"/>
  </r>
  <r>
    <x v="29"/>
    <x v="24"/>
    <x v="2"/>
    <n v="36450"/>
  </r>
  <r>
    <x v="29"/>
    <x v="24"/>
    <x v="3"/>
    <n v="2057"/>
  </r>
  <r>
    <x v="29"/>
    <x v="24"/>
    <x v="4"/>
    <n v="3600"/>
  </r>
  <r>
    <x v="29"/>
    <x v="24"/>
    <x v="5"/>
    <n v="2316"/>
  </r>
  <r>
    <x v="29"/>
    <x v="25"/>
    <x v="0"/>
    <n v="37"/>
  </r>
  <r>
    <x v="29"/>
    <x v="25"/>
    <x v="1"/>
    <n v="1108"/>
  </r>
  <r>
    <x v="29"/>
    <x v="25"/>
    <x v="2"/>
    <n v="33240"/>
  </r>
  <r>
    <x v="29"/>
    <x v="25"/>
    <x v="3"/>
    <n v="6751"/>
  </r>
  <r>
    <x v="29"/>
    <x v="25"/>
    <x v="4"/>
    <n v="10944"/>
  </r>
  <r>
    <x v="29"/>
    <x v="25"/>
    <x v="5"/>
    <n v="6087"/>
  </r>
  <r>
    <x v="29"/>
    <x v="26"/>
    <x v="0"/>
    <n v="11"/>
  </r>
  <r>
    <x v="29"/>
    <x v="26"/>
    <x v="1"/>
    <n v="690"/>
  </r>
  <r>
    <x v="29"/>
    <x v="26"/>
    <x v="2"/>
    <n v="20700"/>
  </r>
  <r>
    <x v="29"/>
    <x v="26"/>
    <x v="3"/>
    <n v="1520"/>
  </r>
  <r>
    <x v="29"/>
    <x v="26"/>
    <x v="4"/>
    <n v="2984"/>
  </r>
  <r>
    <x v="29"/>
    <x v="26"/>
    <x v="5"/>
    <n v="1546"/>
  </r>
  <r>
    <x v="29"/>
    <x v="27"/>
    <x v="0"/>
    <n v="40"/>
  </r>
  <r>
    <x v="29"/>
    <x v="27"/>
    <x v="1"/>
    <n v="1640"/>
  </r>
  <r>
    <x v="29"/>
    <x v="27"/>
    <x v="2"/>
    <n v="49200"/>
  </r>
  <r>
    <x v="29"/>
    <x v="27"/>
    <x v="3"/>
    <n v="8719"/>
  </r>
  <r>
    <x v="29"/>
    <x v="27"/>
    <x v="4"/>
    <n v="15074"/>
  </r>
  <r>
    <x v="29"/>
    <x v="27"/>
    <x v="5"/>
    <n v="7489"/>
  </r>
  <r>
    <x v="29"/>
    <x v="28"/>
    <x v="0"/>
    <n v="49"/>
  </r>
  <r>
    <x v="29"/>
    <x v="28"/>
    <x v="1"/>
    <n v="1587"/>
  </r>
  <r>
    <x v="29"/>
    <x v="28"/>
    <x v="2"/>
    <n v="47610"/>
  </r>
  <r>
    <x v="29"/>
    <x v="28"/>
    <x v="3"/>
    <n v="16562"/>
  </r>
  <r>
    <x v="29"/>
    <x v="28"/>
    <x v="4"/>
    <n v="28912"/>
  </r>
  <r>
    <x v="29"/>
    <x v="28"/>
    <x v="5"/>
    <n v="15761"/>
  </r>
  <r>
    <x v="29"/>
    <x v="29"/>
    <x v="0"/>
    <n v="9"/>
  </r>
  <r>
    <x v="29"/>
    <x v="29"/>
    <x v="1"/>
    <n v="181"/>
  </r>
  <r>
    <x v="29"/>
    <x v="29"/>
    <x v="2"/>
    <n v="5430"/>
  </r>
  <r>
    <x v="29"/>
    <x v="29"/>
    <x v="3"/>
    <n v="424"/>
  </r>
  <r>
    <x v="29"/>
    <x v="29"/>
    <x v="4"/>
    <n v="642"/>
  </r>
  <r>
    <x v="29"/>
    <x v="29"/>
    <x v="5"/>
    <m/>
  </r>
  <r>
    <x v="29"/>
    <x v="30"/>
    <x v="0"/>
    <n v="45"/>
  </r>
  <r>
    <x v="29"/>
    <x v="30"/>
    <x v="1"/>
    <n v="1431"/>
  </r>
  <r>
    <x v="29"/>
    <x v="30"/>
    <x v="2"/>
    <n v="42930"/>
  </r>
  <r>
    <x v="29"/>
    <x v="30"/>
    <x v="3"/>
    <n v="11684"/>
  </r>
  <r>
    <x v="29"/>
    <x v="30"/>
    <x v="4"/>
    <n v="18805"/>
  </r>
  <r>
    <x v="29"/>
    <x v="30"/>
    <x v="5"/>
    <n v="10034"/>
  </r>
  <r>
    <x v="29"/>
    <x v="31"/>
    <x v="0"/>
    <n v="9"/>
  </r>
  <r>
    <x v="29"/>
    <x v="31"/>
    <x v="1"/>
    <n v="239"/>
  </r>
  <r>
    <x v="29"/>
    <x v="31"/>
    <x v="2"/>
    <n v="7170"/>
  </r>
  <r>
    <x v="29"/>
    <x v="31"/>
    <x v="3"/>
    <n v="1056"/>
  </r>
  <r>
    <x v="29"/>
    <x v="31"/>
    <x v="4"/>
    <n v="1949"/>
  </r>
  <r>
    <x v="29"/>
    <x v="31"/>
    <x v="5"/>
    <n v="1068"/>
  </r>
  <r>
    <x v="29"/>
    <x v="32"/>
    <x v="0"/>
    <n v="25"/>
  </r>
  <r>
    <x v="29"/>
    <x v="32"/>
    <x v="1"/>
    <n v="516"/>
  </r>
  <r>
    <x v="29"/>
    <x v="32"/>
    <x v="2"/>
    <n v="15480"/>
  </r>
  <r>
    <x v="29"/>
    <x v="32"/>
    <x v="3"/>
    <n v="1949"/>
  </r>
  <r>
    <x v="29"/>
    <x v="32"/>
    <x v="4"/>
    <n v="2781"/>
  </r>
  <r>
    <x v="29"/>
    <x v="32"/>
    <x v="5"/>
    <n v="1557"/>
  </r>
  <r>
    <x v="29"/>
    <x v="33"/>
    <x v="0"/>
    <n v="42"/>
  </r>
  <r>
    <x v="29"/>
    <x v="33"/>
    <x v="1"/>
    <n v="1748"/>
  </r>
  <r>
    <x v="29"/>
    <x v="33"/>
    <x v="2"/>
    <n v="52440"/>
  </r>
  <r>
    <x v="29"/>
    <x v="33"/>
    <x v="3"/>
    <n v="7820"/>
  </r>
  <r>
    <x v="29"/>
    <x v="33"/>
    <x v="4"/>
    <n v="13990"/>
  </r>
  <r>
    <x v="29"/>
    <x v="33"/>
    <x v="5"/>
    <n v="8780"/>
  </r>
  <r>
    <x v="29"/>
    <x v="34"/>
    <x v="0"/>
    <n v="34"/>
  </r>
  <r>
    <x v="29"/>
    <x v="34"/>
    <x v="1"/>
    <n v="961"/>
  </r>
  <r>
    <x v="29"/>
    <x v="34"/>
    <x v="2"/>
    <n v="28830"/>
  </r>
  <r>
    <x v="29"/>
    <x v="34"/>
    <x v="3"/>
    <n v="7034"/>
  </r>
  <r>
    <x v="29"/>
    <x v="34"/>
    <x v="4"/>
    <n v="13914"/>
  </r>
  <r>
    <x v="29"/>
    <x v="34"/>
    <x v="5"/>
    <n v="6579"/>
  </r>
  <r>
    <x v="29"/>
    <x v="35"/>
    <x v="0"/>
    <n v="16"/>
  </r>
  <r>
    <x v="29"/>
    <x v="35"/>
    <x v="1"/>
    <n v="591"/>
  </r>
  <r>
    <x v="29"/>
    <x v="35"/>
    <x v="2"/>
    <n v="17730"/>
  </r>
  <r>
    <x v="29"/>
    <x v="35"/>
    <x v="3"/>
    <n v="1693"/>
  </r>
  <r>
    <x v="29"/>
    <x v="35"/>
    <x v="4"/>
    <n v="2896"/>
  </r>
  <r>
    <x v="29"/>
    <x v="35"/>
    <x v="5"/>
    <n v="1758"/>
  </r>
  <r>
    <x v="29"/>
    <x v="36"/>
    <x v="0"/>
    <n v="10"/>
  </r>
  <r>
    <x v="29"/>
    <x v="36"/>
    <x v="1"/>
    <n v="331"/>
  </r>
  <r>
    <x v="29"/>
    <x v="36"/>
    <x v="2"/>
    <n v="9930"/>
  </r>
  <r>
    <x v="29"/>
    <x v="36"/>
    <x v="3"/>
    <n v="1168"/>
  </r>
  <r>
    <x v="29"/>
    <x v="36"/>
    <x v="4"/>
    <n v="1895"/>
  </r>
  <r>
    <x v="29"/>
    <x v="36"/>
    <x v="5"/>
    <n v="1203"/>
  </r>
  <r>
    <x v="29"/>
    <x v="37"/>
    <x v="0"/>
    <n v="49"/>
  </r>
  <r>
    <x v="29"/>
    <x v="37"/>
    <x v="1"/>
    <n v="1342"/>
  </r>
  <r>
    <x v="29"/>
    <x v="37"/>
    <x v="2"/>
    <n v="40260"/>
  </r>
  <r>
    <x v="29"/>
    <x v="37"/>
    <x v="3"/>
    <n v="17551"/>
  </r>
  <r>
    <x v="29"/>
    <x v="37"/>
    <x v="4"/>
    <n v="29225"/>
  </r>
  <r>
    <x v="29"/>
    <x v="37"/>
    <x v="5"/>
    <n v="17907"/>
  </r>
  <r>
    <x v="29"/>
    <x v="38"/>
    <x v="0"/>
    <n v="15"/>
  </r>
  <r>
    <x v="29"/>
    <x v="38"/>
    <x v="1"/>
    <n v="285"/>
  </r>
  <r>
    <x v="29"/>
    <x v="38"/>
    <x v="2"/>
    <n v="8550"/>
  </r>
  <r>
    <x v="29"/>
    <x v="38"/>
    <x v="3"/>
    <n v="825"/>
  </r>
  <r>
    <x v="29"/>
    <x v="38"/>
    <x v="4"/>
    <n v="1375"/>
  </r>
  <r>
    <x v="29"/>
    <x v="38"/>
    <x v="5"/>
    <n v="1031"/>
  </r>
  <r>
    <x v="29"/>
    <x v="39"/>
    <x v="0"/>
    <n v="22"/>
  </r>
  <r>
    <x v="29"/>
    <x v="39"/>
    <x v="1"/>
    <n v="807"/>
  </r>
  <r>
    <x v="29"/>
    <x v="39"/>
    <x v="2"/>
    <n v="24210"/>
  </r>
  <r>
    <x v="29"/>
    <x v="39"/>
    <x v="3"/>
    <n v="2310"/>
  </r>
  <r>
    <x v="29"/>
    <x v="39"/>
    <x v="4"/>
    <n v="4268"/>
  </r>
  <r>
    <x v="29"/>
    <x v="39"/>
    <x v="5"/>
    <n v="2703"/>
  </r>
  <r>
    <x v="29"/>
    <x v="40"/>
    <x v="0"/>
    <n v="28"/>
  </r>
  <r>
    <x v="29"/>
    <x v="40"/>
    <x v="1"/>
    <n v="899"/>
  </r>
  <r>
    <x v="29"/>
    <x v="40"/>
    <x v="2"/>
    <n v="26970"/>
  </r>
  <r>
    <x v="29"/>
    <x v="40"/>
    <x v="3"/>
    <n v="3408"/>
  </r>
  <r>
    <x v="29"/>
    <x v="40"/>
    <x v="4"/>
    <n v="5542"/>
  </r>
  <r>
    <x v="29"/>
    <x v="40"/>
    <x v="5"/>
    <n v="2903"/>
  </r>
  <r>
    <x v="29"/>
    <x v="41"/>
    <x v="0"/>
    <n v="8"/>
  </r>
  <r>
    <x v="29"/>
    <x v="41"/>
    <x v="1"/>
    <n v="166"/>
  </r>
  <r>
    <x v="29"/>
    <x v="41"/>
    <x v="2"/>
    <n v="4980"/>
  </r>
  <r>
    <x v="29"/>
    <x v="41"/>
    <x v="3"/>
    <n v="1781"/>
  </r>
  <r>
    <x v="29"/>
    <x v="41"/>
    <x v="4"/>
    <n v="3685"/>
  </r>
  <r>
    <x v="29"/>
    <x v="41"/>
    <x v="5"/>
    <n v="1983"/>
  </r>
  <r>
    <x v="29"/>
    <x v="42"/>
    <x v="0"/>
    <n v="6"/>
  </r>
  <r>
    <x v="29"/>
    <x v="42"/>
    <x v="1"/>
    <n v="121"/>
  </r>
  <r>
    <x v="29"/>
    <x v="42"/>
    <x v="2"/>
    <n v="3630"/>
  </r>
  <r>
    <x v="29"/>
    <x v="42"/>
    <x v="3"/>
    <n v="977"/>
  </r>
  <r>
    <x v="29"/>
    <x v="42"/>
    <x v="4"/>
    <n v="1647"/>
  </r>
  <r>
    <x v="29"/>
    <x v="42"/>
    <x v="5"/>
    <n v="890"/>
  </r>
  <r>
    <x v="29"/>
    <x v="43"/>
    <x v="0"/>
    <n v="17"/>
  </r>
  <r>
    <x v="29"/>
    <x v="43"/>
    <x v="1"/>
    <n v="527"/>
  </r>
  <r>
    <x v="29"/>
    <x v="43"/>
    <x v="2"/>
    <n v="15810"/>
  </r>
  <r>
    <x v="29"/>
    <x v="43"/>
    <x v="3"/>
    <n v="7027"/>
  </r>
  <r>
    <x v="29"/>
    <x v="43"/>
    <x v="4"/>
    <n v="11289"/>
  </r>
  <r>
    <x v="29"/>
    <x v="43"/>
    <x v="5"/>
    <n v="6346"/>
  </r>
  <r>
    <x v="29"/>
    <x v="44"/>
    <x v="0"/>
    <n v="58"/>
  </r>
  <r>
    <x v="29"/>
    <x v="44"/>
    <x v="1"/>
    <n v="4040"/>
  </r>
  <r>
    <x v="29"/>
    <x v="44"/>
    <x v="2"/>
    <n v="121200"/>
  </r>
  <r>
    <x v="29"/>
    <x v="44"/>
    <x v="3"/>
    <n v="73642"/>
  </r>
  <r>
    <x v="29"/>
    <x v="44"/>
    <x v="4"/>
    <n v="102422"/>
  </r>
  <r>
    <x v="29"/>
    <x v="44"/>
    <x v="5"/>
    <n v="53947"/>
  </r>
  <r>
    <x v="29"/>
    <x v="45"/>
    <x v="0"/>
    <n v="16"/>
  </r>
  <r>
    <x v="29"/>
    <x v="45"/>
    <x v="1"/>
    <n v="690"/>
  </r>
  <r>
    <x v="29"/>
    <x v="45"/>
    <x v="2"/>
    <n v="20700"/>
  </r>
  <r>
    <x v="29"/>
    <x v="45"/>
    <x v="3"/>
    <n v="3594"/>
  </r>
  <r>
    <x v="29"/>
    <x v="45"/>
    <x v="4"/>
    <n v="7085"/>
  </r>
  <r>
    <x v="29"/>
    <x v="45"/>
    <x v="5"/>
    <n v="3281"/>
  </r>
  <r>
    <x v="29"/>
    <x v="46"/>
    <x v="0"/>
    <n v="21"/>
  </r>
  <r>
    <x v="29"/>
    <x v="46"/>
    <x v="1"/>
    <n v="421"/>
  </r>
  <r>
    <x v="29"/>
    <x v="46"/>
    <x v="2"/>
    <n v="12630"/>
  </r>
  <r>
    <x v="29"/>
    <x v="46"/>
    <x v="3"/>
    <n v="1238"/>
  </r>
  <r>
    <x v="29"/>
    <x v="46"/>
    <x v="4"/>
    <n v="2258"/>
  </r>
  <r>
    <x v="29"/>
    <x v="46"/>
    <x v="5"/>
    <n v="1481"/>
  </r>
  <r>
    <x v="29"/>
    <x v="47"/>
    <x v="0"/>
    <n v="63"/>
  </r>
  <r>
    <x v="29"/>
    <x v="47"/>
    <x v="1"/>
    <n v="2580"/>
  </r>
  <r>
    <x v="29"/>
    <x v="47"/>
    <x v="2"/>
    <n v="77400"/>
  </r>
  <r>
    <x v="29"/>
    <x v="47"/>
    <x v="3"/>
    <n v="7570"/>
  </r>
  <r>
    <x v="29"/>
    <x v="47"/>
    <x v="4"/>
    <n v="12602"/>
  </r>
  <r>
    <x v="29"/>
    <x v="47"/>
    <x v="5"/>
    <n v="5896"/>
  </r>
  <r>
    <x v="29"/>
    <x v="48"/>
    <x v="0"/>
    <n v="59"/>
  </r>
  <r>
    <x v="29"/>
    <x v="48"/>
    <x v="1"/>
    <n v="2373"/>
  </r>
  <r>
    <x v="29"/>
    <x v="48"/>
    <x v="2"/>
    <n v="71190"/>
  </r>
  <r>
    <x v="29"/>
    <x v="48"/>
    <x v="3"/>
    <n v="18717"/>
  </r>
  <r>
    <x v="29"/>
    <x v="48"/>
    <x v="4"/>
    <n v="28096"/>
  </r>
  <r>
    <x v="29"/>
    <x v="48"/>
    <x v="5"/>
    <n v="12079"/>
  </r>
  <r>
    <x v="29"/>
    <x v="49"/>
    <x v="0"/>
    <n v="92"/>
  </r>
  <r>
    <x v="29"/>
    <x v="49"/>
    <x v="1"/>
    <n v="2886"/>
  </r>
  <r>
    <x v="29"/>
    <x v="49"/>
    <x v="2"/>
    <n v="86580"/>
  </r>
  <r>
    <x v="29"/>
    <x v="49"/>
    <x v="3"/>
    <n v="19383"/>
  </r>
  <r>
    <x v="29"/>
    <x v="49"/>
    <x v="4"/>
    <n v="32943"/>
  </r>
  <r>
    <x v="29"/>
    <x v="49"/>
    <x v="5"/>
    <n v="19197"/>
  </r>
  <r>
    <x v="29"/>
    <x v="50"/>
    <x v="0"/>
    <n v="32"/>
  </r>
  <r>
    <x v="29"/>
    <x v="50"/>
    <x v="1"/>
    <n v="1275"/>
  </r>
  <r>
    <x v="29"/>
    <x v="50"/>
    <x v="2"/>
    <n v="38250"/>
  </r>
  <r>
    <x v="29"/>
    <x v="50"/>
    <x v="3"/>
    <n v="6124"/>
  </r>
  <r>
    <x v="29"/>
    <x v="50"/>
    <x v="4"/>
    <n v="9883"/>
  </r>
  <r>
    <x v="29"/>
    <x v="50"/>
    <x v="5"/>
    <n v="6957"/>
  </r>
  <r>
    <x v="29"/>
    <x v="51"/>
    <x v="0"/>
    <n v="48"/>
  </r>
  <r>
    <x v="29"/>
    <x v="51"/>
    <x v="1"/>
    <n v="944"/>
  </r>
  <r>
    <x v="29"/>
    <x v="51"/>
    <x v="2"/>
    <n v="28320"/>
  </r>
  <r>
    <x v="29"/>
    <x v="51"/>
    <x v="3"/>
    <n v="5661"/>
  </r>
  <r>
    <x v="29"/>
    <x v="51"/>
    <x v="4"/>
    <n v="9785"/>
  </r>
  <r>
    <x v="29"/>
    <x v="51"/>
    <x v="5"/>
    <n v="6588"/>
  </r>
  <r>
    <x v="29"/>
    <x v="52"/>
    <x v="0"/>
    <n v="35"/>
  </r>
  <r>
    <x v="29"/>
    <x v="52"/>
    <x v="1"/>
    <n v="1011"/>
  </r>
  <r>
    <x v="29"/>
    <x v="52"/>
    <x v="2"/>
    <n v="30330"/>
  </r>
  <r>
    <x v="29"/>
    <x v="52"/>
    <x v="3"/>
    <n v="6699"/>
  </r>
  <r>
    <x v="29"/>
    <x v="52"/>
    <x v="4"/>
    <n v="10728"/>
  </r>
  <r>
    <x v="29"/>
    <x v="52"/>
    <x v="5"/>
    <n v="7696"/>
  </r>
  <r>
    <x v="29"/>
    <x v="53"/>
    <x v="0"/>
    <n v="62"/>
  </r>
  <r>
    <x v="29"/>
    <x v="53"/>
    <x v="1"/>
    <n v="2216"/>
  </r>
  <r>
    <x v="29"/>
    <x v="53"/>
    <x v="2"/>
    <n v="66480"/>
  </r>
  <r>
    <x v="29"/>
    <x v="53"/>
    <x v="3"/>
    <n v="13353"/>
  </r>
  <r>
    <x v="29"/>
    <x v="53"/>
    <x v="4"/>
    <n v="20531"/>
  </r>
  <r>
    <x v="29"/>
    <x v="53"/>
    <x v="5"/>
    <n v="13191"/>
  </r>
  <r>
    <x v="29"/>
    <x v="54"/>
    <x v="0"/>
    <n v="39"/>
  </r>
  <r>
    <x v="29"/>
    <x v="54"/>
    <x v="1"/>
    <n v="1133"/>
  </r>
  <r>
    <x v="29"/>
    <x v="54"/>
    <x v="2"/>
    <n v="33990"/>
  </r>
  <r>
    <x v="29"/>
    <x v="54"/>
    <x v="3"/>
    <n v="5694"/>
  </r>
  <r>
    <x v="29"/>
    <x v="54"/>
    <x v="4"/>
    <n v="12316"/>
  </r>
  <r>
    <x v="29"/>
    <x v="54"/>
    <x v="5"/>
    <n v="8119"/>
  </r>
  <r>
    <x v="29"/>
    <x v="55"/>
    <x v="0"/>
    <n v="15"/>
  </r>
  <r>
    <x v="29"/>
    <x v="55"/>
    <x v="1"/>
    <n v="1082"/>
  </r>
  <r>
    <x v="29"/>
    <x v="55"/>
    <x v="2"/>
    <n v="32460"/>
  </r>
  <r>
    <x v="29"/>
    <x v="55"/>
    <x v="3"/>
    <n v="1454"/>
  </r>
  <r>
    <x v="29"/>
    <x v="55"/>
    <x v="4"/>
    <n v="3002"/>
  </r>
  <r>
    <x v="29"/>
    <x v="55"/>
    <x v="5"/>
    <n v="1363"/>
  </r>
  <r>
    <x v="29"/>
    <x v="56"/>
    <x v="0"/>
    <n v="184"/>
  </r>
  <r>
    <x v="29"/>
    <x v="56"/>
    <x v="1"/>
    <n v="8370"/>
  </r>
  <r>
    <x v="29"/>
    <x v="56"/>
    <x v="2"/>
    <n v="251100"/>
  </r>
  <r>
    <x v="29"/>
    <x v="56"/>
    <x v="3"/>
    <n v="94279"/>
  </r>
  <r>
    <x v="29"/>
    <x v="56"/>
    <x v="4"/>
    <n v="158384"/>
  </r>
  <r>
    <x v="29"/>
    <x v="56"/>
    <x v="5"/>
    <n v="83503"/>
  </r>
  <r>
    <x v="29"/>
    <x v="57"/>
    <x v="0"/>
    <n v="17"/>
  </r>
  <r>
    <x v="29"/>
    <x v="57"/>
    <x v="1"/>
    <n v="492"/>
  </r>
  <r>
    <x v="29"/>
    <x v="57"/>
    <x v="2"/>
    <n v="14760"/>
  </r>
  <r>
    <x v="29"/>
    <x v="57"/>
    <x v="3"/>
    <n v="1398"/>
  </r>
  <r>
    <x v="29"/>
    <x v="57"/>
    <x v="4"/>
    <n v="2225"/>
  </r>
  <r>
    <x v="29"/>
    <x v="57"/>
    <x v="5"/>
    <n v="1453"/>
  </r>
  <r>
    <x v="29"/>
    <x v="58"/>
    <x v="0"/>
    <n v="42"/>
  </r>
  <r>
    <x v="29"/>
    <x v="58"/>
    <x v="1"/>
    <n v="1330"/>
  </r>
  <r>
    <x v="29"/>
    <x v="58"/>
    <x v="2"/>
    <n v="39900"/>
  </r>
  <r>
    <x v="29"/>
    <x v="58"/>
    <x v="3"/>
    <n v="5854"/>
  </r>
  <r>
    <x v="29"/>
    <x v="58"/>
    <x v="4"/>
    <n v="10156"/>
  </r>
  <r>
    <x v="29"/>
    <x v="58"/>
    <x v="5"/>
    <n v="5100"/>
  </r>
  <r>
    <x v="29"/>
    <x v="59"/>
    <x v="0"/>
    <n v="43"/>
  </r>
  <r>
    <x v="29"/>
    <x v="59"/>
    <x v="1"/>
    <n v="1244"/>
  </r>
  <r>
    <x v="29"/>
    <x v="59"/>
    <x v="2"/>
    <n v="37320"/>
  </r>
  <r>
    <x v="29"/>
    <x v="59"/>
    <x v="3"/>
    <n v="7010"/>
  </r>
  <r>
    <x v="29"/>
    <x v="59"/>
    <x v="4"/>
    <n v="11604"/>
  </r>
  <r>
    <x v="29"/>
    <x v="59"/>
    <x v="5"/>
    <n v="7055"/>
  </r>
  <r>
    <x v="29"/>
    <x v="60"/>
    <x v="0"/>
    <n v="25"/>
  </r>
  <r>
    <x v="29"/>
    <x v="60"/>
    <x v="1"/>
    <n v="1133"/>
  </r>
  <r>
    <x v="29"/>
    <x v="60"/>
    <x v="2"/>
    <n v="33990"/>
  </r>
  <r>
    <x v="29"/>
    <x v="60"/>
    <x v="3"/>
    <n v="5906"/>
  </r>
  <r>
    <x v="29"/>
    <x v="60"/>
    <x v="4"/>
    <n v="10475"/>
  </r>
  <r>
    <x v="29"/>
    <x v="60"/>
    <x v="5"/>
    <n v="8111"/>
  </r>
  <r>
    <x v="29"/>
    <x v="61"/>
    <x v="0"/>
    <n v="12"/>
  </r>
  <r>
    <x v="29"/>
    <x v="61"/>
    <x v="1"/>
    <n v="216"/>
  </r>
  <r>
    <x v="29"/>
    <x v="61"/>
    <x v="2"/>
    <n v="6480"/>
  </r>
  <r>
    <x v="29"/>
    <x v="61"/>
    <x v="3"/>
    <n v="617"/>
  </r>
  <r>
    <x v="29"/>
    <x v="61"/>
    <x v="4"/>
    <n v="1175"/>
  </r>
  <r>
    <x v="29"/>
    <x v="61"/>
    <x v="5"/>
    <n v="535"/>
  </r>
  <r>
    <x v="29"/>
    <x v="62"/>
    <x v="0"/>
    <n v="38"/>
  </r>
  <r>
    <x v="29"/>
    <x v="62"/>
    <x v="1"/>
    <n v="1405"/>
  </r>
  <r>
    <x v="29"/>
    <x v="62"/>
    <x v="2"/>
    <n v="42150"/>
  </r>
  <r>
    <x v="29"/>
    <x v="62"/>
    <x v="3"/>
    <n v="5596"/>
  </r>
  <r>
    <x v="29"/>
    <x v="62"/>
    <x v="4"/>
    <n v="10165"/>
  </r>
  <r>
    <x v="29"/>
    <x v="62"/>
    <x v="5"/>
    <n v="7327"/>
  </r>
  <r>
    <x v="29"/>
    <x v="63"/>
    <x v="0"/>
    <n v="41"/>
  </r>
  <r>
    <x v="29"/>
    <x v="63"/>
    <x v="1"/>
    <n v="2219"/>
  </r>
  <r>
    <x v="29"/>
    <x v="63"/>
    <x v="2"/>
    <n v="66570"/>
  </r>
  <r>
    <x v="29"/>
    <x v="63"/>
    <x v="3"/>
    <n v="4458"/>
  </r>
  <r>
    <x v="29"/>
    <x v="63"/>
    <x v="4"/>
    <n v="7752"/>
  </r>
  <r>
    <x v="29"/>
    <x v="63"/>
    <x v="5"/>
    <n v="3902"/>
  </r>
  <r>
    <x v="29"/>
    <x v="64"/>
    <x v="0"/>
    <n v="130"/>
  </r>
  <r>
    <x v="29"/>
    <x v="64"/>
    <x v="1"/>
    <n v="7854"/>
  </r>
  <r>
    <x v="29"/>
    <x v="64"/>
    <x v="2"/>
    <n v="235620"/>
  </r>
  <r>
    <x v="29"/>
    <x v="64"/>
    <x v="3"/>
    <n v="62638"/>
  </r>
  <r>
    <x v="29"/>
    <x v="64"/>
    <x v="4"/>
    <n v="108894"/>
  </r>
  <r>
    <x v="29"/>
    <x v="64"/>
    <x v="5"/>
    <n v="47614"/>
  </r>
  <r>
    <x v="29"/>
    <x v="65"/>
    <x v="0"/>
    <n v="75"/>
  </r>
  <r>
    <x v="29"/>
    <x v="65"/>
    <x v="1"/>
    <n v="2237"/>
  </r>
  <r>
    <x v="29"/>
    <x v="65"/>
    <x v="2"/>
    <n v="67110"/>
  </r>
  <r>
    <x v="29"/>
    <x v="65"/>
    <x v="3"/>
    <n v="27833"/>
  </r>
  <r>
    <x v="29"/>
    <x v="65"/>
    <x v="4"/>
    <n v="45325"/>
  </r>
  <r>
    <x v="29"/>
    <x v="65"/>
    <x v="5"/>
    <n v="25370"/>
  </r>
  <r>
    <x v="29"/>
    <x v="66"/>
    <x v="0"/>
    <n v="23"/>
  </r>
  <r>
    <x v="29"/>
    <x v="66"/>
    <x v="1"/>
    <n v="399"/>
  </r>
  <r>
    <x v="29"/>
    <x v="66"/>
    <x v="2"/>
    <n v="11970"/>
  </r>
  <r>
    <x v="29"/>
    <x v="66"/>
    <x v="3"/>
    <n v="1724"/>
  </r>
  <r>
    <x v="29"/>
    <x v="66"/>
    <x v="4"/>
    <n v="2533"/>
  </r>
  <r>
    <x v="29"/>
    <x v="66"/>
    <x v="5"/>
    <n v="1733"/>
  </r>
  <r>
    <x v="29"/>
    <x v="67"/>
    <x v="0"/>
    <n v="52"/>
  </r>
  <r>
    <x v="29"/>
    <x v="67"/>
    <x v="1"/>
    <n v="2215"/>
  </r>
  <r>
    <x v="29"/>
    <x v="67"/>
    <x v="2"/>
    <n v="66450"/>
  </r>
  <r>
    <x v="29"/>
    <x v="67"/>
    <x v="3"/>
    <n v="9505"/>
  </r>
  <r>
    <x v="29"/>
    <x v="67"/>
    <x v="4"/>
    <n v="14579"/>
  </r>
  <r>
    <x v="29"/>
    <x v="67"/>
    <x v="5"/>
    <n v="8778"/>
  </r>
  <r>
    <x v="29"/>
    <x v="68"/>
    <x v="0"/>
    <n v="10"/>
  </r>
  <r>
    <x v="29"/>
    <x v="68"/>
    <x v="1"/>
    <n v="237"/>
  </r>
  <r>
    <x v="29"/>
    <x v="68"/>
    <x v="2"/>
    <n v="7110"/>
  </r>
  <r>
    <x v="29"/>
    <x v="68"/>
    <x v="3"/>
    <n v="1480"/>
  </r>
  <r>
    <x v="29"/>
    <x v="68"/>
    <x v="4"/>
    <n v="2215"/>
  </r>
  <r>
    <x v="29"/>
    <x v="68"/>
    <x v="5"/>
    <n v="1012"/>
  </r>
  <r>
    <x v="29"/>
    <x v="69"/>
    <x v="0"/>
    <n v="38"/>
  </r>
  <r>
    <x v="29"/>
    <x v="69"/>
    <x v="1"/>
    <n v="874"/>
  </r>
  <r>
    <x v="29"/>
    <x v="69"/>
    <x v="2"/>
    <n v="26220"/>
  </r>
  <r>
    <x v="29"/>
    <x v="69"/>
    <x v="3"/>
    <n v="10358"/>
  </r>
  <r>
    <x v="29"/>
    <x v="69"/>
    <x v="4"/>
    <n v="15252"/>
  </r>
  <r>
    <x v="29"/>
    <x v="69"/>
    <x v="5"/>
    <n v="8834"/>
  </r>
  <r>
    <x v="29"/>
    <x v="70"/>
    <x v="0"/>
    <n v="2876"/>
  </r>
  <r>
    <x v="29"/>
    <x v="70"/>
    <x v="1"/>
    <n v="117000"/>
  </r>
  <r>
    <x v="29"/>
    <x v="70"/>
    <x v="2"/>
    <n v="3510000"/>
  </r>
  <r>
    <x v="29"/>
    <x v="70"/>
    <x v="3"/>
    <n v="938712"/>
  </r>
  <r>
    <x v="29"/>
    <x v="70"/>
    <x v="4"/>
    <n v="1538521"/>
  </r>
  <r>
    <x v="29"/>
    <x v="70"/>
    <x v="5"/>
    <n v="822472"/>
  </r>
  <r>
    <x v="30"/>
    <x v="0"/>
    <x v="0"/>
    <n v="154"/>
  </r>
  <r>
    <x v="30"/>
    <x v="0"/>
    <x v="1"/>
    <n v="6231"/>
  </r>
  <r>
    <x v="30"/>
    <x v="0"/>
    <x v="2"/>
    <n v="193161"/>
  </r>
  <r>
    <x v="30"/>
    <x v="0"/>
    <x v="3"/>
    <n v="25865"/>
  </r>
  <r>
    <x v="30"/>
    <x v="0"/>
    <x v="4"/>
    <n v="46287"/>
  </r>
  <r>
    <x v="30"/>
    <x v="0"/>
    <x v="5"/>
    <n v="24750"/>
  </r>
  <r>
    <x v="30"/>
    <x v="1"/>
    <x v="0"/>
    <n v="57"/>
  </r>
  <r>
    <x v="30"/>
    <x v="1"/>
    <x v="1"/>
    <n v="2534"/>
  </r>
  <r>
    <x v="30"/>
    <x v="1"/>
    <x v="2"/>
    <n v="78554"/>
  </r>
  <r>
    <x v="30"/>
    <x v="1"/>
    <x v="3"/>
    <n v="11075"/>
  </r>
  <r>
    <x v="30"/>
    <x v="1"/>
    <x v="4"/>
    <n v="18951"/>
  </r>
  <r>
    <x v="30"/>
    <x v="1"/>
    <x v="5"/>
    <n v="10721"/>
  </r>
  <r>
    <x v="30"/>
    <x v="2"/>
    <x v="0"/>
    <n v="27"/>
  </r>
  <r>
    <x v="30"/>
    <x v="2"/>
    <x v="1"/>
    <n v="1333"/>
  </r>
  <r>
    <x v="30"/>
    <x v="2"/>
    <x v="2"/>
    <n v="41323"/>
  </r>
  <r>
    <x v="30"/>
    <x v="2"/>
    <x v="3"/>
    <n v="2532"/>
  </r>
  <r>
    <x v="30"/>
    <x v="2"/>
    <x v="4"/>
    <n v="4124"/>
  </r>
  <r>
    <x v="30"/>
    <x v="2"/>
    <x v="5"/>
    <n v="2730"/>
  </r>
  <r>
    <x v="30"/>
    <x v="3"/>
    <x v="0"/>
    <n v="47"/>
  </r>
  <r>
    <x v="30"/>
    <x v="3"/>
    <x v="1"/>
    <n v="2643"/>
  </r>
  <r>
    <x v="30"/>
    <x v="3"/>
    <x v="2"/>
    <n v="81933"/>
  </r>
  <r>
    <x v="30"/>
    <x v="3"/>
    <x v="3"/>
    <n v="6635"/>
  </r>
  <r>
    <x v="30"/>
    <x v="3"/>
    <x v="4"/>
    <n v="12581"/>
  </r>
  <r>
    <x v="30"/>
    <x v="3"/>
    <x v="5"/>
    <n v="7768"/>
  </r>
  <r>
    <x v="30"/>
    <x v="4"/>
    <x v="0"/>
    <n v="25"/>
  </r>
  <r>
    <x v="30"/>
    <x v="4"/>
    <x v="1"/>
    <n v="957"/>
  </r>
  <r>
    <x v="30"/>
    <x v="4"/>
    <x v="2"/>
    <n v="29667"/>
  </r>
  <r>
    <x v="30"/>
    <x v="4"/>
    <x v="3"/>
    <n v="14691"/>
  </r>
  <r>
    <x v="30"/>
    <x v="4"/>
    <x v="4"/>
    <n v="25904"/>
  </r>
  <r>
    <x v="30"/>
    <x v="4"/>
    <x v="5"/>
    <n v="8941"/>
  </r>
  <r>
    <x v="30"/>
    <x v="5"/>
    <x v="0"/>
    <n v="10"/>
  </r>
  <r>
    <x v="30"/>
    <x v="5"/>
    <x v="1"/>
    <n v="257"/>
  </r>
  <r>
    <x v="30"/>
    <x v="5"/>
    <x v="2"/>
    <n v="7967"/>
  </r>
  <r>
    <x v="30"/>
    <x v="5"/>
    <x v="3"/>
    <n v="2446"/>
  </r>
  <r>
    <x v="30"/>
    <x v="5"/>
    <x v="4"/>
    <n v="4395"/>
  </r>
  <r>
    <x v="30"/>
    <x v="5"/>
    <x v="5"/>
    <n v="1473"/>
  </r>
  <r>
    <x v="30"/>
    <x v="6"/>
    <x v="0"/>
    <n v="133"/>
  </r>
  <r>
    <x v="30"/>
    <x v="6"/>
    <x v="1"/>
    <n v="10000"/>
  </r>
  <r>
    <x v="30"/>
    <x v="6"/>
    <x v="2"/>
    <n v="310000"/>
  </r>
  <r>
    <x v="30"/>
    <x v="6"/>
    <x v="3"/>
    <n v="175393"/>
  </r>
  <r>
    <x v="30"/>
    <x v="6"/>
    <x v="4"/>
    <n v="268064"/>
  </r>
  <r>
    <x v="30"/>
    <x v="6"/>
    <x v="5"/>
    <n v="122816"/>
  </r>
  <r>
    <x v="30"/>
    <x v="7"/>
    <x v="0"/>
    <n v="40"/>
  </r>
  <r>
    <x v="30"/>
    <x v="7"/>
    <x v="1"/>
    <n v="1625"/>
  </r>
  <r>
    <x v="30"/>
    <x v="7"/>
    <x v="2"/>
    <n v="50375"/>
  </r>
  <r>
    <x v="30"/>
    <x v="7"/>
    <x v="3"/>
    <n v="28527"/>
  </r>
  <r>
    <x v="30"/>
    <x v="7"/>
    <x v="4"/>
    <n v="50694"/>
  </r>
  <r>
    <x v="30"/>
    <x v="7"/>
    <x v="5"/>
    <n v="32280"/>
  </r>
  <r>
    <x v="30"/>
    <x v="8"/>
    <x v="0"/>
    <n v="10"/>
  </r>
  <r>
    <x v="30"/>
    <x v="8"/>
    <x v="1"/>
    <n v="513"/>
  </r>
  <r>
    <x v="30"/>
    <x v="8"/>
    <x v="2"/>
    <n v="15903"/>
  </r>
  <r>
    <x v="30"/>
    <x v="8"/>
    <x v="3"/>
    <n v="4301"/>
  </r>
  <r>
    <x v="30"/>
    <x v="8"/>
    <x v="4"/>
    <n v="5867"/>
  </r>
  <r>
    <x v="30"/>
    <x v="8"/>
    <x v="5"/>
    <n v="2352"/>
  </r>
  <r>
    <x v="30"/>
    <x v="9"/>
    <x v="0"/>
    <n v="13"/>
  </r>
  <r>
    <x v="30"/>
    <x v="9"/>
    <x v="1"/>
    <n v="380"/>
  </r>
  <r>
    <x v="30"/>
    <x v="9"/>
    <x v="2"/>
    <n v="11780"/>
  </r>
  <r>
    <x v="30"/>
    <x v="9"/>
    <x v="3"/>
    <n v="1976"/>
  </r>
  <r>
    <x v="30"/>
    <x v="9"/>
    <x v="4"/>
    <n v="3353"/>
  </r>
  <r>
    <x v="30"/>
    <x v="9"/>
    <x v="5"/>
    <n v="2076"/>
  </r>
  <r>
    <x v="30"/>
    <x v="10"/>
    <x v="0"/>
    <n v="94"/>
  </r>
  <r>
    <x v="30"/>
    <x v="10"/>
    <x v="1"/>
    <n v="3735"/>
  </r>
  <r>
    <x v="30"/>
    <x v="10"/>
    <x v="2"/>
    <n v="115785"/>
  </r>
  <r>
    <x v="30"/>
    <x v="10"/>
    <x v="3"/>
    <n v="11068"/>
  </r>
  <r>
    <x v="30"/>
    <x v="10"/>
    <x v="4"/>
    <n v="21624"/>
  </r>
  <r>
    <x v="30"/>
    <x v="10"/>
    <x v="5"/>
    <n v="10661"/>
  </r>
  <r>
    <x v="30"/>
    <x v="11"/>
    <x v="0"/>
    <n v="12"/>
  </r>
  <r>
    <x v="30"/>
    <x v="11"/>
    <x v="1"/>
    <n v="373"/>
  </r>
  <r>
    <x v="30"/>
    <x v="11"/>
    <x v="2"/>
    <n v="11563"/>
  </r>
  <r>
    <x v="30"/>
    <x v="11"/>
    <x v="3"/>
    <n v="2071"/>
  </r>
  <r>
    <x v="30"/>
    <x v="11"/>
    <x v="4"/>
    <n v="3807"/>
  </r>
  <r>
    <x v="30"/>
    <x v="11"/>
    <x v="5"/>
    <n v="2090"/>
  </r>
  <r>
    <x v="30"/>
    <x v="12"/>
    <x v="0"/>
    <n v="13"/>
  </r>
  <r>
    <x v="30"/>
    <x v="12"/>
    <x v="1"/>
    <n v="630"/>
  </r>
  <r>
    <x v="30"/>
    <x v="12"/>
    <x v="2"/>
    <n v="19530"/>
  </r>
  <r>
    <x v="30"/>
    <x v="12"/>
    <x v="3"/>
    <n v="1906"/>
  </r>
  <r>
    <x v="30"/>
    <x v="12"/>
    <x v="4"/>
    <n v="2996"/>
  </r>
  <r>
    <x v="30"/>
    <x v="12"/>
    <x v="5"/>
    <n v="1786"/>
  </r>
  <r>
    <x v="30"/>
    <x v="13"/>
    <x v="0"/>
    <n v="16"/>
  </r>
  <r>
    <x v="30"/>
    <x v="13"/>
    <x v="1"/>
    <n v="470"/>
  </r>
  <r>
    <x v="30"/>
    <x v="13"/>
    <x v="2"/>
    <n v="14570"/>
  </r>
  <r>
    <x v="30"/>
    <x v="13"/>
    <x v="3"/>
    <n v="2090"/>
  </r>
  <r>
    <x v="30"/>
    <x v="13"/>
    <x v="4"/>
    <n v="3330"/>
  </r>
  <r>
    <x v="30"/>
    <x v="13"/>
    <x v="5"/>
    <n v="1999"/>
  </r>
  <r>
    <x v="30"/>
    <x v="14"/>
    <x v="0"/>
    <n v="51"/>
  </r>
  <r>
    <x v="30"/>
    <x v="14"/>
    <x v="1"/>
    <n v="1594"/>
  </r>
  <r>
    <x v="30"/>
    <x v="14"/>
    <x v="2"/>
    <n v="49414"/>
  </r>
  <r>
    <x v="30"/>
    <x v="14"/>
    <x v="3"/>
    <n v="27534"/>
  </r>
  <r>
    <x v="30"/>
    <x v="14"/>
    <x v="4"/>
    <n v="42855"/>
  </r>
  <r>
    <x v="30"/>
    <x v="14"/>
    <x v="5"/>
    <n v="21689"/>
  </r>
  <r>
    <x v="30"/>
    <x v="15"/>
    <x v="0"/>
    <n v="24"/>
  </r>
  <r>
    <x v="30"/>
    <x v="15"/>
    <x v="1"/>
    <n v="686"/>
  </r>
  <r>
    <x v="30"/>
    <x v="15"/>
    <x v="2"/>
    <n v="21266"/>
  </r>
  <r>
    <x v="30"/>
    <x v="15"/>
    <x v="3"/>
    <n v="5383"/>
  </r>
  <r>
    <x v="30"/>
    <x v="15"/>
    <x v="4"/>
    <n v="8368"/>
  </r>
  <r>
    <x v="30"/>
    <x v="15"/>
    <x v="5"/>
    <n v="5229"/>
  </r>
  <r>
    <x v="30"/>
    <x v="16"/>
    <x v="0"/>
    <n v="10"/>
  </r>
  <r>
    <x v="30"/>
    <x v="16"/>
    <x v="1"/>
    <n v="227"/>
  </r>
  <r>
    <x v="30"/>
    <x v="16"/>
    <x v="2"/>
    <n v="7037"/>
  </r>
  <r>
    <x v="30"/>
    <x v="16"/>
    <x v="3"/>
    <n v="868"/>
  </r>
  <r>
    <x v="30"/>
    <x v="16"/>
    <x v="4"/>
    <n v="1971"/>
  </r>
  <r>
    <x v="30"/>
    <x v="16"/>
    <x v="5"/>
    <n v="1387"/>
  </r>
  <r>
    <x v="30"/>
    <x v="17"/>
    <x v="0"/>
    <n v="12"/>
  </r>
  <r>
    <x v="30"/>
    <x v="17"/>
    <x v="1"/>
    <n v="277"/>
  </r>
  <r>
    <x v="30"/>
    <x v="17"/>
    <x v="2"/>
    <n v="8587"/>
  </r>
  <r>
    <x v="30"/>
    <x v="17"/>
    <x v="3"/>
    <n v="2837"/>
  </r>
  <r>
    <x v="30"/>
    <x v="17"/>
    <x v="4"/>
    <n v="4527"/>
  </r>
  <r>
    <x v="30"/>
    <x v="17"/>
    <x v="5"/>
    <n v="1478"/>
  </r>
  <r>
    <x v="30"/>
    <x v="18"/>
    <x v="0"/>
    <n v="15"/>
  </r>
  <r>
    <x v="30"/>
    <x v="18"/>
    <x v="1"/>
    <n v="468"/>
  </r>
  <r>
    <x v="30"/>
    <x v="18"/>
    <x v="2"/>
    <n v="14508"/>
  </r>
  <r>
    <x v="30"/>
    <x v="18"/>
    <x v="3"/>
    <n v="2580"/>
  </r>
  <r>
    <x v="30"/>
    <x v="18"/>
    <x v="4"/>
    <n v="4485"/>
  </r>
  <r>
    <x v="30"/>
    <x v="18"/>
    <x v="5"/>
    <n v="3531"/>
  </r>
  <r>
    <x v="30"/>
    <x v="19"/>
    <x v="0"/>
    <n v="106"/>
  </r>
  <r>
    <x v="30"/>
    <x v="19"/>
    <x v="1"/>
    <n v="3895"/>
  </r>
  <r>
    <x v="30"/>
    <x v="19"/>
    <x v="2"/>
    <n v="120745"/>
  </r>
  <r>
    <x v="30"/>
    <x v="19"/>
    <x v="3"/>
    <n v="38153"/>
  </r>
  <r>
    <x v="30"/>
    <x v="19"/>
    <x v="4"/>
    <n v="80067"/>
  </r>
  <r>
    <x v="30"/>
    <x v="19"/>
    <x v="5"/>
    <n v="49303"/>
  </r>
  <r>
    <x v="30"/>
    <x v="20"/>
    <x v="0"/>
    <n v="21"/>
  </r>
  <r>
    <x v="30"/>
    <x v="20"/>
    <x v="1"/>
    <n v="1458"/>
  </r>
  <r>
    <x v="30"/>
    <x v="20"/>
    <x v="2"/>
    <n v="45198"/>
  </r>
  <r>
    <x v="30"/>
    <x v="20"/>
    <x v="3"/>
    <n v="3510"/>
  </r>
  <r>
    <x v="30"/>
    <x v="20"/>
    <x v="4"/>
    <n v="6710"/>
  </r>
  <r>
    <x v="30"/>
    <x v="20"/>
    <x v="5"/>
    <n v="2554"/>
  </r>
  <r>
    <x v="30"/>
    <x v="21"/>
    <x v="0"/>
    <n v="68"/>
  </r>
  <r>
    <x v="30"/>
    <x v="21"/>
    <x v="1"/>
    <n v="2917"/>
  </r>
  <r>
    <x v="30"/>
    <x v="21"/>
    <x v="2"/>
    <n v="90427"/>
  </r>
  <r>
    <x v="30"/>
    <x v="21"/>
    <x v="3"/>
    <n v="19828"/>
  </r>
  <r>
    <x v="30"/>
    <x v="21"/>
    <x v="4"/>
    <n v="38005"/>
  </r>
  <r>
    <x v="30"/>
    <x v="21"/>
    <x v="5"/>
    <n v="16916"/>
  </r>
  <r>
    <x v="30"/>
    <x v="22"/>
    <x v="0"/>
    <n v="122"/>
  </r>
  <r>
    <x v="30"/>
    <x v="22"/>
    <x v="1"/>
    <n v="5161"/>
  </r>
  <r>
    <x v="30"/>
    <x v="22"/>
    <x v="2"/>
    <n v="159991"/>
  </r>
  <r>
    <x v="30"/>
    <x v="22"/>
    <x v="3"/>
    <n v="72194"/>
  </r>
  <r>
    <x v="30"/>
    <x v="22"/>
    <x v="4"/>
    <n v="143768"/>
  </r>
  <r>
    <x v="30"/>
    <x v="22"/>
    <x v="5"/>
    <n v="80221"/>
  </r>
  <r>
    <x v="30"/>
    <x v="23"/>
    <x v="0"/>
    <n v="31"/>
  </r>
  <r>
    <x v="30"/>
    <x v="23"/>
    <x v="1"/>
    <n v="1171"/>
  </r>
  <r>
    <x v="30"/>
    <x v="23"/>
    <x v="2"/>
    <n v="36301"/>
  </r>
  <r>
    <x v="30"/>
    <x v="23"/>
    <x v="3"/>
    <n v="4905"/>
  </r>
  <r>
    <x v="30"/>
    <x v="23"/>
    <x v="4"/>
    <n v="8693"/>
  </r>
  <r>
    <x v="30"/>
    <x v="23"/>
    <x v="5"/>
    <n v="5014"/>
  </r>
  <r>
    <x v="30"/>
    <x v="24"/>
    <x v="0"/>
    <n v="15"/>
  </r>
  <r>
    <x v="30"/>
    <x v="24"/>
    <x v="1"/>
    <n v="1152"/>
  </r>
  <r>
    <x v="30"/>
    <x v="24"/>
    <x v="2"/>
    <n v="35712"/>
  </r>
  <r>
    <x v="30"/>
    <x v="24"/>
    <x v="3"/>
    <n v="2174"/>
  </r>
  <r>
    <x v="30"/>
    <x v="24"/>
    <x v="4"/>
    <n v="3846"/>
  </r>
  <r>
    <x v="30"/>
    <x v="24"/>
    <x v="5"/>
    <n v="2327"/>
  </r>
  <r>
    <x v="30"/>
    <x v="25"/>
    <x v="0"/>
    <n v="38"/>
  </r>
  <r>
    <x v="30"/>
    <x v="25"/>
    <x v="1"/>
    <n v="1115"/>
  </r>
  <r>
    <x v="30"/>
    <x v="25"/>
    <x v="2"/>
    <n v="34565"/>
  </r>
  <r>
    <x v="30"/>
    <x v="25"/>
    <x v="3"/>
    <n v="7195"/>
  </r>
  <r>
    <x v="30"/>
    <x v="25"/>
    <x v="4"/>
    <n v="11636"/>
  </r>
  <r>
    <x v="30"/>
    <x v="25"/>
    <x v="5"/>
    <n v="6633"/>
  </r>
  <r>
    <x v="30"/>
    <x v="26"/>
    <x v="0"/>
    <n v="10"/>
  </r>
  <r>
    <x v="30"/>
    <x v="26"/>
    <x v="1"/>
    <n v="684"/>
  </r>
  <r>
    <x v="30"/>
    <x v="26"/>
    <x v="2"/>
    <n v="21204"/>
  </r>
  <r>
    <x v="30"/>
    <x v="26"/>
    <x v="3"/>
    <n v="1378"/>
  </r>
  <r>
    <x v="30"/>
    <x v="26"/>
    <x v="4"/>
    <n v="2839"/>
  </r>
  <r>
    <x v="30"/>
    <x v="26"/>
    <x v="5"/>
    <n v="1524"/>
  </r>
  <r>
    <x v="30"/>
    <x v="27"/>
    <x v="0"/>
    <n v="39"/>
  </r>
  <r>
    <x v="30"/>
    <x v="27"/>
    <x v="1"/>
    <n v="1610"/>
  </r>
  <r>
    <x v="30"/>
    <x v="27"/>
    <x v="2"/>
    <n v="49910"/>
  </r>
  <r>
    <x v="30"/>
    <x v="27"/>
    <x v="3"/>
    <n v="9621"/>
  </r>
  <r>
    <x v="30"/>
    <x v="27"/>
    <x v="4"/>
    <n v="16885"/>
  </r>
  <r>
    <x v="30"/>
    <x v="27"/>
    <x v="5"/>
    <n v="8134"/>
  </r>
  <r>
    <x v="30"/>
    <x v="28"/>
    <x v="0"/>
    <n v="49"/>
  </r>
  <r>
    <x v="30"/>
    <x v="28"/>
    <x v="1"/>
    <n v="1658"/>
  </r>
  <r>
    <x v="30"/>
    <x v="28"/>
    <x v="2"/>
    <n v="51398"/>
  </r>
  <r>
    <x v="30"/>
    <x v="28"/>
    <x v="3"/>
    <n v="19222"/>
  </r>
  <r>
    <x v="30"/>
    <x v="28"/>
    <x v="4"/>
    <n v="36227"/>
  </r>
  <r>
    <x v="30"/>
    <x v="28"/>
    <x v="5"/>
    <n v="19103"/>
  </r>
  <r>
    <x v="30"/>
    <x v="29"/>
    <x v="0"/>
    <n v="9"/>
  </r>
  <r>
    <x v="30"/>
    <x v="29"/>
    <x v="1"/>
    <n v="181"/>
  </r>
  <r>
    <x v="30"/>
    <x v="29"/>
    <x v="2"/>
    <n v="5611"/>
  </r>
  <r>
    <x v="30"/>
    <x v="29"/>
    <x v="3"/>
    <n v="424"/>
  </r>
  <r>
    <x v="30"/>
    <x v="29"/>
    <x v="4"/>
    <n v="778"/>
  </r>
  <r>
    <x v="30"/>
    <x v="29"/>
    <x v="5"/>
    <m/>
  </r>
  <r>
    <x v="30"/>
    <x v="30"/>
    <x v="0"/>
    <n v="44"/>
  </r>
  <r>
    <x v="30"/>
    <x v="30"/>
    <x v="1"/>
    <n v="1413"/>
  </r>
  <r>
    <x v="30"/>
    <x v="30"/>
    <x v="2"/>
    <n v="43803"/>
  </r>
  <r>
    <x v="30"/>
    <x v="30"/>
    <x v="3"/>
    <n v="13691"/>
  </r>
  <r>
    <x v="30"/>
    <x v="30"/>
    <x v="4"/>
    <n v="21994"/>
  </r>
  <r>
    <x v="30"/>
    <x v="30"/>
    <x v="5"/>
    <n v="11810"/>
  </r>
  <r>
    <x v="30"/>
    <x v="31"/>
    <x v="0"/>
    <n v="9"/>
  </r>
  <r>
    <x v="30"/>
    <x v="31"/>
    <x v="1"/>
    <n v="239"/>
  </r>
  <r>
    <x v="30"/>
    <x v="31"/>
    <x v="2"/>
    <n v="7409"/>
  </r>
  <r>
    <x v="30"/>
    <x v="31"/>
    <x v="3"/>
    <n v="1211"/>
  </r>
  <r>
    <x v="30"/>
    <x v="31"/>
    <x v="4"/>
    <n v="2312"/>
  </r>
  <r>
    <x v="30"/>
    <x v="31"/>
    <x v="5"/>
    <n v="1328"/>
  </r>
  <r>
    <x v="30"/>
    <x v="32"/>
    <x v="0"/>
    <n v="25"/>
  </r>
  <r>
    <x v="30"/>
    <x v="32"/>
    <x v="1"/>
    <n v="516"/>
  </r>
  <r>
    <x v="30"/>
    <x v="32"/>
    <x v="2"/>
    <n v="15996"/>
  </r>
  <r>
    <x v="30"/>
    <x v="32"/>
    <x v="3"/>
    <n v="2480"/>
  </r>
  <r>
    <x v="30"/>
    <x v="32"/>
    <x v="4"/>
    <n v="3596"/>
  </r>
  <r>
    <x v="30"/>
    <x v="32"/>
    <x v="5"/>
    <n v="1905"/>
  </r>
  <r>
    <x v="30"/>
    <x v="33"/>
    <x v="0"/>
    <n v="47"/>
  </r>
  <r>
    <x v="30"/>
    <x v="33"/>
    <x v="1"/>
    <n v="2141"/>
  </r>
  <r>
    <x v="30"/>
    <x v="33"/>
    <x v="2"/>
    <n v="66371"/>
  </r>
  <r>
    <x v="30"/>
    <x v="33"/>
    <x v="3"/>
    <n v="19129"/>
  </r>
  <r>
    <x v="30"/>
    <x v="33"/>
    <x v="4"/>
    <n v="38149"/>
  </r>
  <r>
    <x v="30"/>
    <x v="33"/>
    <x v="5"/>
    <n v="18924"/>
  </r>
  <r>
    <x v="30"/>
    <x v="34"/>
    <x v="0"/>
    <n v="33"/>
  </r>
  <r>
    <x v="30"/>
    <x v="34"/>
    <x v="1"/>
    <n v="958"/>
  </r>
  <r>
    <x v="30"/>
    <x v="34"/>
    <x v="2"/>
    <n v="29698"/>
  </r>
  <r>
    <x v="30"/>
    <x v="34"/>
    <x v="3"/>
    <n v="5349"/>
  </r>
  <r>
    <x v="30"/>
    <x v="34"/>
    <x v="4"/>
    <n v="9873"/>
  </r>
  <r>
    <x v="30"/>
    <x v="34"/>
    <x v="5"/>
    <n v="5615"/>
  </r>
  <r>
    <x v="30"/>
    <x v="35"/>
    <x v="0"/>
    <n v="15"/>
  </r>
  <r>
    <x v="30"/>
    <x v="35"/>
    <x v="1"/>
    <n v="581"/>
  </r>
  <r>
    <x v="30"/>
    <x v="35"/>
    <x v="2"/>
    <n v="18011"/>
  </r>
  <r>
    <x v="30"/>
    <x v="35"/>
    <x v="3"/>
    <n v="2108"/>
  </r>
  <r>
    <x v="30"/>
    <x v="35"/>
    <x v="4"/>
    <n v="3366"/>
  </r>
  <r>
    <x v="30"/>
    <x v="35"/>
    <x v="5"/>
    <n v="1785"/>
  </r>
  <r>
    <x v="30"/>
    <x v="36"/>
    <x v="0"/>
    <n v="10"/>
  </r>
  <r>
    <x v="30"/>
    <x v="36"/>
    <x v="1"/>
    <n v="331"/>
  </r>
  <r>
    <x v="30"/>
    <x v="36"/>
    <x v="2"/>
    <n v="10261"/>
  </r>
  <r>
    <x v="30"/>
    <x v="36"/>
    <x v="3"/>
    <n v="1373"/>
  </r>
  <r>
    <x v="30"/>
    <x v="36"/>
    <x v="4"/>
    <n v="2127"/>
  </r>
  <r>
    <x v="30"/>
    <x v="36"/>
    <x v="5"/>
    <n v="1198"/>
  </r>
  <r>
    <x v="30"/>
    <x v="37"/>
    <x v="0"/>
    <n v="49"/>
  </r>
  <r>
    <x v="30"/>
    <x v="37"/>
    <x v="1"/>
    <n v="1342"/>
  </r>
  <r>
    <x v="30"/>
    <x v="37"/>
    <x v="2"/>
    <n v="41602"/>
  </r>
  <r>
    <x v="30"/>
    <x v="37"/>
    <x v="3"/>
    <n v="19700"/>
  </r>
  <r>
    <x v="30"/>
    <x v="37"/>
    <x v="4"/>
    <n v="31555"/>
  </r>
  <r>
    <x v="30"/>
    <x v="37"/>
    <x v="5"/>
    <n v="18999"/>
  </r>
  <r>
    <x v="30"/>
    <x v="38"/>
    <x v="0"/>
    <n v="15"/>
  </r>
  <r>
    <x v="30"/>
    <x v="38"/>
    <x v="1"/>
    <n v="285"/>
  </r>
  <r>
    <x v="30"/>
    <x v="38"/>
    <x v="2"/>
    <n v="8835"/>
  </r>
  <r>
    <x v="30"/>
    <x v="38"/>
    <x v="3"/>
    <n v="951"/>
  </r>
  <r>
    <x v="30"/>
    <x v="38"/>
    <x v="4"/>
    <n v="1584"/>
  </r>
  <r>
    <x v="30"/>
    <x v="38"/>
    <x v="5"/>
    <n v="1165"/>
  </r>
  <r>
    <x v="30"/>
    <x v="39"/>
    <x v="0"/>
    <n v="22"/>
  </r>
  <r>
    <x v="30"/>
    <x v="39"/>
    <x v="1"/>
    <n v="807"/>
  </r>
  <r>
    <x v="30"/>
    <x v="39"/>
    <x v="2"/>
    <n v="25017"/>
  </r>
  <r>
    <x v="30"/>
    <x v="39"/>
    <x v="3"/>
    <n v="2329"/>
  </r>
  <r>
    <x v="30"/>
    <x v="39"/>
    <x v="4"/>
    <n v="4256"/>
  </r>
  <r>
    <x v="30"/>
    <x v="39"/>
    <x v="5"/>
    <n v="2632"/>
  </r>
  <r>
    <x v="30"/>
    <x v="40"/>
    <x v="0"/>
    <n v="28"/>
  </r>
  <r>
    <x v="30"/>
    <x v="40"/>
    <x v="1"/>
    <n v="911"/>
  </r>
  <r>
    <x v="30"/>
    <x v="40"/>
    <x v="2"/>
    <n v="28241"/>
  </r>
  <r>
    <x v="30"/>
    <x v="40"/>
    <x v="3"/>
    <n v="3575"/>
  </r>
  <r>
    <x v="30"/>
    <x v="40"/>
    <x v="4"/>
    <n v="6656"/>
  </r>
  <r>
    <x v="30"/>
    <x v="40"/>
    <x v="5"/>
    <n v="3538"/>
  </r>
  <r>
    <x v="30"/>
    <x v="41"/>
    <x v="0"/>
    <n v="7"/>
  </r>
  <r>
    <x v="30"/>
    <x v="41"/>
    <x v="1"/>
    <n v="144"/>
  </r>
  <r>
    <x v="30"/>
    <x v="41"/>
    <x v="2"/>
    <n v="4464"/>
  </r>
  <r>
    <x v="30"/>
    <x v="41"/>
    <x v="3"/>
    <n v="1960"/>
  </r>
  <r>
    <x v="30"/>
    <x v="41"/>
    <x v="4"/>
    <n v="4444"/>
  </r>
  <r>
    <x v="30"/>
    <x v="41"/>
    <x v="5"/>
    <n v="2218"/>
  </r>
  <r>
    <x v="30"/>
    <x v="42"/>
    <x v="0"/>
    <n v="6"/>
  </r>
  <r>
    <x v="30"/>
    <x v="42"/>
    <x v="1"/>
    <n v="121"/>
  </r>
  <r>
    <x v="30"/>
    <x v="42"/>
    <x v="2"/>
    <n v="3751"/>
  </r>
  <r>
    <x v="30"/>
    <x v="42"/>
    <x v="3"/>
    <n v="1124"/>
  </r>
  <r>
    <x v="30"/>
    <x v="42"/>
    <x v="4"/>
    <n v="1970"/>
  </r>
  <r>
    <x v="30"/>
    <x v="42"/>
    <x v="5"/>
    <n v="1071"/>
  </r>
  <r>
    <x v="30"/>
    <x v="43"/>
    <x v="0"/>
    <n v="17"/>
  </r>
  <r>
    <x v="30"/>
    <x v="43"/>
    <x v="1"/>
    <n v="527"/>
  </r>
  <r>
    <x v="30"/>
    <x v="43"/>
    <x v="2"/>
    <n v="16337"/>
  </r>
  <r>
    <x v="30"/>
    <x v="43"/>
    <x v="3"/>
    <n v="8050"/>
  </r>
  <r>
    <x v="30"/>
    <x v="43"/>
    <x v="4"/>
    <n v="14114"/>
  </r>
  <r>
    <x v="30"/>
    <x v="43"/>
    <x v="5"/>
    <n v="7095"/>
  </r>
  <r>
    <x v="30"/>
    <x v="44"/>
    <x v="0"/>
    <n v="58"/>
  </r>
  <r>
    <x v="30"/>
    <x v="44"/>
    <x v="1"/>
    <n v="4040"/>
  </r>
  <r>
    <x v="30"/>
    <x v="44"/>
    <x v="2"/>
    <n v="125240"/>
  </r>
  <r>
    <x v="30"/>
    <x v="44"/>
    <x v="3"/>
    <n v="82134"/>
  </r>
  <r>
    <x v="30"/>
    <x v="44"/>
    <x v="4"/>
    <n v="119140"/>
  </r>
  <r>
    <x v="30"/>
    <x v="44"/>
    <x v="5"/>
    <n v="61883"/>
  </r>
  <r>
    <x v="30"/>
    <x v="45"/>
    <x v="0"/>
    <n v="15"/>
  </r>
  <r>
    <x v="30"/>
    <x v="45"/>
    <x v="1"/>
    <n v="620"/>
  </r>
  <r>
    <x v="30"/>
    <x v="45"/>
    <x v="2"/>
    <n v="19220"/>
  </r>
  <r>
    <x v="30"/>
    <x v="45"/>
    <x v="3"/>
    <n v="4691"/>
  </r>
  <r>
    <x v="30"/>
    <x v="45"/>
    <x v="4"/>
    <n v="9602"/>
  </r>
  <r>
    <x v="30"/>
    <x v="45"/>
    <x v="5"/>
    <n v="4858"/>
  </r>
  <r>
    <x v="30"/>
    <x v="46"/>
    <x v="0"/>
    <n v="21"/>
  </r>
  <r>
    <x v="30"/>
    <x v="46"/>
    <x v="1"/>
    <n v="421"/>
  </r>
  <r>
    <x v="30"/>
    <x v="46"/>
    <x v="2"/>
    <n v="13051"/>
  </r>
  <r>
    <x v="30"/>
    <x v="46"/>
    <x v="3"/>
    <n v="1223"/>
  </r>
  <r>
    <x v="30"/>
    <x v="46"/>
    <x v="4"/>
    <n v="2296"/>
  </r>
  <r>
    <x v="30"/>
    <x v="46"/>
    <x v="5"/>
    <n v="1304"/>
  </r>
  <r>
    <x v="30"/>
    <x v="47"/>
    <x v="0"/>
    <n v="62"/>
  </r>
  <r>
    <x v="30"/>
    <x v="47"/>
    <x v="1"/>
    <n v="2576"/>
  </r>
  <r>
    <x v="30"/>
    <x v="47"/>
    <x v="2"/>
    <n v="79856"/>
  </r>
  <r>
    <x v="30"/>
    <x v="47"/>
    <x v="3"/>
    <n v="7602"/>
  </r>
  <r>
    <x v="30"/>
    <x v="47"/>
    <x v="4"/>
    <n v="14200"/>
  </r>
  <r>
    <x v="30"/>
    <x v="47"/>
    <x v="5"/>
    <n v="7038"/>
  </r>
  <r>
    <x v="30"/>
    <x v="48"/>
    <x v="0"/>
    <n v="59"/>
  </r>
  <r>
    <x v="30"/>
    <x v="48"/>
    <x v="1"/>
    <n v="2414"/>
  </r>
  <r>
    <x v="30"/>
    <x v="48"/>
    <x v="2"/>
    <n v="74834"/>
  </r>
  <r>
    <x v="30"/>
    <x v="48"/>
    <x v="3"/>
    <n v="19513"/>
  </r>
  <r>
    <x v="30"/>
    <x v="48"/>
    <x v="4"/>
    <n v="31046"/>
  </r>
  <r>
    <x v="30"/>
    <x v="48"/>
    <x v="5"/>
    <n v="13438"/>
  </r>
  <r>
    <x v="30"/>
    <x v="49"/>
    <x v="0"/>
    <n v="92"/>
  </r>
  <r>
    <x v="30"/>
    <x v="49"/>
    <x v="1"/>
    <n v="2849"/>
  </r>
  <r>
    <x v="30"/>
    <x v="49"/>
    <x v="2"/>
    <n v="88319"/>
  </r>
  <r>
    <x v="30"/>
    <x v="49"/>
    <x v="3"/>
    <n v="19117"/>
  </r>
  <r>
    <x v="30"/>
    <x v="49"/>
    <x v="4"/>
    <n v="31501"/>
  </r>
  <r>
    <x v="30"/>
    <x v="49"/>
    <x v="5"/>
    <n v="19605"/>
  </r>
  <r>
    <x v="30"/>
    <x v="50"/>
    <x v="0"/>
    <n v="30"/>
  </r>
  <r>
    <x v="30"/>
    <x v="50"/>
    <x v="1"/>
    <n v="1294"/>
  </r>
  <r>
    <x v="30"/>
    <x v="50"/>
    <x v="2"/>
    <n v="40114"/>
  </r>
  <r>
    <x v="30"/>
    <x v="50"/>
    <x v="3"/>
    <n v="6706"/>
  </r>
  <r>
    <x v="30"/>
    <x v="50"/>
    <x v="4"/>
    <n v="11469"/>
  </r>
  <r>
    <x v="30"/>
    <x v="50"/>
    <x v="5"/>
    <n v="7938"/>
  </r>
  <r>
    <x v="30"/>
    <x v="51"/>
    <x v="0"/>
    <n v="49"/>
  </r>
  <r>
    <x v="30"/>
    <x v="51"/>
    <x v="1"/>
    <n v="974"/>
  </r>
  <r>
    <x v="30"/>
    <x v="51"/>
    <x v="2"/>
    <n v="30194"/>
  </r>
  <r>
    <x v="30"/>
    <x v="51"/>
    <x v="3"/>
    <n v="6759"/>
  </r>
  <r>
    <x v="30"/>
    <x v="51"/>
    <x v="4"/>
    <n v="11093"/>
  </r>
  <r>
    <x v="30"/>
    <x v="51"/>
    <x v="5"/>
    <n v="6895"/>
  </r>
  <r>
    <x v="30"/>
    <x v="52"/>
    <x v="0"/>
    <n v="35"/>
  </r>
  <r>
    <x v="30"/>
    <x v="52"/>
    <x v="1"/>
    <n v="1032"/>
  </r>
  <r>
    <x v="30"/>
    <x v="52"/>
    <x v="2"/>
    <n v="31992"/>
  </r>
  <r>
    <x v="30"/>
    <x v="52"/>
    <x v="3"/>
    <n v="7594"/>
  </r>
  <r>
    <x v="30"/>
    <x v="52"/>
    <x v="4"/>
    <n v="12796"/>
  </r>
  <r>
    <x v="30"/>
    <x v="52"/>
    <x v="5"/>
    <n v="9604"/>
  </r>
  <r>
    <x v="30"/>
    <x v="53"/>
    <x v="0"/>
    <n v="62"/>
  </r>
  <r>
    <x v="30"/>
    <x v="53"/>
    <x v="1"/>
    <n v="2205"/>
  </r>
  <r>
    <x v="30"/>
    <x v="53"/>
    <x v="2"/>
    <n v="68355"/>
  </r>
  <r>
    <x v="30"/>
    <x v="53"/>
    <x v="3"/>
    <n v="16599"/>
  </r>
  <r>
    <x v="30"/>
    <x v="53"/>
    <x v="4"/>
    <n v="26671"/>
  </r>
  <r>
    <x v="30"/>
    <x v="53"/>
    <x v="5"/>
    <n v="17023"/>
  </r>
  <r>
    <x v="30"/>
    <x v="54"/>
    <x v="0"/>
    <n v="39"/>
  </r>
  <r>
    <x v="30"/>
    <x v="54"/>
    <x v="1"/>
    <n v="1139"/>
  </r>
  <r>
    <x v="30"/>
    <x v="54"/>
    <x v="2"/>
    <n v="35309"/>
  </r>
  <r>
    <x v="30"/>
    <x v="54"/>
    <x v="3"/>
    <n v="7512"/>
  </r>
  <r>
    <x v="30"/>
    <x v="54"/>
    <x v="4"/>
    <n v="17089"/>
  </r>
  <r>
    <x v="30"/>
    <x v="54"/>
    <x v="5"/>
    <n v="11417"/>
  </r>
  <r>
    <x v="30"/>
    <x v="55"/>
    <x v="0"/>
    <n v="15"/>
  </r>
  <r>
    <x v="30"/>
    <x v="55"/>
    <x v="1"/>
    <n v="1082"/>
  </r>
  <r>
    <x v="30"/>
    <x v="55"/>
    <x v="2"/>
    <n v="33542"/>
  </r>
  <r>
    <x v="30"/>
    <x v="55"/>
    <x v="3"/>
    <n v="1431"/>
  </r>
  <r>
    <x v="30"/>
    <x v="55"/>
    <x v="4"/>
    <n v="3317"/>
  </r>
  <r>
    <x v="30"/>
    <x v="55"/>
    <x v="5"/>
    <n v="1560"/>
  </r>
  <r>
    <x v="30"/>
    <x v="56"/>
    <x v="0"/>
    <n v="184"/>
  </r>
  <r>
    <x v="30"/>
    <x v="56"/>
    <x v="1"/>
    <n v="8241"/>
  </r>
  <r>
    <x v="30"/>
    <x v="56"/>
    <x v="2"/>
    <n v="255471"/>
  </r>
  <r>
    <x v="30"/>
    <x v="56"/>
    <x v="3"/>
    <n v="119514"/>
  </r>
  <r>
    <x v="30"/>
    <x v="56"/>
    <x v="4"/>
    <n v="206771"/>
  </r>
  <r>
    <x v="30"/>
    <x v="56"/>
    <x v="5"/>
    <n v="104968"/>
  </r>
  <r>
    <x v="30"/>
    <x v="57"/>
    <x v="0"/>
    <n v="17"/>
  </r>
  <r>
    <x v="30"/>
    <x v="57"/>
    <x v="1"/>
    <n v="411"/>
  </r>
  <r>
    <x v="30"/>
    <x v="57"/>
    <x v="2"/>
    <n v="12741"/>
  </r>
  <r>
    <x v="30"/>
    <x v="57"/>
    <x v="3"/>
    <n v="2110"/>
  </r>
  <r>
    <x v="30"/>
    <x v="57"/>
    <x v="4"/>
    <n v="3448"/>
  </r>
  <r>
    <x v="30"/>
    <x v="57"/>
    <x v="5"/>
    <n v="2057"/>
  </r>
  <r>
    <x v="30"/>
    <x v="58"/>
    <x v="0"/>
    <n v="42"/>
  </r>
  <r>
    <x v="30"/>
    <x v="58"/>
    <x v="1"/>
    <n v="1355"/>
  </r>
  <r>
    <x v="30"/>
    <x v="58"/>
    <x v="2"/>
    <n v="42005"/>
  </r>
  <r>
    <x v="30"/>
    <x v="58"/>
    <x v="3"/>
    <n v="11592"/>
  </r>
  <r>
    <x v="30"/>
    <x v="58"/>
    <x v="4"/>
    <n v="22470"/>
  </r>
  <r>
    <x v="30"/>
    <x v="58"/>
    <x v="5"/>
    <n v="7475"/>
  </r>
  <r>
    <x v="30"/>
    <x v="59"/>
    <x v="0"/>
    <n v="44"/>
  </r>
  <r>
    <x v="30"/>
    <x v="59"/>
    <x v="1"/>
    <n v="1230"/>
  </r>
  <r>
    <x v="30"/>
    <x v="59"/>
    <x v="2"/>
    <n v="38130"/>
  </r>
  <r>
    <x v="30"/>
    <x v="59"/>
    <x v="3"/>
    <n v="7661"/>
  </r>
  <r>
    <x v="30"/>
    <x v="59"/>
    <x v="4"/>
    <n v="12967"/>
  </r>
  <r>
    <x v="30"/>
    <x v="59"/>
    <x v="5"/>
    <n v="7710"/>
  </r>
  <r>
    <x v="30"/>
    <x v="60"/>
    <x v="0"/>
    <n v="25"/>
  </r>
  <r>
    <x v="30"/>
    <x v="60"/>
    <x v="1"/>
    <n v="1133"/>
  </r>
  <r>
    <x v="30"/>
    <x v="60"/>
    <x v="2"/>
    <n v="35123"/>
  </r>
  <r>
    <x v="30"/>
    <x v="60"/>
    <x v="3"/>
    <n v="7471"/>
  </r>
  <r>
    <x v="30"/>
    <x v="60"/>
    <x v="4"/>
    <n v="14194"/>
  </r>
  <r>
    <x v="30"/>
    <x v="60"/>
    <x v="5"/>
    <n v="10307"/>
  </r>
  <r>
    <x v="30"/>
    <x v="61"/>
    <x v="0"/>
    <n v="12"/>
  </r>
  <r>
    <x v="30"/>
    <x v="61"/>
    <x v="1"/>
    <n v="216"/>
  </r>
  <r>
    <x v="30"/>
    <x v="61"/>
    <x v="2"/>
    <n v="6696"/>
  </r>
  <r>
    <x v="30"/>
    <x v="61"/>
    <x v="3"/>
    <n v="963"/>
  </r>
  <r>
    <x v="30"/>
    <x v="61"/>
    <x v="4"/>
    <n v="1664"/>
  </r>
  <r>
    <x v="30"/>
    <x v="61"/>
    <x v="5"/>
    <n v="668"/>
  </r>
  <r>
    <x v="30"/>
    <x v="62"/>
    <x v="0"/>
    <n v="38"/>
  </r>
  <r>
    <x v="30"/>
    <x v="62"/>
    <x v="1"/>
    <n v="1405"/>
  </r>
  <r>
    <x v="30"/>
    <x v="62"/>
    <x v="2"/>
    <n v="43555"/>
  </r>
  <r>
    <x v="30"/>
    <x v="62"/>
    <x v="3"/>
    <n v="6439"/>
  </r>
  <r>
    <x v="30"/>
    <x v="62"/>
    <x v="4"/>
    <n v="11529"/>
  </r>
  <r>
    <x v="30"/>
    <x v="62"/>
    <x v="5"/>
    <n v="8720"/>
  </r>
  <r>
    <x v="30"/>
    <x v="63"/>
    <x v="0"/>
    <n v="43"/>
  </r>
  <r>
    <x v="30"/>
    <x v="63"/>
    <x v="1"/>
    <n v="2225"/>
  </r>
  <r>
    <x v="30"/>
    <x v="63"/>
    <x v="2"/>
    <n v="68975"/>
  </r>
  <r>
    <x v="30"/>
    <x v="63"/>
    <x v="3"/>
    <n v="5477"/>
  </r>
  <r>
    <x v="30"/>
    <x v="63"/>
    <x v="4"/>
    <n v="10390"/>
  </r>
  <r>
    <x v="30"/>
    <x v="63"/>
    <x v="5"/>
    <n v="5160"/>
  </r>
  <r>
    <x v="30"/>
    <x v="64"/>
    <x v="0"/>
    <n v="126"/>
  </r>
  <r>
    <x v="30"/>
    <x v="64"/>
    <x v="1"/>
    <n v="7836"/>
  </r>
  <r>
    <x v="30"/>
    <x v="64"/>
    <x v="2"/>
    <n v="242916"/>
  </r>
  <r>
    <x v="30"/>
    <x v="64"/>
    <x v="3"/>
    <n v="119383"/>
  </r>
  <r>
    <x v="30"/>
    <x v="64"/>
    <x v="4"/>
    <n v="233884"/>
  </r>
  <r>
    <x v="30"/>
    <x v="64"/>
    <x v="5"/>
    <n v="76763"/>
  </r>
  <r>
    <x v="30"/>
    <x v="65"/>
    <x v="0"/>
    <n v="75"/>
  </r>
  <r>
    <x v="30"/>
    <x v="65"/>
    <x v="1"/>
    <n v="2237"/>
  </r>
  <r>
    <x v="30"/>
    <x v="65"/>
    <x v="2"/>
    <n v="69347"/>
  </r>
  <r>
    <x v="30"/>
    <x v="65"/>
    <x v="3"/>
    <n v="29749"/>
  </r>
  <r>
    <x v="30"/>
    <x v="65"/>
    <x v="4"/>
    <n v="49438"/>
  </r>
  <r>
    <x v="30"/>
    <x v="65"/>
    <x v="5"/>
    <n v="28191"/>
  </r>
  <r>
    <x v="30"/>
    <x v="66"/>
    <x v="0"/>
    <n v="23"/>
  </r>
  <r>
    <x v="30"/>
    <x v="66"/>
    <x v="1"/>
    <n v="399"/>
  </r>
  <r>
    <x v="30"/>
    <x v="66"/>
    <x v="2"/>
    <n v="12369"/>
  </r>
  <r>
    <x v="30"/>
    <x v="66"/>
    <x v="3"/>
    <n v="2221"/>
  </r>
  <r>
    <x v="30"/>
    <x v="66"/>
    <x v="4"/>
    <n v="3424"/>
  </r>
  <r>
    <x v="30"/>
    <x v="66"/>
    <x v="5"/>
    <n v="2001"/>
  </r>
  <r>
    <x v="30"/>
    <x v="67"/>
    <x v="0"/>
    <n v="54"/>
  </r>
  <r>
    <x v="30"/>
    <x v="67"/>
    <x v="1"/>
    <n v="2237"/>
  </r>
  <r>
    <x v="30"/>
    <x v="67"/>
    <x v="2"/>
    <n v="69347"/>
  </r>
  <r>
    <x v="30"/>
    <x v="67"/>
    <x v="3"/>
    <n v="11265"/>
  </r>
  <r>
    <x v="30"/>
    <x v="67"/>
    <x v="4"/>
    <n v="17939"/>
  </r>
  <r>
    <x v="30"/>
    <x v="67"/>
    <x v="5"/>
    <n v="10751"/>
  </r>
  <r>
    <x v="30"/>
    <x v="68"/>
    <x v="0"/>
    <n v="10"/>
  </r>
  <r>
    <x v="30"/>
    <x v="68"/>
    <x v="1"/>
    <n v="237"/>
  </r>
  <r>
    <x v="30"/>
    <x v="68"/>
    <x v="2"/>
    <n v="7347"/>
  </r>
  <r>
    <x v="30"/>
    <x v="68"/>
    <x v="3"/>
    <n v="1614"/>
  </r>
  <r>
    <x v="30"/>
    <x v="68"/>
    <x v="4"/>
    <n v="2296"/>
  </r>
  <r>
    <x v="30"/>
    <x v="68"/>
    <x v="5"/>
    <n v="1287"/>
  </r>
  <r>
    <x v="30"/>
    <x v="69"/>
    <x v="0"/>
    <n v="39"/>
  </r>
  <r>
    <x v="30"/>
    <x v="69"/>
    <x v="1"/>
    <n v="945"/>
  </r>
  <r>
    <x v="30"/>
    <x v="69"/>
    <x v="2"/>
    <n v="29295"/>
  </r>
  <r>
    <x v="30"/>
    <x v="69"/>
    <x v="3"/>
    <n v="10988"/>
  </r>
  <r>
    <x v="30"/>
    <x v="69"/>
    <x v="4"/>
    <n v="16214"/>
  </r>
  <r>
    <x v="30"/>
    <x v="69"/>
    <x v="5"/>
    <n v="10101"/>
  </r>
  <r>
    <x v="30"/>
    <x v="70"/>
    <x v="0"/>
    <n v="2867"/>
  </r>
  <r>
    <x v="30"/>
    <x v="70"/>
    <x v="1"/>
    <n v="117004"/>
  </r>
  <r>
    <x v="30"/>
    <x v="70"/>
    <x v="2"/>
    <n v="3627124"/>
  </r>
  <r>
    <x v="30"/>
    <x v="70"/>
    <x v="3"/>
    <n v="1108736"/>
  </r>
  <r>
    <x v="30"/>
    <x v="70"/>
    <x v="4"/>
    <n v="1926479"/>
  </r>
  <r>
    <x v="30"/>
    <x v="70"/>
    <x v="5"/>
    <n v="975998"/>
  </r>
  <r>
    <x v="31"/>
    <x v="0"/>
    <x v="0"/>
    <n v="155"/>
  </r>
  <r>
    <x v="31"/>
    <x v="0"/>
    <x v="1"/>
    <n v="6212"/>
  </r>
  <r>
    <x v="31"/>
    <x v="0"/>
    <x v="2"/>
    <n v="192572"/>
  </r>
  <r>
    <x v="31"/>
    <x v="0"/>
    <x v="3"/>
    <n v="25641"/>
  </r>
  <r>
    <x v="31"/>
    <x v="0"/>
    <x v="4"/>
    <n v="44267"/>
  </r>
  <r>
    <x v="31"/>
    <x v="0"/>
    <x v="5"/>
    <n v="20896"/>
  </r>
  <r>
    <x v="31"/>
    <x v="1"/>
    <x v="0"/>
    <n v="53"/>
  </r>
  <r>
    <x v="31"/>
    <x v="1"/>
    <x v="1"/>
    <n v="2411"/>
  </r>
  <r>
    <x v="31"/>
    <x v="1"/>
    <x v="2"/>
    <n v="74741"/>
  </r>
  <r>
    <x v="31"/>
    <x v="1"/>
    <x v="3"/>
    <n v="11467"/>
  </r>
  <r>
    <x v="31"/>
    <x v="1"/>
    <x v="4"/>
    <n v="19554"/>
  </r>
  <r>
    <x v="31"/>
    <x v="1"/>
    <x v="5"/>
    <n v="10465"/>
  </r>
  <r>
    <x v="31"/>
    <x v="2"/>
    <x v="0"/>
    <n v="27"/>
  </r>
  <r>
    <x v="31"/>
    <x v="2"/>
    <x v="1"/>
    <n v="1333"/>
  </r>
  <r>
    <x v="31"/>
    <x v="2"/>
    <x v="2"/>
    <n v="41323"/>
  </r>
  <r>
    <x v="31"/>
    <x v="2"/>
    <x v="3"/>
    <n v="2193"/>
  </r>
  <r>
    <x v="31"/>
    <x v="2"/>
    <x v="4"/>
    <n v="3716"/>
  </r>
  <r>
    <x v="31"/>
    <x v="2"/>
    <x v="5"/>
    <n v="2498"/>
  </r>
  <r>
    <x v="31"/>
    <x v="3"/>
    <x v="0"/>
    <n v="48"/>
  </r>
  <r>
    <x v="31"/>
    <x v="3"/>
    <x v="1"/>
    <n v="2664"/>
  </r>
  <r>
    <x v="31"/>
    <x v="3"/>
    <x v="2"/>
    <n v="82584"/>
  </r>
  <r>
    <x v="31"/>
    <x v="3"/>
    <x v="3"/>
    <n v="6652"/>
  </r>
  <r>
    <x v="31"/>
    <x v="3"/>
    <x v="4"/>
    <n v="12188"/>
  </r>
  <r>
    <x v="31"/>
    <x v="3"/>
    <x v="5"/>
    <n v="7764"/>
  </r>
  <r>
    <x v="31"/>
    <x v="4"/>
    <x v="0"/>
    <n v="25"/>
  </r>
  <r>
    <x v="31"/>
    <x v="4"/>
    <x v="1"/>
    <n v="957"/>
  </r>
  <r>
    <x v="31"/>
    <x v="4"/>
    <x v="2"/>
    <n v="29667"/>
  </r>
  <r>
    <x v="31"/>
    <x v="4"/>
    <x v="3"/>
    <n v="13748"/>
  </r>
  <r>
    <x v="31"/>
    <x v="4"/>
    <x v="4"/>
    <n v="24930"/>
  </r>
  <r>
    <x v="31"/>
    <x v="4"/>
    <x v="5"/>
    <n v="8930"/>
  </r>
  <r>
    <x v="31"/>
    <x v="5"/>
    <x v="0"/>
    <n v="9"/>
  </r>
  <r>
    <x v="31"/>
    <x v="5"/>
    <x v="1"/>
    <n v="256"/>
  </r>
  <r>
    <x v="31"/>
    <x v="5"/>
    <x v="2"/>
    <n v="7936"/>
  </r>
  <r>
    <x v="31"/>
    <x v="5"/>
    <x v="3"/>
    <n v="2181"/>
  </r>
  <r>
    <x v="31"/>
    <x v="5"/>
    <x v="4"/>
    <n v="4158"/>
  </r>
  <r>
    <x v="31"/>
    <x v="5"/>
    <x v="5"/>
    <n v="1460"/>
  </r>
  <r>
    <x v="31"/>
    <x v="6"/>
    <x v="0"/>
    <n v="136"/>
  </r>
  <r>
    <x v="31"/>
    <x v="6"/>
    <x v="1"/>
    <n v="10053"/>
  </r>
  <r>
    <x v="31"/>
    <x v="6"/>
    <x v="2"/>
    <n v="311643"/>
  </r>
  <r>
    <x v="31"/>
    <x v="6"/>
    <x v="3"/>
    <n v="179251"/>
  </r>
  <r>
    <x v="31"/>
    <x v="6"/>
    <x v="4"/>
    <n v="271065"/>
  </r>
  <r>
    <x v="31"/>
    <x v="6"/>
    <x v="5"/>
    <n v="117050"/>
  </r>
  <r>
    <x v="31"/>
    <x v="7"/>
    <x v="0"/>
    <n v="40"/>
  </r>
  <r>
    <x v="31"/>
    <x v="7"/>
    <x v="1"/>
    <n v="1642"/>
  </r>
  <r>
    <x v="31"/>
    <x v="7"/>
    <x v="2"/>
    <n v="50902"/>
  </r>
  <r>
    <x v="31"/>
    <x v="7"/>
    <x v="3"/>
    <n v="27953"/>
  </r>
  <r>
    <x v="31"/>
    <x v="7"/>
    <x v="4"/>
    <n v="50317"/>
  </r>
  <r>
    <x v="31"/>
    <x v="7"/>
    <x v="5"/>
    <n v="32896"/>
  </r>
  <r>
    <x v="31"/>
    <x v="8"/>
    <x v="0"/>
    <n v="10"/>
  </r>
  <r>
    <x v="31"/>
    <x v="8"/>
    <x v="1"/>
    <n v="513"/>
  </r>
  <r>
    <x v="31"/>
    <x v="8"/>
    <x v="2"/>
    <n v="15903"/>
  </r>
  <r>
    <x v="31"/>
    <x v="8"/>
    <x v="3"/>
    <n v="2579"/>
  </r>
  <r>
    <x v="31"/>
    <x v="8"/>
    <x v="4"/>
    <n v="4352"/>
  </r>
  <r>
    <x v="31"/>
    <x v="8"/>
    <x v="5"/>
    <n v="1972"/>
  </r>
  <r>
    <x v="31"/>
    <x v="9"/>
    <x v="0"/>
    <n v="13"/>
  </r>
  <r>
    <x v="31"/>
    <x v="9"/>
    <x v="1"/>
    <n v="380"/>
  </r>
  <r>
    <x v="31"/>
    <x v="9"/>
    <x v="2"/>
    <n v="11780"/>
  </r>
  <r>
    <x v="31"/>
    <x v="9"/>
    <x v="3"/>
    <n v="2123"/>
  </r>
  <r>
    <x v="31"/>
    <x v="9"/>
    <x v="4"/>
    <n v="3855"/>
  </r>
  <r>
    <x v="31"/>
    <x v="9"/>
    <x v="5"/>
    <n v="2547"/>
  </r>
  <r>
    <x v="31"/>
    <x v="10"/>
    <x v="0"/>
    <n v="93"/>
  </r>
  <r>
    <x v="31"/>
    <x v="10"/>
    <x v="1"/>
    <n v="3723"/>
  </r>
  <r>
    <x v="31"/>
    <x v="10"/>
    <x v="2"/>
    <n v="115413"/>
  </r>
  <r>
    <x v="31"/>
    <x v="10"/>
    <x v="3"/>
    <n v="11536"/>
  </r>
  <r>
    <x v="31"/>
    <x v="10"/>
    <x v="4"/>
    <n v="21719"/>
  </r>
  <r>
    <x v="31"/>
    <x v="10"/>
    <x v="5"/>
    <n v="11166"/>
  </r>
  <r>
    <x v="31"/>
    <x v="11"/>
    <x v="0"/>
    <n v="12"/>
  </r>
  <r>
    <x v="31"/>
    <x v="11"/>
    <x v="1"/>
    <n v="373"/>
  </r>
  <r>
    <x v="31"/>
    <x v="11"/>
    <x v="2"/>
    <n v="11563"/>
  </r>
  <r>
    <x v="31"/>
    <x v="11"/>
    <x v="3"/>
    <n v="2291"/>
  </r>
  <r>
    <x v="31"/>
    <x v="11"/>
    <x v="4"/>
    <n v="4017"/>
  </r>
  <r>
    <x v="31"/>
    <x v="11"/>
    <x v="5"/>
    <n v="2076"/>
  </r>
  <r>
    <x v="31"/>
    <x v="12"/>
    <x v="0"/>
    <n v="14"/>
  </r>
  <r>
    <x v="31"/>
    <x v="12"/>
    <x v="1"/>
    <n v="633"/>
  </r>
  <r>
    <x v="31"/>
    <x v="12"/>
    <x v="2"/>
    <n v="19623"/>
  </r>
  <r>
    <x v="31"/>
    <x v="12"/>
    <x v="3"/>
    <n v="1834"/>
  </r>
  <r>
    <x v="31"/>
    <x v="12"/>
    <x v="4"/>
    <n v="2908"/>
  </r>
  <r>
    <x v="31"/>
    <x v="12"/>
    <x v="5"/>
    <n v="1736"/>
  </r>
  <r>
    <x v="31"/>
    <x v="13"/>
    <x v="0"/>
    <n v="16"/>
  </r>
  <r>
    <x v="31"/>
    <x v="13"/>
    <x v="1"/>
    <n v="509"/>
  </r>
  <r>
    <x v="31"/>
    <x v="13"/>
    <x v="2"/>
    <n v="15779"/>
  </r>
  <r>
    <x v="31"/>
    <x v="13"/>
    <x v="3"/>
    <n v="2047"/>
  </r>
  <r>
    <x v="31"/>
    <x v="13"/>
    <x v="4"/>
    <n v="3017"/>
  </r>
  <r>
    <x v="31"/>
    <x v="13"/>
    <x v="5"/>
    <n v="1568"/>
  </r>
  <r>
    <x v="31"/>
    <x v="14"/>
    <x v="0"/>
    <n v="52"/>
  </r>
  <r>
    <x v="31"/>
    <x v="14"/>
    <x v="1"/>
    <n v="1614"/>
  </r>
  <r>
    <x v="31"/>
    <x v="14"/>
    <x v="2"/>
    <n v="50034"/>
  </r>
  <r>
    <x v="31"/>
    <x v="14"/>
    <x v="3"/>
    <n v="22775"/>
  </r>
  <r>
    <x v="31"/>
    <x v="14"/>
    <x v="4"/>
    <n v="34591"/>
  </r>
  <r>
    <x v="31"/>
    <x v="14"/>
    <x v="5"/>
    <n v="19698"/>
  </r>
  <r>
    <x v="31"/>
    <x v="15"/>
    <x v="0"/>
    <n v="23"/>
  </r>
  <r>
    <x v="31"/>
    <x v="15"/>
    <x v="1"/>
    <n v="674"/>
  </r>
  <r>
    <x v="31"/>
    <x v="15"/>
    <x v="2"/>
    <n v="20894"/>
  </r>
  <r>
    <x v="31"/>
    <x v="15"/>
    <x v="3"/>
    <n v="4337"/>
  </r>
  <r>
    <x v="31"/>
    <x v="15"/>
    <x v="4"/>
    <n v="6539"/>
  </r>
  <r>
    <x v="31"/>
    <x v="15"/>
    <x v="5"/>
    <n v="4229"/>
  </r>
  <r>
    <x v="31"/>
    <x v="16"/>
    <x v="0"/>
    <n v="10"/>
  </r>
  <r>
    <x v="31"/>
    <x v="16"/>
    <x v="1"/>
    <n v="227"/>
  </r>
  <r>
    <x v="31"/>
    <x v="16"/>
    <x v="2"/>
    <n v="7037"/>
  </r>
  <r>
    <x v="31"/>
    <x v="16"/>
    <x v="3"/>
    <n v="779"/>
  </r>
  <r>
    <x v="31"/>
    <x v="16"/>
    <x v="4"/>
    <n v="1341"/>
  </r>
  <r>
    <x v="31"/>
    <x v="16"/>
    <x v="5"/>
    <n v="1030"/>
  </r>
  <r>
    <x v="31"/>
    <x v="17"/>
    <x v="0"/>
    <n v="12"/>
  </r>
  <r>
    <x v="31"/>
    <x v="17"/>
    <x v="1"/>
    <n v="277"/>
  </r>
  <r>
    <x v="31"/>
    <x v="17"/>
    <x v="2"/>
    <n v="8587"/>
  </r>
  <r>
    <x v="31"/>
    <x v="17"/>
    <x v="3"/>
    <n v="1656"/>
  </r>
  <r>
    <x v="31"/>
    <x v="17"/>
    <x v="4"/>
    <n v="2564"/>
  </r>
  <r>
    <x v="31"/>
    <x v="17"/>
    <x v="5"/>
    <n v="1409"/>
  </r>
  <r>
    <x v="31"/>
    <x v="18"/>
    <x v="0"/>
    <n v="16"/>
  </r>
  <r>
    <x v="31"/>
    <x v="18"/>
    <x v="1"/>
    <n v="490"/>
  </r>
  <r>
    <x v="31"/>
    <x v="18"/>
    <x v="2"/>
    <n v="15190"/>
  </r>
  <r>
    <x v="31"/>
    <x v="18"/>
    <x v="3"/>
    <n v="2755"/>
  </r>
  <r>
    <x v="31"/>
    <x v="18"/>
    <x v="4"/>
    <n v="4679"/>
  </r>
  <r>
    <x v="31"/>
    <x v="18"/>
    <x v="5"/>
    <n v="3438"/>
  </r>
  <r>
    <x v="31"/>
    <x v="19"/>
    <x v="0"/>
    <n v="104"/>
  </r>
  <r>
    <x v="31"/>
    <x v="19"/>
    <x v="1"/>
    <n v="3871"/>
  </r>
  <r>
    <x v="31"/>
    <x v="19"/>
    <x v="2"/>
    <n v="120001"/>
  </r>
  <r>
    <x v="31"/>
    <x v="19"/>
    <x v="3"/>
    <n v="36347"/>
  </r>
  <r>
    <x v="31"/>
    <x v="19"/>
    <x v="4"/>
    <n v="70526"/>
  </r>
  <r>
    <x v="31"/>
    <x v="19"/>
    <x v="5"/>
    <n v="44914"/>
  </r>
  <r>
    <x v="31"/>
    <x v="20"/>
    <x v="0"/>
    <n v="21"/>
  </r>
  <r>
    <x v="31"/>
    <x v="20"/>
    <x v="1"/>
    <n v="1458"/>
  </r>
  <r>
    <x v="31"/>
    <x v="20"/>
    <x v="2"/>
    <n v="45198"/>
  </r>
  <r>
    <x v="31"/>
    <x v="20"/>
    <x v="3"/>
    <n v="3099"/>
  </r>
  <r>
    <x v="31"/>
    <x v="20"/>
    <x v="4"/>
    <n v="5538"/>
  </r>
  <r>
    <x v="31"/>
    <x v="20"/>
    <x v="5"/>
    <n v="2328"/>
  </r>
  <r>
    <x v="31"/>
    <x v="21"/>
    <x v="0"/>
    <n v="68"/>
  </r>
  <r>
    <x v="31"/>
    <x v="21"/>
    <x v="1"/>
    <n v="2917"/>
  </r>
  <r>
    <x v="31"/>
    <x v="21"/>
    <x v="2"/>
    <n v="90427"/>
  </r>
  <r>
    <x v="31"/>
    <x v="21"/>
    <x v="3"/>
    <n v="18373"/>
  </r>
  <r>
    <x v="31"/>
    <x v="21"/>
    <x v="4"/>
    <n v="33116"/>
  </r>
  <r>
    <x v="31"/>
    <x v="21"/>
    <x v="5"/>
    <n v="15152"/>
  </r>
  <r>
    <x v="31"/>
    <x v="22"/>
    <x v="0"/>
    <n v="121"/>
  </r>
  <r>
    <x v="31"/>
    <x v="22"/>
    <x v="1"/>
    <n v="5115"/>
  </r>
  <r>
    <x v="31"/>
    <x v="22"/>
    <x v="2"/>
    <n v="158565"/>
  </r>
  <r>
    <x v="31"/>
    <x v="22"/>
    <x v="3"/>
    <n v="63884"/>
  </r>
  <r>
    <x v="31"/>
    <x v="22"/>
    <x v="4"/>
    <n v="118424"/>
  </r>
  <r>
    <x v="31"/>
    <x v="22"/>
    <x v="5"/>
    <n v="66279"/>
  </r>
  <r>
    <x v="31"/>
    <x v="23"/>
    <x v="0"/>
    <n v="31"/>
  </r>
  <r>
    <x v="31"/>
    <x v="23"/>
    <x v="1"/>
    <n v="1170"/>
  </r>
  <r>
    <x v="31"/>
    <x v="23"/>
    <x v="2"/>
    <n v="36270"/>
  </r>
  <r>
    <x v="31"/>
    <x v="23"/>
    <x v="3"/>
    <n v="4754"/>
  </r>
  <r>
    <x v="31"/>
    <x v="23"/>
    <x v="4"/>
    <n v="7930"/>
  </r>
  <r>
    <x v="31"/>
    <x v="23"/>
    <x v="5"/>
    <n v="4446"/>
  </r>
  <r>
    <x v="31"/>
    <x v="24"/>
    <x v="0"/>
    <n v="15"/>
  </r>
  <r>
    <x v="31"/>
    <x v="24"/>
    <x v="1"/>
    <n v="1152"/>
  </r>
  <r>
    <x v="31"/>
    <x v="24"/>
    <x v="2"/>
    <n v="35712"/>
  </r>
  <r>
    <x v="31"/>
    <x v="24"/>
    <x v="3"/>
    <n v="1963"/>
  </r>
  <r>
    <x v="31"/>
    <x v="24"/>
    <x v="4"/>
    <n v="3314"/>
  </r>
  <r>
    <x v="31"/>
    <x v="24"/>
    <x v="5"/>
    <n v="2114"/>
  </r>
  <r>
    <x v="31"/>
    <x v="25"/>
    <x v="0"/>
    <n v="38"/>
  </r>
  <r>
    <x v="31"/>
    <x v="25"/>
    <x v="1"/>
    <n v="1115"/>
  </r>
  <r>
    <x v="31"/>
    <x v="25"/>
    <x v="2"/>
    <n v="34565"/>
  </r>
  <r>
    <x v="31"/>
    <x v="25"/>
    <x v="3"/>
    <n v="6463"/>
  </r>
  <r>
    <x v="31"/>
    <x v="25"/>
    <x v="4"/>
    <n v="10081"/>
  </r>
  <r>
    <x v="31"/>
    <x v="25"/>
    <x v="5"/>
    <n v="5764"/>
  </r>
  <r>
    <x v="31"/>
    <x v="26"/>
    <x v="0"/>
    <n v="10"/>
  </r>
  <r>
    <x v="31"/>
    <x v="26"/>
    <x v="1"/>
    <n v="684"/>
  </r>
  <r>
    <x v="31"/>
    <x v="26"/>
    <x v="2"/>
    <n v="21204"/>
  </r>
  <r>
    <x v="31"/>
    <x v="26"/>
    <x v="3"/>
    <n v="1156"/>
  </r>
  <r>
    <x v="31"/>
    <x v="26"/>
    <x v="4"/>
    <n v="2165"/>
  </r>
  <r>
    <x v="31"/>
    <x v="26"/>
    <x v="5"/>
    <n v="1234"/>
  </r>
  <r>
    <x v="31"/>
    <x v="27"/>
    <x v="0"/>
    <n v="39"/>
  </r>
  <r>
    <x v="31"/>
    <x v="27"/>
    <x v="1"/>
    <n v="1610"/>
  </r>
  <r>
    <x v="31"/>
    <x v="27"/>
    <x v="2"/>
    <n v="49910"/>
  </r>
  <r>
    <x v="31"/>
    <x v="27"/>
    <x v="3"/>
    <n v="8958"/>
  </r>
  <r>
    <x v="31"/>
    <x v="27"/>
    <x v="4"/>
    <n v="15910"/>
  </r>
  <r>
    <x v="31"/>
    <x v="27"/>
    <x v="5"/>
    <n v="7559"/>
  </r>
  <r>
    <x v="31"/>
    <x v="28"/>
    <x v="0"/>
    <n v="49"/>
  </r>
  <r>
    <x v="31"/>
    <x v="28"/>
    <x v="1"/>
    <n v="1655"/>
  </r>
  <r>
    <x v="31"/>
    <x v="28"/>
    <x v="2"/>
    <n v="51305"/>
  </r>
  <r>
    <x v="31"/>
    <x v="28"/>
    <x v="3"/>
    <n v="17744"/>
  </r>
  <r>
    <x v="31"/>
    <x v="28"/>
    <x v="4"/>
    <n v="31952"/>
  </r>
  <r>
    <x v="31"/>
    <x v="28"/>
    <x v="5"/>
    <n v="16935"/>
  </r>
  <r>
    <x v="31"/>
    <x v="29"/>
    <x v="0"/>
    <n v="9"/>
  </r>
  <r>
    <x v="31"/>
    <x v="29"/>
    <x v="1"/>
    <n v="181"/>
  </r>
  <r>
    <x v="31"/>
    <x v="29"/>
    <x v="2"/>
    <n v="5611"/>
  </r>
  <r>
    <x v="31"/>
    <x v="29"/>
    <x v="3"/>
    <n v="351"/>
  </r>
  <r>
    <x v="31"/>
    <x v="29"/>
    <x v="4"/>
    <n v="640"/>
  </r>
  <r>
    <x v="31"/>
    <x v="29"/>
    <x v="5"/>
    <m/>
  </r>
  <r>
    <x v="31"/>
    <x v="30"/>
    <x v="0"/>
    <n v="44"/>
  </r>
  <r>
    <x v="31"/>
    <x v="30"/>
    <x v="1"/>
    <n v="1413"/>
  </r>
  <r>
    <x v="31"/>
    <x v="30"/>
    <x v="2"/>
    <n v="43803"/>
  </r>
  <r>
    <x v="31"/>
    <x v="30"/>
    <x v="3"/>
    <n v="13386"/>
  </r>
  <r>
    <x v="31"/>
    <x v="30"/>
    <x v="4"/>
    <n v="20858"/>
  </r>
  <r>
    <x v="31"/>
    <x v="30"/>
    <x v="5"/>
    <n v="10933"/>
  </r>
  <r>
    <x v="31"/>
    <x v="31"/>
    <x v="0"/>
    <n v="9"/>
  </r>
  <r>
    <x v="31"/>
    <x v="31"/>
    <x v="1"/>
    <n v="239"/>
  </r>
  <r>
    <x v="31"/>
    <x v="31"/>
    <x v="2"/>
    <n v="7409"/>
  </r>
  <r>
    <x v="31"/>
    <x v="31"/>
    <x v="3"/>
    <n v="801"/>
  </r>
  <r>
    <x v="31"/>
    <x v="31"/>
    <x v="4"/>
    <n v="1400"/>
  </r>
  <r>
    <x v="31"/>
    <x v="31"/>
    <x v="5"/>
    <n v="915"/>
  </r>
  <r>
    <x v="31"/>
    <x v="32"/>
    <x v="0"/>
    <n v="25"/>
  </r>
  <r>
    <x v="31"/>
    <x v="32"/>
    <x v="1"/>
    <n v="516"/>
  </r>
  <r>
    <x v="31"/>
    <x v="32"/>
    <x v="2"/>
    <n v="15996"/>
  </r>
  <r>
    <x v="31"/>
    <x v="32"/>
    <x v="3"/>
    <n v="2033"/>
  </r>
  <r>
    <x v="31"/>
    <x v="32"/>
    <x v="4"/>
    <n v="2769"/>
  </r>
  <r>
    <x v="31"/>
    <x v="32"/>
    <x v="5"/>
    <n v="1442"/>
  </r>
  <r>
    <x v="31"/>
    <x v="33"/>
    <x v="0"/>
    <n v="46"/>
  </r>
  <r>
    <x v="31"/>
    <x v="33"/>
    <x v="1"/>
    <n v="2120"/>
  </r>
  <r>
    <x v="31"/>
    <x v="33"/>
    <x v="2"/>
    <n v="65720"/>
  </r>
  <r>
    <x v="31"/>
    <x v="33"/>
    <x v="3"/>
    <n v="23300"/>
  </r>
  <r>
    <x v="31"/>
    <x v="33"/>
    <x v="4"/>
    <n v="42786"/>
  </r>
  <r>
    <x v="31"/>
    <x v="33"/>
    <x v="5"/>
    <n v="22013"/>
  </r>
  <r>
    <x v="31"/>
    <x v="34"/>
    <x v="0"/>
    <n v="34"/>
  </r>
  <r>
    <x v="31"/>
    <x v="34"/>
    <x v="1"/>
    <n v="961"/>
  </r>
  <r>
    <x v="31"/>
    <x v="34"/>
    <x v="2"/>
    <n v="29791"/>
  </r>
  <r>
    <x v="31"/>
    <x v="34"/>
    <x v="3"/>
    <n v="5974"/>
  </r>
  <r>
    <x v="31"/>
    <x v="34"/>
    <x v="4"/>
    <n v="11222"/>
  </r>
  <r>
    <x v="31"/>
    <x v="34"/>
    <x v="5"/>
    <n v="6120"/>
  </r>
  <r>
    <x v="31"/>
    <x v="35"/>
    <x v="0"/>
    <n v="15"/>
  </r>
  <r>
    <x v="31"/>
    <x v="35"/>
    <x v="1"/>
    <n v="581"/>
  </r>
  <r>
    <x v="31"/>
    <x v="35"/>
    <x v="2"/>
    <n v="18011"/>
  </r>
  <r>
    <x v="31"/>
    <x v="35"/>
    <x v="3"/>
    <n v="1875"/>
  </r>
  <r>
    <x v="31"/>
    <x v="35"/>
    <x v="4"/>
    <n v="2990"/>
  </r>
  <r>
    <x v="31"/>
    <x v="35"/>
    <x v="5"/>
    <n v="1895"/>
  </r>
  <r>
    <x v="31"/>
    <x v="36"/>
    <x v="0"/>
    <n v="10"/>
  </r>
  <r>
    <x v="31"/>
    <x v="36"/>
    <x v="1"/>
    <n v="331"/>
  </r>
  <r>
    <x v="31"/>
    <x v="36"/>
    <x v="2"/>
    <n v="10261"/>
  </r>
  <r>
    <x v="31"/>
    <x v="36"/>
    <x v="3"/>
    <n v="1384"/>
  </r>
  <r>
    <x v="31"/>
    <x v="36"/>
    <x v="4"/>
    <n v="2149"/>
  </r>
  <r>
    <x v="31"/>
    <x v="36"/>
    <x v="5"/>
    <n v="1508"/>
  </r>
  <r>
    <x v="31"/>
    <x v="37"/>
    <x v="0"/>
    <n v="48"/>
  </r>
  <r>
    <x v="31"/>
    <x v="37"/>
    <x v="1"/>
    <n v="1335"/>
  </r>
  <r>
    <x v="31"/>
    <x v="37"/>
    <x v="2"/>
    <n v="41385"/>
  </r>
  <r>
    <x v="31"/>
    <x v="37"/>
    <x v="3"/>
    <n v="19089"/>
  </r>
  <r>
    <x v="31"/>
    <x v="37"/>
    <x v="4"/>
    <n v="32871"/>
  </r>
  <r>
    <x v="31"/>
    <x v="37"/>
    <x v="5"/>
    <n v="19188"/>
  </r>
  <r>
    <x v="31"/>
    <x v="38"/>
    <x v="0"/>
    <n v="15"/>
  </r>
  <r>
    <x v="31"/>
    <x v="38"/>
    <x v="1"/>
    <n v="285"/>
  </r>
  <r>
    <x v="31"/>
    <x v="38"/>
    <x v="2"/>
    <n v="8835"/>
  </r>
  <r>
    <x v="31"/>
    <x v="38"/>
    <x v="3"/>
    <n v="1011"/>
  </r>
  <r>
    <x v="31"/>
    <x v="38"/>
    <x v="4"/>
    <n v="1677"/>
  </r>
  <r>
    <x v="31"/>
    <x v="38"/>
    <x v="5"/>
    <n v="1260"/>
  </r>
  <r>
    <x v="31"/>
    <x v="39"/>
    <x v="0"/>
    <n v="22"/>
  </r>
  <r>
    <x v="31"/>
    <x v="39"/>
    <x v="1"/>
    <n v="808"/>
  </r>
  <r>
    <x v="31"/>
    <x v="39"/>
    <x v="2"/>
    <n v="25048"/>
  </r>
  <r>
    <x v="31"/>
    <x v="39"/>
    <x v="3"/>
    <n v="2383"/>
  </r>
  <r>
    <x v="31"/>
    <x v="39"/>
    <x v="4"/>
    <n v="4753"/>
  </r>
  <r>
    <x v="31"/>
    <x v="39"/>
    <x v="5"/>
    <n v="2794"/>
  </r>
  <r>
    <x v="31"/>
    <x v="40"/>
    <x v="0"/>
    <n v="28"/>
  </r>
  <r>
    <x v="31"/>
    <x v="40"/>
    <x v="1"/>
    <n v="911"/>
  </r>
  <r>
    <x v="31"/>
    <x v="40"/>
    <x v="2"/>
    <n v="28241"/>
  </r>
  <r>
    <x v="31"/>
    <x v="40"/>
    <x v="3"/>
    <n v="2625"/>
  </r>
  <r>
    <x v="31"/>
    <x v="40"/>
    <x v="4"/>
    <n v="4633"/>
  </r>
  <r>
    <x v="31"/>
    <x v="40"/>
    <x v="5"/>
    <n v="2682"/>
  </r>
  <r>
    <x v="31"/>
    <x v="41"/>
    <x v="0"/>
    <n v="8"/>
  </r>
  <r>
    <x v="31"/>
    <x v="41"/>
    <x v="1"/>
    <n v="166"/>
  </r>
  <r>
    <x v="31"/>
    <x v="41"/>
    <x v="2"/>
    <n v="5146"/>
  </r>
  <r>
    <x v="31"/>
    <x v="41"/>
    <x v="3"/>
    <n v="1747"/>
  </r>
  <r>
    <x v="31"/>
    <x v="41"/>
    <x v="4"/>
    <n v="3551"/>
  </r>
  <r>
    <x v="31"/>
    <x v="41"/>
    <x v="5"/>
    <n v="1825"/>
  </r>
  <r>
    <x v="31"/>
    <x v="42"/>
    <x v="0"/>
    <n v="6"/>
  </r>
  <r>
    <x v="31"/>
    <x v="42"/>
    <x v="1"/>
    <n v="121"/>
  </r>
  <r>
    <x v="31"/>
    <x v="42"/>
    <x v="2"/>
    <n v="3751"/>
  </r>
  <r>
    <x v="31"/>
    <x v="42"/>
    <x v="3"/>
    <n v="1093"/>
  </r>
  <r>
    <x v="31"/>
    <x v="42"/>
    <x v="4"/>
    <n v="1943"/>
  </r>
  <r>
    <x v="31"/>
    <x v="42"/>
    <x v="5"/>
    <n v="991"/>
  </r>
  <r>
    <x v="31"/>
    <x v="43"/>
    <x v="0"/>
    <n v="17"/>
  </r>
  <r>
    <x v="31"/>
    <x v="43"/>
    <x v="1"/>
    <n v="527"/>
  </r>
  <r>
    <x v="31"/>
    <x v="43"/>
    <x v="2"/>
    <n v="16337"/>
  </r>
  <r>
    <x v="31"/>
    <x v="43"/>
    <x v="3"/>
    <n v="7307"/>
  </r>
  <r>
    <x v="31"/>
    <x v="43"/>
    <x v="4"/>
    <n v="11687"/>
  </r>
  <r>
    <x v="31"/>
    <x v="43"/>
    <x v="5"/>
    <n v="5844"/>
  </r>
  <r>
    <x v="31"/>
    <x v="44"/>
    <x v="0"/>
    <n v="57"/>
  </r>
  <r>
    <x v="31"/>
    <x v="44"/>
    <x v="1"/>
    <n v="4032"/>
  </r>
  <r>
    <x v="31"/>
    <x v="44"/>
    <x v="2"/>
    <n v="124992"/>
  </r>
  <r>
    <x v="31"/>
    <x v="44"/>
    <x v="3"/>
    <n v="74477"/>
  </r>
  <r>
    <x v="31"/>
    <x v="44"/>
    <x v="4"/>
    <n v="102741"/>
  </r>
  <r>
    <x v="31"/>
    <x v="44"/>
    <x v="5"/>
    <n v="56783"/>
  </r>
  <r>
    <x v="31"/>
    <x v="45"/>
    <x v="0"/>
    <n v="15"/>
  </r>
  <r>
    <x v="31"/>
    <x v="45"/>
    <x v="1"/>
    <n v="620"/>
  </r>
  <r>
    <x v="31"/>
    <x v="45"/>
    <x v="2"/>
    <n v="19220"/>
  </r>
  <r>
    <x v="31"/>
    <x v="45"/>
    <x v="3"/>
    <n v="4400"/>
  </r>
  <r>
    <x v="31"/>
    <x v="45"/>
    <x v="4"/>
    <n v="9916"/>
  </r>
  <r>
    <x v="31"/>
    <x v="45"/>
    <x v="5"/>
    <n v="3736"/>
  </r>
  <r>
    <x v="31"/>
    <x v="46"/>
    <x v="0"/>
    <n v="21"/>
  </r>
  <r>
    <x v="31"/>
    <x v="46"/>
    <x v="1"/>
    <n v="421"/>
  </r>
  <r>
    <x v="31"/>
    <x v="46"/>
    <x v="2"/>
    <n v="13051"/>
  </r>
  <r>
    <x v="31"/>
    <x v="46"/>
    <x v="3"/>
    <n v="1307"/>
  </r>
  <r>
    <x v="31"/>
    <x v="46"/>
    <x v="4"/>
    <n v="2508"/>
  </r>
  <r>
    <x v="31"/>
    <x v="46"/>
    <x v="5"/>
    <n v="1309"/>
  </r>
  <r>
    <x v="31"/>
    <x v="47"/>
    <x v="0"/>
    <n v="61"/>
  </r>
  <r>
    <x v="31"/>
    <x v="47"/>
    <x v="1"/>
    <n v="2582"/>
  </r>
  <r>
    <x v="31"/>
    <x v="47"/>
    <x v="2"/>
    <n v="80042"/>
  </r>
  <r>
    <x v="31"/>
    <x v="47"/>
    <x v="3"/>
    <n v="8764"/>
  </r>
  <r>
    <x v="31"/>
    <x v="47"/>
    <x v="4"/>
    <n v="15933"/>
  </r>
  <r>
    <x v="31"/>
    <x v="47"/>
    <x v="5"/>
    <n v="6387"/>
  </r>
  <r>
    <x v="31"/>
    <x v="48"/>
    <x v="0"/>
    <n v="59"/>
  </r>
  <r>
    <x v="31"/>
    <x v="48"/>
    <x v="1"/>
    <n v="2411"/>
  </r>
  <r>
    <x v="31"/>
    <x v="48"/>
    <x v="2"/>
    <n v="74741"/>
  </r>
  <r>
    <x v="31"/>
    <x v="48"/>
    <x v="3"/>
    <n v="20949"/>
  </r>
  <r>
    <x v="31"/>
    <x v="48"/>
    <x v="4"/>
    <n v="31696"/>
  </r>
  <r>
    <x v="31"/>
    <x v="48"/>
    <x v="5"/>
    <n v="13648"/>
  </r>
  <r>
    <x v="31"/>
    <x v="49"/>
    <x v="0"/>
    <n v="90"/>
  </r>
  <r>
    <x v="31"/>
    <x v="49"/>
    <x v="1"/>
    <n v="2751"/>
  </r>
  <r>
    <x v="31"/>
    <x v="49"/>
    <x v="2"/>
    <n v="85281"/>
  </r>
  <r>
    <x v="31"/>
    <x v="49"/>
    <x v="3"/>
    <n v="18296"/>
  </r>
  <r>
    <x v="31"/>
    <x v="49"/>
    <x v="4"/>
    <n v="29142"/>
  </r>
  <r>
    <x v="31"/>
    <x v="49"/>
    <x v="5"/>
    <n v="16887"/>
  </r>
  <r>
    <x v="31"/>
    <x v="50"/>
    <x v="0"/>
    <n v="30"/>
  </r>
  <r>
    <x v="31"/>
    <x v="50"/>
    <x v="1"/>
    <n v="1302"/>
  </r>
  <r>
    <x v="31"/>
    <x v="50"/>
    <x v="2"/>
    <n v="40362"/>
  </r>
  <r>
    <x v="31"/>
    <x v="50"/>
    <x v="3"/>
    <n v="5925"/>
  </r>
  <r>
    <x v="31"/>
    <x v="50"/>
    <x v="4"/>
    <n v="9692"/>
  </r>
  <r>
    <x v="31"/>
    <x v="50"/>
    <x v="5"/>
    <n v="6356"/>
  </r>
  <r>
    <x v="31"/>
    <x v="51"/>
    <x v="0"/>
    <n v="49"/>
  </r>
  <r>
    <x v="31"/>
    <x v="51"/>
    <x v="1"/>
    <n v="961"/>
  </r>
  <r>
    <x v="31"/>
    <x v="51"/>
    <x v="2"/>
    <n v="29791"/>
  </r>
  <r>
    <x v="31"/>
    <x v="51"/>
    <x v="3"/>
    <n v="5911"/>
  </r>
  <r>
    <x v="31"/>
    <x v="51"/>
    <x v="4"/>
    <n v="10172"/>
  </r>
  <r>
    <x v="31"/>
    <x v="51"/>
    <x v="5"/>
    <n v="6712"/>
  </r>
  <r>
    <x v="31"/>
    <x v="52"/>
    <x v="0"/>
    <n v="35"/>
  </r>
  <r>
    <x v="31"/>
    <x v="52"/>
    <x v="1"/>
    <n v="1038"/>
  </r>
  <r>
    <x v="31"/>
    <x v="52"/>
    <x v="2"/>
    <n v="32178"/>
  </r>
  <r>
    <x v="31"/>
    <x v="52"/>
    <x v="3"/>
    <n v="7165"/>
  </r>
  <r>
    <x v="31"/>
    <x v="52"/>
    <x v="4"/>
    <n v="11169"/>
  </r>
  <r>
    <x v="31"/>
    <x v="52"/>
    <x v="5"/>
    <n v="8254"/>
  </r>
  <r>
    <x v="31"/>
    <x v="53"/>
    <x v="0"/>
    <n v="60"/>
  </r>
  <r>
    <x v="31"/>
    <x v="53"/>
    <x v="1"/>
    <n v="2209"/>
  </r>
  <r>
    <x v="31"/>
    <x v="53"/>
    <x v="2"/>
    <n v="68479"/>
  </r>
  <r>
    <x v="31"/>
    <x v="53"/>
    <x v="3"/>
    <n v="14094"/>
  </r>
  <r>
    <x v="31"/>
    <x v="53"/>
    <x v="4"/>
    <n v="21781"/>
  </r>
  <r>
    <x v="31"/>
    <x v="53"/>
    <x v="5"/>
    <n v="14830"/>
  </r>
  <r>
    <x v="31"/>
    <x v="54"/>
    <x v="0"/>
    <n v="39"/>
  </r>
  <r>
    <x v="31"/>
    <x v="54"/>
    <x v="1"/>
    <n v="1139"/>
  </r>
  <r>
    <x v="31"/>
    <x v="54"/>
    <x v="2"/>
    <n v="35309"/>
  </r>
  <r>
    <x v="31"/>
    <x v="54"/>
    <x v="3"/>
    <n v="6393"/>
  </r>
  <r>
    <x v="31"/>
    <x v="54"/>
    <x v="4"/>
    <n v="13820"/>
  </r>
  <r>
    <x v="31"/>
    <x v="54"/>
    <x v="5"/>
    <n v="9224"/>
  </r>
  <r>
    <x v="31"/>
    <x v="55"/>
    <x v="0"/>
    <n v="15"/>
  </r>
  <r>
    <x v="31"/>
    <x v="55"/>
    <x v="1"/>
    <n v="1082"/>
  </r>
  <r>
    <x v="31"/>
    <x v="55"/>
    <x v="2"/>
    <n v="33542"/>
  </r>
  <r>
    <x v="31"/>
    <x v="55"/>
    <x v="3"/>
    <n v="1726"/>
  </r>
  <r>
    <x v="31"/>
    <x v="55"/>
    <x v="4"/>
    <n v="3532"/>
  </r>
  <r>
    <x v="31"/>
    <x v="55"/>
    <x v="5"/>
    <n v="1325"/>
  </r>
  <r>
    <x v="31"/>
    <x v="56"/>
    <x v="0"/>
    <n v="186"/>
  </r>
  <r>
    <x v="31"/>
    <x v="56"/>
    <x v="1"/>
    <n v="8387"/>
  </r>
  <r>
    <x v="31"/>
    <x v="56"/>
    <x v="2"/>
    <n v="259997"/>
  </r>
  <r>
    <x v="31"/>
    <x v="56"/>
    <x v="3"/>
    <n v="111354"/>
  </r>
  <r>
    <x v="31"/>
    <x v="56"/>
    <x v="4"/>
    <n v="184338"/>
  </r>
  <r>
    <x v="31"/>
    <x v="56"/>
    <x v="5"/>
    <n v="94613"/>
  </r>
  <r>
    <x v="31"/>
    <x v="57"/>
    <x v="0"/>
    <n v="18"/>
  </r>
  <r>
    <x v="31"/>
    <x v="57"/>
    <x v="1"/>
    <n v="499"/>
  </r>
  <r>
    <x v="31"/>
    <x v="57"/>
    <x v="2"/>
    <n v="15469"/>
  </r>
  <r>
    <x v="31"/>
    <x v="57"/>
    <x v="3"/>
    <n v="2163"/>
  </r>
  <r>
    <x v="31"/>
    <x v="57"/>
    <x v="4"/>
    <n v="3299"/>
  </r>
  <r>
    <x v="31"/>
    <x v="57"/>
    <x v="5"/>
    <n v="1702"/>
  </r>
  <r>
    <x v="31"/>
    <x v="58"/>
    <x v="0"/>
    <n v="42"/>
  </r>
  <r>
    <x v="31"/>
    <x v="58"/>
    <x v="1"/>
    <n v="1363"/>
  </r>
  <r>
    <x v="31"/>
    <x v="58"/>
    <x v="2"/>
    <n v="42253"/>
  </r>
  <r>
    <x v="31"/>
    <x v="58"/>
    <x v="3"/>
    <n v="14283"/>
  </r>
  <r>
    <x v="31"/>
    <x v="58"/>
    <x v="4"/>
    <n v="27746"/>
  </r>
  <r>
    <x v="31"/>
    <x v="58"/>
    <x v="5"/>
    <n v="8458"/>
  </r>
  <r>
    <x v="31"/>
    <x v="59"/>
    <x v="0"/>
    <n v="44"/>
  </r>
  <r>
    <x v="31"/>
    <x v="59"/>
    <x v="1"/>
    <n v="1225"/>
  </r>
  <r>
    <x v="31"/>
    <x v="59"/>
    <x v="2"/>
    <n v="37975"/>
  </r>
  <r>
    <x v="31"/>
    <x v="59"/>
    <x v="3"/>
    <n v="7553"/>
  </r>
  <r>
    <x v="31"/>
    <x v="59"/>
    <x v="4"/>
    <n v="13171"/>
  </r>
  <r>
    <x v="31"/>
    <x v="59"/>
    <x v="5"/>
    <n v="7336"/>
  </r>
  <r>
    <x v="31"/>
    <x v="60"/>
    <x v="0"/>
    <n v="24"/>
  </r>
  <r>
    <x v="31"/>
    <x v="60"/>
    <x v="1"/>
    <n v="1130"/>
  </r>
  <r>
    <x v="31"/>
    <x v="60"/>
    <x v="2"/>
    <n v="35030"/>
  </r>
  <r>
    <x v="31"/>
    <x v="60"/>
    <x v="3"/>
    <n v="7829"/>
  </r>
  <r>
    <x v="31"/>
    <x v="60"/>
    <x v="4"/>
    <n v="14549"/>
  </r>
  <r>
    <x v="31"/>
    <x v="60"/>
    <x v="5"/>
    <n v="10543"/>
  </r>
  <r>
    <x v="31"/>
    <x v="61"/>
    <x v="0"/>
    <n v="10"/>
  </r>
  <r>
    <x v="31"/>
    <x v="61"/>
    <x v="1"/>
    <n v="211"/>
  </r>
  <r>
    <x v="31"/>
    <x v="61"/>
    <x v="2"/>
    <n v="6541"/>
  </r>
  <r>
    <x v="31"/>
    <x v="61"/>
    <x v="3"/>
    <n v="882"/>
  </r>
  <r>
    <x v="31"/>
    <x v="61"/>
    <x v="4"/>
    <n v="1234"/>
  </r>
  <r>
    <x v="31"/>
    <x v="61"/>
    <x v="5"/>
    <n v="505"/>
  </r>
  <r>
    <x v="31"/>
    <x v="62"/>
    <x v="0"/>
    <n v="38"/>
  </r>
  <r>
    <x v="31"/>
    <x v="62"/>
    <x v="1"/>
    <n v="1406"/>
  </r>
  <r>
    <x v="31"/>
    <x v="62"/>
    <x v="2"/>
    <n v="43586"/>
  </r>
  <r>
    <x v="31"/>
    <x v="62"/>
    <x v="3"/>
    <n v="7358"/>
  </r>
  <r>
    <x v="31"/>
    <x v="62"/>
    <x v="4"/>
    <n v="14555"/>
  </r>
  <r>
    <x v="31"/>
    <x v="62"/>
    <x v="5"/>
    <n v="9083"/>
  </r>
  <r>
    <x v="31"/>
    <x v="63"/>
    <x v="0"/>
    <n v="42"/>
  </r>
  <r>
    <x v="31"/>
    <x v="63"/>
    <x v="1"/>
    <n v="2345"/>
  </r>
  <r>
    <x v="31"/>
    <x v="63"/>
    <x v="2"/>
    <n v="72695"/>
  </r>
  <r>
    <x v="31"/>
    <x v="63"/>
    <x v="3"/>
    <n v="6375"/>
  </r>
  <r>
    <x v="31"/>
    <x v="63"/>
    <x v="4"/>
    <n v="11565"/>
  </r>
  <r>
    <x v="31"/>
    <x v="63"/>
    <x v="5"/>
    <n v="5481"/>
  </r>
  <r>
    <x v="31"/>
    <x v="64"/>
    <x v="0"/>
    <n v="129"/>
  </r>
  <r>
    <x v="31"/>
    <x v="64"/>
    <x v="1"/>
    <n v="7899"/>
  </r>
  <r>
    <x v="31"/>
    <x v="64"/>
    <x v="2"/>
    <n v="244869"/>
  </r>
  <r>
    <x v="31"/>
    <x v="64"/>
    <x v="3"/>
    <n v="130638"/>
  </r>
  <r>
    <x v="31"/>
    <x v="64"/>
    <x v="4"/>
    <n v="244152"/>
  </r>
  <r>
    <x v="31"/>
    <x v="64"/>
    <x v="5"/>
    <n v="79104"/>
  </r>
  <r>
    <x v="31"/>
    <x v="65"/>
    <x v="0"/>
    <n v="75"/>
  </r>
  <r>
    <x v="31"/>
    <x v="65"/>
    <x v="1"/>
    <n v="2237"/>
  </r>
  <r>
    <x v="31"/>
    <x v="65"/>
    <x v="2"/>
    <n v="69347"/>
  </r>
  <r>
    <x v="31"/>
    <x v="65"/>
    <x v="3"/>
    <n v="30142"/>
  </r>
  <r>
    <x v="31"/>
    <x v="65"/>
    <x v="4"/>
    <n v="49305"/>
  </r>
  <r>
    <x v="31"/>
    <x v="65"/>
    <x v="5"/>
    <n v="26789"/>
  </r>
  <r>
    <x v="31"/>
    <x v="66"/>
    <x v="0"/>
    <n v="23"/>
  </r>
  <r>
    <x v="31"/>
    <x v="66"/>
    <x v="1"/>
    <n v="399"/>
  </r>
  <r>
    <x v="31"/>
    <x v="66"/>
    <x v="2"/>
    <n v="12369"/>
  </r>
  <r>
    <x v="31"/>
    <x v="66"/>
    <x v="3"/>
    <n v="2267"/>
  </r>
  <r>
    <x v="31"/>
    <x v="66"/>
    <x v="4"/>
    <n v="3535"/>
  </r>
  <r>
    <x v="31"/>
    <x v="66"/>
    <x v="5"/>
    <n v="1985"/>
  </r>
  <r>
    <x v="31"/>
    <x v="67"/>
    <x v="0"/>
    <n v="55"/>
  </r>
  <r>
    <x v="31"/>
    <x v="67"/>
    <x v="1"/>
    <n v="2243"/>
  </r>
  <r>
    <x v="31"/>
    <x v="67"/>
    <x v="2"/>
    <n v="69533"/>
  </r>
  <r>
    <x v="31"/>
    <x v="67"/>
    <x v="3"/>
    <n v="10571"/>
  </r>
  <r>
    <x v="31"/>
    <x v="67"/>
    <x v="4"/>
    <n v="16397"/>
  </r>
  <r>
    <x v="31"/>
    <x v="67"/>
    <x v="5"/>
    <n v="9603"/>
  </r>
  <r>
    <x v="31"/>
    <x v="68"/>
    <x v="0"/>
    <n v="10"/>
  </r>
  <r>
    <x v="31"/>
    <x v="68"/>
    <x v="1"/>
    <n v="237"/>
  </r>
  <r>
    <x v="31"/>
    <x v="68"/>
    <x v="2"/>
    <n v="7347"/>
  </r>
  <r>
    <x v="31"/>
    <x v="68"/>
    <x v="3"/>
    <n v="1384"/>
  </r>
  <r>
    <x v="31"/>
    <x v="68"/>
    <x v="4"/>
    <n v="2241"/>
  </r>
  <r>
    <x v="31"/>
    <x v="68"/>
    <x v="5"/>
    <n v="1246"/>
  </r>
  <r>
    <x v="31"/>
    <x v="69"/>
    <x v="0"/>
    <n v="39"/>
  </r>
  <r>
    <x v="31"/>
    <x v="69"/>
    <x v="1"/>
    <n v="945"/>
  </r>
  <r>
    <x v="31"/>
    <x v="69"/>
    <x v="2"/>
    <n v="29295"/>
  </r>
  <r>
    <x v="31"/>
    <x v="69"/>
    <x v="3"/>
    <n v="11081"/>
  </r>
  <r>
    <x v="31"/>
    <x v="69"/>
    <x v="4"/>
    <n v="15713"/>
  </r>
  <r>
    <x v="31"/>
    <x v="69"/>
    <x v="5"/>
    <n v="9996"/>
  </r>
  <r>
    <x v="31"/>
    <x v="70"/>
    <x v="0"/>
    <n v="2862"/>
  </r>
  <r>
    <x v="31"/>
    <x v="70"/>
    <x v="1"/>
    <n v="117257"/>
  </r>
  <r>
    <x v="31"/>
    <x v="70"/>
    <x v="2"/>
    <n v="3634967"/>
  </r>
  <r>
    <x v="31"/>
    <x v="70"/>
    <x v="3"/>
    <n v="1084186"/>
  </r>
  <r>
    <x v="31"/>
    <x v="70"/>
    <x v="4"/>
    <n v="1828564"/>
  </r>
  <r>
    <x v="31"/>
    <x v="70"/>
    <x v="5"/>
    <n v="911325"/>
  </r>
  <r>
    <x v="32"/>
    <x v="0"/>
    <x v="0"/>
    <n v="161"/>
  </r>
  <r>
    <x v="32"/>
    <x v="0"/>
    <x v="1"/>
    <n v="6294"/>
  </r>
  <r>
    <x v="32"/>
    <x v="0"/>
    <x v="2"/>
    <n v="188820"/>
  </r>
  <r>
    <x v="32"/>
    <x v="0"/>
    <x v="3"/>
    <n v="29255"/>
  </r>
  <r>
    <x v="32"/>
    <x v="0"/>
    <x v="4"/>
    <n v="53522"/>
  </r>
  <r>
    <x v="32"/>
    <x v="0"/>
    <x v="5"/>
    <n v="28673"/>
  </r>
  <r>
    <x v="32"/>
    <x v="1"/>
    <x v="0"/>
    <n v="55"/>
  </r>
  <r>
    <x v="32"/>
    <x v="1"/>
    <x v="1"/>
    <n v="2500"/>
  </r>
  <r>
    <x v="32"/>
    <x v="1"/>
    <x v="2"/>
    <n v="75000"/>
  </r>
  <r>
    <x v="32"/>
    <x v="1"/>
    <x v="3"/>
    <n v="12240"/>
  </r>
  <r>
    <x v="32"/>
    <x v="1"/>
    <x v="4"/>
    <n v="21765"/>
  </r>
  <r>
    <x v="32"/>
    <x v="1"/>
    <x v="5"/>
    <n v="11839"/>
  </r>
  <r>
    <x v="32"/>
    <x v="2"/>
    <x v="0"/>
    <n v="27"/>
  </r>
  <r>
    <x v="32"/>
    <x v="2"/>
    <x v="1"/>
    <n v="1333"/>
  </r>
  <r>
    <x v="32"/>
    <x v="2"/>
    <x v="2"/>
    <n v="39990"/>
  </r>
  <r>
    <x v="32"/>
    <x v="2"/>
    <x v="3"/>
    <n v="2594"/>
  </r>
  <r>
    <x v="32"/>
    <x v="2"/>
    <x v="4"/>
    <n v="4538"/>
  </r>
  <r>
    <x v="32"/>
    <x v="2"/>
    <x v="5"/>
    <n v="3229"/>
  </r>
  <r>
    <x v="32"/>
    <x v="3"/>
    <x v="0"/>
    <n v="48"/>
  </r>
  <r>
    <x v="32"/>
    <x v="3"/>
    <x v="1"/>
    <n v="2682"/>
  </r>
  <r>
    <x v="32"/>
    <x v="3"/>
    <x v="2"/>
    <n v="80460"/>
  </r>
  <r>
    <x v="32"/>
    <x v="3"/>
    <x v="3"/>
    <n v="7817"/>
  </r>
  <r>
    <x v="32"/>
    <x v="3"/>
    <x v="4"/>
    <n v="14912"/>
  </r>
  <r>
    <x v="32"/>
    <x v="3"/>
    <x v="5"/>
    <n v="9038"/>
  </r>
  <r>
    <x v="32"/>
    <x v="4"/>
    <x v="0"/>
    <n v="25"/>
  </r>
  <r>
    <x v="32"/>
    <x v="4"/>
    <x v="1"/>
    <n v="957"/>
  </r>
  <r>
    <x v="32"/>
    <x v="4"/>
    <x v="2"/>
    <n v="28710"/>
  </r>
  <r>
    <x v="32"/>
    <x v="4"/>
    <x v="3"/>
    <n v="13914"/>
  </r>
  <r>
    <x v="32"/>
    <x v="4"/>
    <x v="4"/>
    <n v="25068"/>
  </r>
  <r>
    <x v="32"/>
    <x v="4"/>
    <x v="5"/>
    <n v="9520"/>
  </r>
  <r>
    <x v="32"/>
    <x v="5"/>
    <x v="0"/>
    <n v="9"/>
  </r>
  <r>
    <x v="32"/>
    <x v="5"/>
    <x v="1"/>
    <n v="256"/>
  </r>
  <r>
    <x v="32"/>
    <x v="5"/>
    <x v="2"/>
    <n v="7680"/>
  </r>
  <r>
    <x v="32"/>
    <x v="5"/>
    <x v="3"/>
    <n v="1848"/>
  </r>
  <r>
    <x v="32"/>
    <x v="5"/>
    <x v="4"/>
    <n v="3686"/>
  </r>
  <r>
    <x v="32"/>
    <x v="5"/>
    <x v="5"/>
    <n v="1353"/>
  </r>
  <r>
    <x v="32"/>
    <x v="6"/>
    <x v="0"/>
    <n v="140"/>
  </r>
  <r>
    <x v="32"/>
    <x v="6"/>
    <x v="1"/>
    <n v="10120"/>
  </r>
  <r>
    <x v="32"/>
    <x v="6"/>
    <x v="2"/>
    <n v="303600"/>
  </r>
  <r>
    <x v="32"/>
    <x v="6"/>
    <x v="3"/>
    <n v="181755"/>
  </r>
  <r>
    <x v="32"/>
    <x v="6"/>
    <x v="4"/>
    <n v="265211"/>
  </r>
  <r>
    <x v="32"/>
    <x v="6"/>
    <x v="5"/>
    <n v="114413"/>
  </r>
  <r>
    <x v="32"/>
    <x v="7"/>
    <x v="0"/>
    <n v="41"/>
  </r>
  <r>
    <x v="32"/>
    <x v="7"/>
    <x v="1"/>
    <n v="1692"/>
  </r>
  <r>
    <x v="32"/>
    <x v="7"/>
    <x v="2"/>
    <n v="50760"/>
  </r>
  <r>
    <x v="32"/>
    <x v="7"/>
    <x v="3"/>
    <n v="27628"/>
  </r>
  <r>
    <x v="32"/>
    <x v="7"/>
    <x v="4"/>
    <n v="47730"/>
  </r>
  <r>
    <x v="32"/>
    <x v="7"/>
    <x v="5"/>
    <n v="30368"/>
  </r>
  <r>
    <x v="32"/>
    <x v="8"/>
    <x v="0"/>
    <n v="10"/>
  </r>
  <r>
    <x v="32"/>
    <x v="8"/>
    <x v="1"/>
    <n v="513"/>
  </r>
  <r>
    <x v="32"/>
    <x v="8"/>
    <x v="2"/>
    <n v="15390"/>
  </r>
  <r>
    <x v="32"/>
    <x v="8"/>
    <x v="3"/>
    <n v="5897"/>
  </r>
  <r>
    <x v="32"/>
    <x v="8"/>
    <x v="4"/>
    <n v="7378"/>
  </r>
  <r>
    <x v="32"/>
    <x v="8"/>
    <x v="5"/>
    <n v="2877"/>
  </r>
  <r>
    <x v="32"/>
    <x v="9"/>
    <x v="0"/>
    <n v="14"/>
  </r>
  <r>
    <x v="32"/>
    <x v="9"/>
    <x v="1"/>
    <n v="506"/>
  </r>
  <r>
    <x v="32"/>
    <x v="9"/>
    <x v="2"/>
    <n v="15180"/>
  </r>
  <r>
    <x v="32"/>
    <x v="9"/>
    <x v="3"/>
    <n v="2163"/>
  </r>
  <r>
    <x v="32"/>
    <x v="9"/>
    <x v="4"/>
    <n v="4110"/>
  </r>
  <r>
    <x v="32"/>
    <x v="9"/>
    <x v="5"/>
    <n v="2509"/>
  </r>
  <r>
    <x v="32"/>
    <x v="10"/>
    <x v="0"/>
    <n v="93"/>
  </r>
  <r>
    <x v="32"/>
    <x v="10"/>
    <x v="1"/>
    <n v="3731"/>
  </r>
  <r>
    <x v="32"/>
    <x v="10"/>
    <x v="2"/>
    <n v="111930"/>
  </r>
  <r>
    <x v="32"/>
    <x v="10"/>
    <x v="3"/>
    <n v="13283"/>
  </r>
  <r>
    <x v="32"/>
    <x v="10"/>
    <x v="4"/>
    <n v="23703"/>
  </r>
  <r>
    <x v="32"/>
    <x v="10"/>
    <x v="5"/>
    <n v="13001"/>
  </r>
  <r>
    <x v="32"/>
    <x v="11"/>
    <x v="0"/>
    <n v="12"/>
  </r>
  <r>
    <x v="32"/>
    <x v="11"/>
    <x v="1"/>
    <n v="373"/>
  </r>
  <r>
    <x v="32"/>
    <x v="11"/>
    <x v="2"/>
    <n v="11190"/>
  </r>
  <r>
    <x v="32"/>
    <x v="11"/>
    <x v="3"/>
    <n v="2184"/>
  </r>
  <r>
    <x v="32"/>
    <x v="11"/>
    <x v="4"/>
    <n v="3884"/>
  </r>
  <r>
    <x v="32"/>
    <x v="11"/>
    <x v="5"/>
    <n v="2174"/>
  </r>
  <r>
    <x v="32"/>
    <x v="12"/>
    <x v="0"/>
    <n v="14"/>
  </r>
  <r>
    <x v="32"/>
    <x v="12"/>
    <x v="1"/>
    <n v="633"/>
  </r>
  <r>
    <x v="32"/>
    <x v="12"/>
    <x v="2"/>
    <n v="18990"/>
  </r>
  <r>
    <x v="32"/>
    <x v="12"/>
    <x v="3"/>
    <n v="2392"/>
  </r>
  <r>
    <x v="32"/>
    <x v="12"/>
    <x v="4"/>
    <n v="3549"/>
  </r>
  <r>
    <x v="32"/>
    <x v="12"/>
    <x v="5"/>
    <n v="2052"/>
  </r>
  <r>
    <x v="32"/>
    <x v="13"/>
    <x v="0"/>
    <n v="16"/>
  </r>
  <r>
    <x v="32"/>
    <x v="13"/>
    <x v="1"/>
    <n v="509"/>
  </r>
  <r>
    <x v="32"/>
    <x v="13"/>
    <x v="2"/>
    <n v="15270"/>
  </r>
  <r>
    <x v="32"/>
    <x v="13"/>
    <x v="3"/>
    <n v="1845"/>
  </r>
  <r>
    <x v="32"/>
    <x v="13"/>
    <x v="4"/>
    <n v="2991"/>
  </r>
  <r>
    <x v="32"/>
    <x v="13"/>
    <x v="5"/>
    <n v="1869"/>
  </r>
  <r>
    <x v="32"/>
    <x v="14"/>
    <x v="0"/>
    <n v="52"/>
  </r>
  <r>
    <x v="32"/>
    <x v="14"/>
    <x v="1"/>
    <n v="1614"/>
  </r>
  <r>
    <x v="32"/>
    <x v="14"/>
    <x v="2"/>
    <n v="48420"/>
  </r>
  <r>
    <x v="32"/>
    <x v="14"/>
    <x v="3"/>
    <n v="22944"/>
  </r>
  <r>
    <x v="32"/>
    <x v="14"/>
    <x v="4"/>
    <n v="37681"/>
  </r>
  <r>
    <x v="32"/>
    <x v="14"/>
    <x v="5"/>
    <n v="21746"/>
  </r>
  <r>
    <x v="32"/>
    <x v="15"/>
    <x v="0"/>
    <n v="23"/>
  </r>
  <r>
    <x v="32"/>
    <x v="15"/>
    <x v="1"/>
    <n v="674"/>
  </r>
  <r>
    <x v="32"/>
    <x v="15"/>
    <x v="2"/>
    <n v="20220"/>
  </r>
  <r>
    <x v="32"/>
    <x v="15"/>
    <x v="3"/>
    <n v="4771"/>
  </r>
  <r>
    <x v="32"/>
    <x v="15"/>
    <x v="4"/>
    <n v="7735"/>
  </r>
  <r>
    <x v="32"/>
    <x v="15"/>
    <x v="5"/>
    <n v="5174"/>
  </r>
  <r>
    <x v="32"/>
    <x v="16"/>
    <x v="0"/>
    <n v="10"/>
  </r>
  <r>
    <x v="32"/>
    <x v="16"/>
    <x v="1"/>
    <n v="227"/>
  </r>
  <r>
    <x v="32"/>
    <x v="16"/>
    <x v="2"/>
    <n v="6810"/>
  </r>
  <r>
    <x v="32"/>
    <x v="16"/>
    <x v="3"/>
    <n v="797"/>
  </r>
  <r>
    <x v="32"/>
    <x v="16"/>
    <x v="4"/>
    <n v="1518"/>
  </r>
  <r>
    <x v="32"/>
    <x v="16"/>
    <x v="5"/>
    <n v="1167"/>
  </r>
  <r>
    <x v="32"/>
    <x v="17"/>
    <x v="0"/>
    <n v="11"/>
  </r>
  <r>
    <x v="32"/>
    <x v="17"/>
    <x v="1"/>
    <n v="196"/>
  </r>
  <r>
    <x v="32"/>
    <x v="17"/>
    <x v="2"/>
    <n v="5880"/>
  </r>
  <r>
    <x v="32"/>
    <x v="17"/>
    <x v="3"/>
    <n v="1702"/>
  </r>
  <r>
    <x v="32"/>
    <x v="17"/>
    <x v="4"/>
    <n v="3281"/>
  </r>
  <r>
    <x v="32"/>
    <x v="17"/>
    <x v="5"/>
    <n v="1931"/>
  </r>
  <r>
    <x v="32"/>
    <x v="18"/>
    <x v="0"/>
    <n v="16"/>
  </r>
  <r>
    <x v="32"/>
    <x v="18"/>
    <x v="1"/>
    <n v="490"/>
  </r>
  <r>
    <x v="32"/>
    <x v="18"/>
    <x v="2"/>
    <n v="14700"/>
  </r>
  <r>
    <x v="32"/>
    <x v="18"/>
    <x v="3"/>
    <n v="3233"/>
  </r>
  <r>
    <x v="32"/>
    <x v="18"/>
    <x v="4"/>
    <n v="5502"/>
  </r>
  <r>
    <x v="32"/>
    <x v="18"/>
    <x v="5"/>
    <n v="3970"/>
  </r>
  <r>
    <x v="32"/>
    <x v="19"/>
    <x v="0"/>
    <n v="105"/>
  </r>
  <r>
    <x v="32"/>
    <x v="19"/>
    <x v="1"/>
    <n v="3880"/>
  </r>
  <r>
    <x v="32"/>
    <x v="19"/>
    <x v="2"/>
    <n v="116400"/>
  </r>
  <r>
    <x v="32"/>
    <x v="19"/>
    <x v="3"/>
    <n v="38196"/>
  </r>
  <r>
    <x v="32"/>
    <x v="19"/>
    <x v="4"/>
    <n v="76207"/>
  </r>
  <r>
    <x v="32"/>
    <x v="19"/>
    <x v="5"/>
    <n v="47322"/>
  </r>
  <r>
    <x v="32"/>
    <x v="20"/>
    <x v="0"/>
    <n v="20"/>
  </r>
  <r>
    <x v="32"/>
    <x v="20"/>
    <x v="1"/>
    <n v="1452"/>
  </r>
  <r>
    <x v="32"/>
    <x v="20"/>
    <x v="2"/>
    <n v="43560"/>
  </r>
  <r>
    <x v="32"/>
    <x v="20"/>
    <x v="3"/>
    <n v="3141"/>
  </r>
  <r>
    <x v="32"/>
    <x v="20"/>
    <x v="4"/>
    <n v="6256"/>
  </r>
  <r>
    <x v="32"/>
    <x v="20"/>
    <x v="5"/>
    <n v="2911"/>
  </r>
  <r>
    <x v="32"/>
    <x v="21"/>
    <x v="0"/>
    <n v="68"/>
  </r>
  <r>
    <x v="32"/>
    <x v="21"/>
    <x v="1"/>
    <n v="2917"/>
  </r>
  <r>
    <x v="32"/>
    <x v="21"/>
    <x v="2"/>
    <n v="87510"/>
  </r>
  <r>
    <x v="32"/>
    <x v="21"/>
    <x v="3"/>
    <n v="19658"/>
  </r>
  <r>
    <x v="32"/>
    <x v="21"/>
    <x v="4"/>
    <n v="36970"/>
  </r>
  <r>
    <x v="32"/>
    <x v="21"/>
    <x v="5"/>
    <n v="17783"/>
  </r>
  <r>
    <x v="32"/>
    <x v="22"/>
    <x v="0"/>
    <n v="123"/>
  </r>
  <r>
    <x v="32"/>
    <x v="22"/>
    <x v="1"/>
    <n v="5180"/>
  </r>
  <r>
    <x v="32"/>
    <x v="22"/>
    <x v="2"/>
    <n v="155400"/>
  </r>
  <r>
    <x v="32"/>
    <x v="22"/>
    <x v="3"/>
    <n v="67414"/>
  </r>
  <r>
    <x v="32"/>
    <x v="22"/>
    <x v="4"/>
    <n v="130988"/>
  </r>
  <r>
    <x v="32"/>
    <x v="22"/>
    <x v="5"/>
    <n v="74590"/>
  </r>
  <r>
    <x v="32"/>
    <x v="23"/>
    <x v="0"/>
    <n v="30"/>
  </r>
  <r>
    <x v="32"/>
    <x v="23"/>
    <x v="1"/>
    <n v="1162"/>
  </r>
  <r>
    <x v="32"/>
    <x v="23"/>
    <x v="2"/>
    <n v="34860"/>
  </r>
  <r>
    <x v="32"/>
    <x v="23"/>
    <x v="3"/>
    <n v="5145"/>
  </r>
  <r>
    <x v="32"/>
    <x v="23"/>
    <x v="4"/>
    <n v="9168"/>
  </r>
  <r>
    <x v="32"/>
    <x v="23"/>
    <x v="5"/>
    <n v="5198"/>
  </r>
  <r>
    <x v="32"/>
    <x v="24"/>
    <x v="0"/>
    <n v="16"/>
  </r>
  <r>
    <x v="32"/>
    <x v="24"/>
    <x v="1"/>
    <n v="1366"/>
  </r>
  <r>
    <x v="32"/>
    <x v="24"/>
    <x v="2"/>
    <n v="40980"/>
  </r>
  <r>
    <x v="32"/>
    <x v="24"/>
    <x v="3"/>
    <n v="2488"/>
  </r>
  <r>
    <x v="32"/>
    <x v="24"/>
    <x v="4"/>
    <n v="4742"/>
  </r>
  <r>
    <x v="32"/>
    <x v="24"/>
    <x v="5"/>
    <n v="3000"/>
  </r>
  <r>
    <x v="32"/>
    <x v="25"/>
    <x v="0"/>
    <n v="38"/>
  </r>
  <r>
    <x v="32"/>
    <x v="25"/>
    <x v="1"/>
    <n v="1115"/>
  </r>
  <r>
    <x v="32"/>
    <x v="25"/>
    <x v="2"/>
    <n v="33450"/>
  </r>
  <r>
    <x v="32"/>
    <x v="25"/>
    <x v="3"/>
    <n v="7947"/>
  </r>
  <r>
    <x v="32"/>
    <x v="25"/>
    <x v="4"/>
    <n v="14082"/>
  </r>
  <r>
    <x v="32"/>
    <x v="25"/>
    <x v="5"/>
    <n v="7450"/>
  </r>
  <r>
    <x v="32"/>
    <x v="26"/>
    <x v="0"/>
    <n v="11"/>
  </r>
  <r>
    <x v="32"/>
    <x v="26"/>
    <x v="1"/>
    <n v="698"/>
  </r>
  <r>
    <x v="32"/>
    <x v="26"/>
    <x v="2"/>
    <n v="20940"/>
  </r>
  <r>
    <x v="32"/>
    <x v="26"/>
    <x v="3"/>
    <n v="1853"/>
  </r>
  <r>
    <x v="32"/>
    <x v="26"/>
    <x v="4"/>
    <n v="3644"/>
  </r>
  <r>
    <x v="32"/>
    <x v="26"/>
    <x v="5"/>
    <n v="2123"/>
  </r>
  <r>
    <x v="32"/>
    <x v="27"/>
    <x v="0"/>
    <n v="39"/>
  </r>
  <r>
    <x v="32"/>
    <x v="27"/>
    <x v="1"/>
    <n v="1610"/>
  </r>
  <r>
    <x v="32"/>
    <x v="27"/>
    <x v="2"/>
    <n v="48300"/>
  </r>
  <r>
    <x v="32"/>
    <x v="27"/>
    <x v="3"/>
    <n v="10615"/>
  </r>
  <r>
    <x v="32"/>
    <x v="27"/>
    <x v="4"/>
    <n v="19190"/>
  </r>
  <r>
    <x v="32"/>
    <x v="27"/>
    <x v="5"/>
    <n v="9931"/>
  </r>
  <r>
    <x v="32"/>
    <x v="28"/>
    <x v="0"/>
    <n v="49"/>
  </r>
  <r>
    <x v="32"/>
    <x v="28"/>
    <x v="1"/>
    <n v="1658"/>
  </r>
  <r>
    <x v="32"/>
    <x v="28"/>
    <x v="2"/>
    <n v="49740"/>
  </r>
  <r>
    <x v="32"/>
    <x v="28"/>
    <x v="3"/>
    <n v="19487"/>
  </r>
  <r>
    <x v="32"/>
    <x v="28"/>
    <x v="4"/>
    <n v="37051"/>
  </r>
  <r>
    <x v="32"/>
    <x v="28"/>
    <x v="5"/>
    <n v="20253"/>
  </r>
  <r>
    <x v="32"/>
    <x v="29"/>
    <x v="0"/>
    <n v="9"/>
  </r>
  <r>
    <x v="32"/>
    <x v="29"/>
    <x v="1"/>
    <n v="181"/>
  </r>
  <r>
    <x v="32"/>
    <x v="29"/>
    <x v="2"/>
    <n v="5430"/>
  </r>
  <r>
    <x v="32"/>
    <x v="29"/>
    <x v="3"/>
    <n v="483"/>
  </r>
  <r>
    <x v="32"/>
    <x v="29"/>
    <x v="4"/>
    <n v="893"/>
  </r>
  <r>
    <x v="32"/>
    <x v="29"/>
    <x v="5"/>
    <n v="576"/>
  </r>
  <r>
    <x v="32"/>
    <x v="30"/>
    <x v="0"/>
    <n v="44"/>
  </r>
  <r>
    <x v="32"/>
    <x v="30"/>
    <x v="1"/>
    <n v="1413"/>
  </r>
  <r>
    <x v="32"/>
    <x v="30"/>
    <x v="2"/>
    <n v="42390"/>
  </r>
  <r>
    <x v="32"/>
    <x v="30"/>
    <x v="3"/>
    <n v="13999"/>
  </r>
  <r>
    <x v="32"/>
    <x v="30"/>
    <x v="4"/>
    <n v="22715"/>
  </r>
  <r>
    <x v="32"/>
    <x v="30"/>
    <x v="5"/>
    <n v="12128"/>
  </r>
  <r>
    <x v="32"/>
    <x v="31"/>
    <x v="0"/>
    <n v="9"/>
  </r>
  <r>
    <x v="32"/>
    <x v="31"/>
    <x v="1"/>
    <n v="239"/>
  </r>
  <r>
    <x v="32"/>
    <x v="31"/>
    <x v="2"/>
    <n v="7170"/>
  </r>
  <r>
    <x v="32"/>
    <x v="31"/>
    <x v="3"/>
    <n v="858"/>
  </r>
  <r>
    <x v="32"/>
    <x v="31"/>
    <x v="4"/>
    <n v="1494"/>
  </r>
  <r>
    <x v="32"/>
    <x v="31"/>
    <x v="5"/>
    <n v="995"/>
  </r>
  <r>
    <x v="32"/>
    <x v="32"/>
    <x v="0"/>
    <n v="25"/>
  </r>
  <r>
    <x v="32"/>
    <x v="32"/>
    <x v="1"/>
    <n v="516"/>
  </r>
  <r>
    <x v="32"/>
    <x v="32"/>
    <x v="2"/>
    <n v="15480"/>
  </r>
  <r>
    <x v="32"/>
    <x v="32"/>
    <x v="3"/>
    <n v="1963"/>
  </r>
  <r>
    <x v="32"/>
    <x v="32"/>
    <x v="4"/>
    <n v="3027"/>
  </r>
  <r>
    <x v="32"/>
    <x v="32"/>
    <x v="5"/>
    <n v="1729"/>
  </r>
  <r>
    <x v="32"/>
    <x v="33"/>
    <x v="0"/>
    <n v="47"/>
  </r>
  <r>
    <x v="32"/>
    <x v="33"/>
    <x v="1"/>
    <n v="2076"/>
  </r>
  <r>
    <x v="32"/>
    <x v="33"/>
    <x v="2"/>
    <n v="62280"/>
  </r>
  <r>
    <x v="32"/>
    <x v="33"/>
    <x v="3"/>
    <n v="23899"/>
  </r>
  <r>
    <x v="32"/>
    <x v="33"/>
    <x v="4"/>
    <n v="45736"/>
  </r>
  <r>
    <x v="32"/>
    <x v="33"/>
    <x v="5"/>
    <n v="22441"/>
  </r>
  <r>
    <x v="32"/>
    <x v="34"/>
    <x v="0"/>
    <n v="36"/>
  </r>
  <r>
    <x v="32"/>
    <x v="34"/>
    <x v="1"/>
    <n v="995"/>
  </r>
  <r>
    <x v="32"/>
    <x v="34"/>
    <x v="2"/>
    <n v="29850"/>
  </r>
  <r>
    <x v="32"/>
    <x v="34"/>
    <x v="3"/>
    <n v="6192"/>
  </r>
  <r>
    <x v="32"/>
    <x v="34"/>
    <x v="4"/>
    <n v="11339"/>
  </r>
  <r>
    <x v="32"/>
    <x v="34"/>
    <x v="5"/>
    <n v="6830"/>
  </r>
  <r>
    <x v="32"/>
    <x v="35"/>
    <x v="0"/>
    <n v="15"/>
  </r>
  <r>
    <x v="32"/>
    <x v="35"/>
    <x v="1"/>
    <n v="581"/>
  </r>
  <r>
    <x v="32"/>
    <x v="35"/>
    <x v="2"/>
    <n v="17430"/>
  </r>
  <r>
    <x v="32"/>
    <x v="35"/>
    <x v="3"/>
    <n v="1967"/>
  </r>
  <r>
    <x v="32"/>
    <x v="35"/>
    <x v="4"/>
    <n v="3350"/>
  </r>
  <r>
    <x v="32"/>
    <x v="35"/>
    <x v="5"/>
    <n v="2123"/>
  </r>
  <r>
    <x v="32"/>
    <x v="36"/>
    <x v="0"/>
    <n v="10"/>
  </r>
  <r>
    <x v="32"/>
    <x v="36"/>
    <x v="1"/>
    <n v="331"/>
  </r>
  <r>
    <x v="32"/>
    <x v="36"/>
    <x v="2"/>
    <n v="9930"/>
  </r>
  <r>
    <x v="32"/>
    <x v="36"/>
    <x v="3"/>
    <n v="1560"/>
  </r>
  <r>
    <x v="32"/>
    <x v="36"/>
    <x v="4"/>
    <n v="2713"/>
  </r>
  <r>
    <x v="32"/>
    <x v="36"/>
    <x v="5"/>
    <n v="1711"/>
  </r>
  <r>
    <x v="32"/>
    <x v="37"/>
    <x v="0"/>
    <n v="48"/>
  </r>
  <r>
    <x v="32"/>
    <x v="37"/>
    <x v="1"/>
    <n v="1332"/>
  </r>
  <r>
    <x v="32"/>
    <x v="37"/>
    <x v="2"/>
    <n v="39960"/>
  </r>
  <r>
    <x v="32"/>
    <x v="37"/>
    <x v="3"/>
    <n v="20043"/>
  </r>
  <r>
    <x v="32"/>
    <x v="37"/>
    <x v="4"/>
    <n v="35982"/>
  </r>
  <r>
    <x v="32"/>
    <x v="37"/>
    <x v="5"/>
    <n v="20585"/>
  </r>
  <r>
    <x v="32"/>
    <x v="38"/>
    <x v="0"/>
    <n v="16"/>
  </r>
  <r>
    <x v="32"/>
    <x v="38"/>
    <x v="1"/>
    <n v="289"/>
  </r>
  <r>
    <x v="32"/>
    <x v="38"/>
    <x v="2"/>
    <n v="8670"/>
  </r>
  <r>
    <x v="32"/>
    <x v="38"/>
    <x v="3"/>
    <n v="1010"/>
  </r>
  <r>
    <x v="32"/>
    <x v="38"/>
    <x v="4"/>
    <n v="1757"/>
  </r>
  <r>
    <x v="32"/>
    <x v="38"/>
    <x v="5"/>
    <n v="1164"/>
  </r>
  <r>
    <x v="32"/>
    <x v="39"/>
    <x v="0"/>
    <n v="22"/>
  </r>
  <r>
    <x v="32"/>
    <x v="39"/>
    <x v="1"/>
    <n v="808"/>
  </r>
  <r>
    <x v="32"/>
    <x v="39"/>
    <x v="2"/>
    <n v="24240"/>
  </r>
  <r>
    <x v="32"/>
    <x v="39"/>
    <x v="3"/>
    <n v="2496"/>
  </r>
  <r>
    <x v="32"/>
    <x v="39"/>
    <x v="4"/>
    <n v="5024"/>
  </r>
  <r>
    <x v="32"/>
    <x v="39"/>
    <x v="5"/>
    <n v="2839"/>
  </r>
  <r>
    <x v="32"/>
    <x v="40"/>
    <x v="0"/>
    <n v="27"/>
  </r>
  <r>
    <x v="32"/>
    <x v="40"/>
    <x v="1"/>
    <n v="907"/>
  </r>
  <r>
    <x v="32"/>
    <x v="40"/>
    <x v="2"/>
    <n v="27210"/>
  </r>
  <r>
    <x v="32"/>
    <x v="40"/>
    <x v="3"/>
    <n v="3632"/>
  </r>
  <r>
    <x v="32"/>
    <x v="40"/>
    <x v="4"/>
    <n v="6174"/>
  </r>
  <r>
    <x v="32"/>
    <x v="40"/>
    <x v="5"/>
    <n v="3417"/>
  </r>
  <r>
    <x v="32"/>
    <x v="41"/>
    <x v="0"/>
    <n v="8"/>
  </r>
  <r>
    <x v="32"/>
    <x v="41"/>
    <x v="1"/>
    <n v="166"/>
  </r>
  <r>
    <x v="32"/>
    <x v="41"/>
    <x v="2"/>
    <n v="4980"/>
  </r>
  <r>
    <x v="32"/>
    <x v="41"/>
    <x v="3"/>
    <n v="2226"/>
  </r>
  <r>
    <x v="32"/>
    <x v="41"/>
    <x v="4"/>
    <n v="4684"/>
  </r>
  <r>
    <x v="32"/>
    <x v="41"/>
    <x v="5"/>
    <n v="2345"/>
  </r>
  <r>
    <x v="32"/>
    <x v="42"/>
    <x v="0"/>
    <n v="6"/>
  </r>
  <r>
    <x v="32"/>
    <x v="42"/>
    <x v="1"/>
    <n v="121"/>
  </r>
  <r>
    <x v="32"/>
    <x v="42"/>
    <x v="2"/>
    <n v="3630"/>
  </r>
  <r>
    <x v="32"/>
    <x v="42"/>
    <x v="3"/>
    <n v="1123"/>
  </r>
  <r>
    <x v="32"/>
    <x v="42"/>
    <x v="4"/>
    <n v="2035"/>
  </r>
  <r>
    <x v="32"/>
    <x v="42"/>
    <x v="5"/>
    <n v="1012"/>
  </r>
  <r>
    <x v="32"/>
    <x v="43"/>
    <x v="0"/>
    <n v="17"/>
  </r>
  <r>
    <x v="32"/>
    <x v="43"/>
    <x v="1"/>
    <n v="527"/>
  </r>
  <r>
    <x v="32"/>
    <x v="43"/>
    <x v="2"/>
    <n v="15810"/>
  </r>
  <r>
    <x v="32"/>
    <x v="43"/>
    <x v="3"/>
    <n v="8435"/>
  </r>
  <r>
    <x v="32"/>
    <x v="43"/>
    <x v="4"/>
    <n v="13539"/>
  </r>
  <r>
    <x v="32"/>
    <x v="43"/>
    <x v="5"/>
    <n v="7917"/>
  </r>
  <r>
    <x v="32"/>
    <x v="44"/>
    <x v="0"/>
    <n v="57"/>
  </r>
  <r>
    <x v="32"/>
    <x v="44"/>
    <x v="1"/>
    <n v="3992"/>
  </r>
  <r>
    <x v="32"/>
    <x v="44"/>
    <x v="2"/>
    <n v="119760"/>
  </r>
  <r>
    <x v="32"/>
    <x v="44"/>
    <x v="3"/>
    <n v="75211"/>
  </r>
  <r>
    <x v="32"/>
    <x v="44"/>
    <x v="4"/>
    <n v="107964"/>
  </r>
  <r>
    <x v="32"/>
    <x v="44"/>
    <x v="5"/>
    <n v="58635"/>
  </r>
  <r>
    <x v="32"/>
    <x v="45"/>
    <x v="0"/>
    <n v="16"/>
  </r>
  <r>
    <x v="32"/>
    <x v="45"/>
    <x v="1"/>
    <n v="694"/>
  </r>
  <r>
    <x v="32"/>
    <x v="45"/>
    <x v="2"/>
    <n v="20820"/>
  </r>
  <r>
    <x v="32"/>
    <x v="45"/>
    <x v="3"/>
    <n v="4429"/>
  </r>
  <r>
    <x v="32"/>
    <x v="45"/>
    <x v="4"/>
    <n v="9283"/>
  </r>
  <r>
    <x v="32"/>
    <x v="45"/>
    <x v="5"/>
    <n v="3694"/>
  </r>
  <r>
    <x v="32"/>
    <x v="46"/>
    <x v="0"/>
    <n v="23"/>
  </r>
  <r>
    <x v="32"/>
    <x v="46"/>
    <x v="1"/>
    <n v="491"/>
  </r>
  <r>
    <x v="32"/>
    <x v="46"/>
    <x v="2"/>
    <n v="14730"/>
  </r>
  <r>
    <x v="32"/>
    <x v="46"/>
    <x v="3"/>
    <n v="1570"/>
  </r>
  <r>
    <x v="32"/>
    <x v="46"/>
    <x v="4"/>
    <n v="3212"/>
  </r>
  <r>
    <x v="32"/>
    <x v="46"/>
    <x v="5"/>
    <n v="1625"/>
  </r>
  <r>
    <x v="32"/>
    <x v="47"/>
    <x v="0"/>
    <n v="62"/>
  </r>
  <r>
    <x v="32"/>
    <x v="47"/>
    <x v="1"/>
    <n v="2593"/>
  </r>
  <r>
    <x v="32"/>
    <x v="47"/>
    <x v="2"/>
    <n v="77790"/>
  </r>
  <r>
    <x v="32"/>
    <x v="47"/>
    <x v="3"/>
    <n v="10302"/>
  </r>
  <r>
    <x v="32"/>
    <x v="47"/>
    <x v="4"/>
    <n v="19908"/>
  </r>
  <r>
    <x v="32"/>
    <x v="47"/>
    <x v="5"/>
    <n v="9316"/>
  </r>
  <r>
    <x v="32"/>
    <x v="48"/>
    <x v="0"/>
    <n v="62"/>
  </r>
  <r>
    <x v="32"/>
    <x v="48"/>
    <x v="1"/>
    <n v="2459"/>
  </r>
  <r>
    <x v="32"/>
    <x v="48"/>
    <x v="2"/>
    <n v="73770"/>
  </r>
  <r>
    <x v="32"/>
    <x v="48"/>
    <x v="3"/>
    <n v="26984"/>
  </r>
  <r>
    <x v="32"/>
    <x v="48"/>
    <x v="4"/>
    <n v="42043"/>
  </r>
  <r>
    <x v="32"/>
    <x v="48"/>
    <x v="5"/>
    <n v="18992"/>
  </r>
  <r>
    <x v="32"/>
    <x v="49"/>
    <x v="0"/>
    <n v="90"/>
  </r>
  <r>
    <x v="32"/>
    <x v="49"/>
    <x v="1"/>
    <n v="2730"/>
  </r>
  <r>
    <x v="32"/>
    <x v="49"/>
    <x v="2"/>
    <n v="81900"/>
  </r>
  <r>
    <x v="32"/>
    <x v="49"/>
    <x v="3"/>
    <n v="20446"/>
  </r>
  <r>
    <x v="32"/>
    <x v="49"/>
    <x v="4"/>
    <n v="36824"/>
  </r>
  <r>
    <x v="32"/>
    <x v="49"/>
    <x v="5"/>
    <n v="23471"/>
  </r>
  <r>
    <x v="32"/>
    <x v="50"/>
    <x v="0"/>
    <n v="32"/>
  </r>
  <r>
    <x v="32"/>
    <x v="50"/>
    <x v="1"/>
    <n v="1313"/>
  </r>
  <r>
    <x v="32"/>
    <x v="50"/>
    <x v="2"/>
    <n v="39390"/>
  </r>
  <r>
    <x v="32"/>
    <x v="50"/>
    <x v="3"/>
    <n v="6583"/>
  </r>
  <r>
    <x v="32"/>
    <x v="50"/>
    <x v="4"/>
    <n v="11614"/>
  </r>
  <r>
    <x v="32"/>
    <x v="50"/>
    <x v="5"/>
    <n v="8170"/>
  </r>
  <r>
    <x v="32"/>
    <x v="51"/>
    <x v="0"/>
    <n v="50"/>
  </r>
  <r>
    <x v="32"/>
    <x v="51"/>
    <x v="1"/>
    <n v="981"/>
  </r>
  <r>
    <x v="32"/>
    <x v="51"/>
    <x v="2"/>
    <n v="29430"/>
  </r>
  <r>
    <x v="32"/>
    <x v="51"/>
    <x v="3"/>
    <n v="6830"/>
  </r>
  <r>
    <x v="32"/>
    <x v="51"/>
    <x v="4"/>
    <n v="12458"/>
  </r>
  <r>
    <x v="32"/>
    <x v="51"/>
    <x v="5"/>
    <n v="7984"/>
  </r>
  <r>
    <x v="32"/>
    <x v="52"/>
    <x v="0"/>
    <n v="35"/>
  </r>
  <r>
    <x v="32"/>
    <x v="52"/>
    <x v="1"/>
    <n v="1038"/>
  </r>
  <r>
    <x v="32"/>
    <x v="52"/>
    <x v="2"/>
    <n v="31140"/>
  </r>
  <r>
    <x v="32"/>
    <x v="52"/>
    <x v="3"/>
    <n v="9225"/>
  </r>
  <r>
    <x v="32"/>
    <x v="52"/>
    <x v="4"/>
    <n v="15663"/>
  </r>
  <r>
    <x v="32"/>
    <x v="52"/>
    <x v="5"/>
    <n v="11211"/>
  </r>
  <r>
    <x v="32"/>
    <x v="53"/>
    <x v="0"/>
    <n v="60"/>
  </r>
  <r>
    <x v="32"/>
    <x v="53"/>
    <x v="1"/>
    <n v="2196"/>
  </r>
  <r>
    <x v="32"/>
    <x v="53"/>
    <x v="2"/>
    <n v="65880"/>
  </r>
  <r>
    <x v="32"/>
    <x v="53"/>
    <x v="3"/>
    <n v="17612"/>
  </r>
  <r>
    <x v="32"/>
    <x v="53"/>
    <x v="4"/>
    <n v="30158"/>
  </r>
  <r>
    <x v="32"/>
    <x v="53"/>
    <x v="5"/>
    <n v="20814"/>
  </r>
  <r>
    <x v="32"/>
    <x v="54"/>
    <x v="0"/>
    <n v="38"/>
  </r>
  <r>
    <x v="32"/>
    <x v="54"/>
    <x v="1"/>
    <n v="1117"/>
  </r>
  <r>
    <x v="32"/>
    <x v="54"/>
    <x v="2"/>
    <n v="33510"/>
  </r>
  <r>
    <x v="32"/>
    <x v="54"/>
    <x v="3"/>
    <n v="6735"/>
  </r>
  <r>
    <x v="32"/>
    <x v="54"/>
    <x v="4"/>
    <n v="15700"/>
  </r>
  <r>
    <x v="32"/>
    <x v="54"/>
    <x v="5"/>
    <n v="10555"/>
  </r>
  <r>
    <x v="32"/>
    <x v="55"/>
    <x v="0"/>
    <n v="15"/>
  </r>
  <r>
    <x v="32"/>
    <x v="55"/>
    <x v="1"/>
    <n v="1082"/>
  </r>
  <r>
    <x v="32"/>
    <x v="55"/>
    <x v="2"/>
    <n v="32460"/>
  </r>
  <r>
    <x v="32"/>
    <x v="55"/>
    <x v="3"/>
    <n v="1951"/>
  </r>
  <r>
    <x v="32"/>
    <x v="55"/>
    <x v="4"/>
    <n v="4390"/>
  </r>
  <r>
    <x v="32"/>
    <x v="55"/>
    <x v="5"/>
    <n v="2019"/>
  </r>
  <r>
    <x v="32"/>
    <x v="56"/>
    <x v="0"/>
    <n v="187"/>
  </r>
  <r>
    <x v="32"/>
    <x v="56"/>
    <x v="1"/>
    <n v="8537"/>
  </r>
  <r>
    <x v="32"/>
    <x v="56"/>
    <x v="2"/>
    <n v="256110"/>
  </r>
  <r>
    <x v="32"/>
    <x v="56"/>
    <x v="3"/>
    <n v="121959"/>
  </r>
  <r>
    <x v="32"/>
    <x v="56"/>
    <x v="4"/>
    <n v="215546"/>
  </r>
  <r>
    <x v="32"/>
    <x v="56"/>
    <x v="5"/>
    <n v="111557"/>
  </r>
  <r>
    <x v="32"/>
    <x v="57"/>
    <x v="0"/>
    <n v="18"/>
  </r>
  <r>
    <x v="32"/>
    <x v="57"/>
    <x v="1"/>
    <n v="499"/>
  </r>
  <r>
    <x v="32"/>
    <x v="57"/>
    <x v="2"/>
    <n v="14970"/>
  </r>
  <r>
    <x v="32"/>
    <x v="57"/>
    <x v="3"/>
    <n v="1969"/>
  </r>
  <r>
    <x v="32"/>
    <x v="57"/>
    <x v="4"/>
    <n v="3265"/>
  </r>
  <r>
    <x v="32"/>
    <x v="57"/>
    <x v="5"/>
    <n v="1895"/>
  </r>
  <r>
    <x v="32"/>
    <x v="58"/>
    <x v="0"/>
    <n v="41"/>
  </r>
  <r>
    <x v="32"/>
    <x v="58"/>
    <x v="1"/>
    <n v="1336"/>
  </r>
  <r>
    <x v="32"/>
    <x v="58"/>
    <x v="2"/>
    <n v="40080"/>
  </r>
  <r>
    <x v="32"/>
    <x v="58"/>
    <x v="3"/>
    <n v="12855"/>
  </r>
  <r>
    <x v="32"/>
    <x v="58"/>
    <x v="4"/>
    <n v="22115"/>
  </r>
  <r>
    <x v="32"/>
    <x v="58"/>
    <x v="5"/>
    <n v="7975"/>
  </r>
  <r>
    <x v="32"/>
    <x v="59"/>
    <x v="0"/>
    <n v="44"/>
  </r>
  <r>
    <x v="32"/>
    <x v="59"/>
    <x v="1"/>
    <n v="1224"/>
  </r>
  <r>
    <x v="32"/>
    <x v="59"/>
    <x v="2"/>
    <n v="36720"/>
  </r>
  <r>
    <x v="32"/>
    <x v="59"/>
    <x v="3"/>
    <n v="7629"/>
  </r>
  <r>
    <x v="32"/>
    <x v="59"/>
    <x v="4"/>
    <n v="13175"/>
  </r>
  <r>
    <x v="32"/>
    <x v="59"/>
    <x v="5"/>
    <n v="8346"/>
  </r>
  <r>
    <x v="32"/>
    <x v="60"/>
    <x v="0"/>
    <n v="25"/>
  </r>
  <r>
    <x v="32"/>
    <x v="60"/>
    <x v="1"/>
    <n v="1280"/>
  </r>
  <r>
    <x v="32"/>
    <x v="60"/>
    <x v="2"/>
    <n v="38400"/>
  </r>
  <r>
    <x v="32"/>
    <x v="60"/>
    <x v="3"/>
    <n v="8786"/>
  </r>
  <r>
    <x v="32"/>
    <x v="60"/>
    <x v="4"/>
    <n v="16642"/>
  </r>
  <r>
    <x v="32"/>
    <x v="60"/>
    <x v="5"/>
    <n v="12749"/>
  </r>
  <r>
    <x v="32"/>
    <x v="61"/>
    <x v="0"/>
    <n v="10"/>
  </r>
  <r>
    <x v="32"/>
    <x v="61"/>
    <x v="1"/>
    <n v="211"/>
  </r>
  <r>
    <x v="32"/>
    <x v="61"/>
    <x v="2"/>
    <n v="6330"/>
  </r>
  <r>
    <x v="32"/>
    <x v="61"/>
    <x v="3"/>
    <n v="744"/>
  </r>
  <r>
    <x v="32"/>
    <x v="61"/>
    <x v="4"/>
    <n v="1150"/>
  </r>
  <r>
    <x v="32"/>
    <x v="61"/>
    <x v="5"/>
    <n v="608"/>
  </r>
  <r>
    <x v="32"/>
    <x v="62"/>
    <x v="0"/>
    <n v="40"/>
  </r>
  <r>
    <x v="32"/>
    <x v="62"/>
    <x v="1"/>
    <n v="1510"/>
  </r>
  <r>
    <x v="32"/>
    <x v="62"/>
    <x v="2"/>
    <n v="45300"/>
  </r>
  <r>
    <x v="32"/>
    <x v="62"/>
    <x v="3"/>
    <n v="8289"/>
  </r>
  <r>
    <x v="32"/>
    <x v="62"/>
    <x v="4"/>
    <n v="16034"/>
  </r>
  <r>
    <x v="32"/>
    <x v="62"/>
    <x v="5"/>
    <n v="10811"/>
  </r>
  <r>
    <x v="32"/>
    <x v="63"/>
    <x v="0"/>
    <n v="41"/>
  </r>
  <r>
    <x v="32"/>
    <x v="63"/>
    <x v="1"/>
    <n v="2341"/>
  </r>
  <r>
    <x v="32"/>
    <x v="63"/>
    <x v="2"/>
    <n v="70230"/>
  </r>
  <r>
    <x v="32"/>
    <x v="63"/>
    <x v="3"/>
    <n v="7568"/>
  </r>
  <r>
    <x v="32"/>
    <x v="63"/>
    <x v="4"/>
    <n v="13744"/>
  </r>
  <r>
    <x v="32"/>
    <x v="63"/>
    <x v="5"/>
    <n v="6680"/>
  </r>
  <r>
    <x v="32"/>
    <x v="64"/>
    <x v="0"/>
    <n v="130"/>
  </r>
  <r>
    <x v="32"/>
    <x v="64"/>
    <x v="1"/>
    <n v="7909"/>
  </r>
  <r>
    <x v="32"/>
    <x v="64"/>
    <x v="2"/>
    <n v="237270"/>
  </r>
  <r>
    <x v="32"/>
    <x v="64"/>
    <x v="3"/>
    <n v="103091"/>
  </r>
  <r>
    <x v="32"/>
    <x v="64"/>
    <x v="4"/>
    <n v="183434"/>
  </r>
  <r>
    <x v="32"/>
    <x v="64"/>
    <x v="5"/>
    <n v="70477"/>
  </r>
  <r>
    <x v="32"/>
    <x v="65"/>
    <x v="0"/>
    <n v="75"/>
  </r>
  <r>
    <x v="32"/>
    <x v="65"/>
    <x v="1"/>
    <n v="2237"/>
  </r>
  <r>
    <x v="32"/>
    <x v="65"/>
    <x v="2"/>
    <n v="67110"/>
  </r>
  <r>
    <x v="32"/>
    <x v="65"/>
    <x v="3"/>
    <n v="32173"/>
  </r>
  <r>
    <x v="32"/>
    <x v="65"/>
    <x v="4"/>
    <n v="53638"/>
  </r>
  <r>
    <x v="32"/>
    <x v="65"/>
    <x v="5"/>
    <n v="31658"/>
  </r>
  <r>
    <x v="32"/>
    <x v="66"/>
    <x v="0"/>
    <n v="24"/>
  </r>
  <r>
    <x v="32"/>
    <x v="66"/>
    <x v="1"/>
    <n v="450"/>
  </r>
  <r>
    <x v="32"/>
    <x v="66"/>
    <x v="2"/>
    <n v="13500"/>
  </r>
  <r>
    <x v="32"/>
    <x v="66"/>
    <x v="3"/>
    <n v="2352"/>
  </r>
  <r>
    <x v="32"/>
    <x v="66"/>
    <x v="4"/>
    <n v="3905"/>
  </r>
  <r>
    <x v="32"/>
    <x v="66"/>
    <x v="5"/>
    <n v="2433"/>
  </r>
  <r>
    <x v="32"/>
    <x v="67"/>
    <x v="0"/>
    <n v="57"/>
  </r>
  <r>
    <x v="32"/>
    <x v="67"/>
    <x v="1"/>
    <n v="2313"/>
  </r>
  <r>
    <x v="32"/>
    <x v="67"/>
    <x v="2"/>
    <n v="69390"/>
  </r>
  <r>
    <x v="32"/>
    <x v="67"/>
    <x v="3"/>
    <n v="12855"/>
  </r>
  <r>
    <x v="32"/>
    <x v="67"/>
    <x v="4"/>
    <n v="22077"/>
  </r>
  <r>
    <x v="32"/>
    <x v="67"/>
    <x v="5"/>
    <n v="13054"/>
  </r>
  <r>
    <x v="32"/>
    <x v="68"/>
    <x v="0"/>
    <n v="10"/>
  </r>
  <r>
    <x v="32"/>
    <x v="68"/>
    <x v="1"/>
    <n v="237"/>
  </r>
  <r>
    <x v="32"/>
    <x v="68"/>
    <x v="2"/>
    <n v="7110"/>
  </r>
  <r>
    <x v="32"/>
    <x v="68"/>
    <x v="3"/>
    <n v="1398"/>
  </r>
  <r>
    <x v="32"/>
    <x v="68"/>
    <x v="4"/>
    <n v="2225"/>
  </r>
  <r>
    <x v="32"/>
    <x v="68"/>
    <x v="5"/>
    <n v="1122"/>
  </r>
  <r>
    <x v="32"/>
    <x v="69"/>
    <x v="0"/>
    <n v="38"/>
  </r>
  <r>
    <x v="32"/>
    <x v="69"/>
    <x v="1"/>
    <n v="885"/>
  </r>
  <r>
    <x v="32"/>
    <x v="69"/>
    <x v="2"/>
    <n v="26550"/>
  </r>
  <r>
    <x v="32"/>
    <x v="69"/>
    <x v="3"/>
    <n v="11847"/>
  </r>
  <r>
    <x v="32"/>
    <x v="69"/>
    <x v="4"/>
    <n v="17854"/>
  </r>
  <r>
    <x v="32"/>
    <x v="69"/>
    <x v="5"/>
    <n v="10850"/>
  </r>
  <r>
    <x v="32"/>
    <x v="70"/>
    <x v="0"/>
    <n v="2895"/>
  </r>
  <r>
    <x v="32"/>
    <x v="70"/>
    <x v="1"/>
    <n v="118475"/>
  </r>
  <r>
    <x v="32"/>
    <x v="70"/>
    <x v="2"/>
    <n v="3554250"/>
  </r>
  <r>
    <x v="32"/>
    <x v="70"/>
    <x v="3"/>
    <n v="1125486"/>
  </r>
  <r>
    <x v="32"/>
    <x v="70"/>
    <x v="4"/>
    <n v="1930539"/>
  </r>
  <r>
    <x v="32"/>
    <x v="70"/>
    <x v="5"/>
    <n v="1011974"/>
  </r>
  <r>
    <x v="33"/>
    <x v="0"/>
    <x v="0"/>
    <n v="163"/>
  </r>
  <r>
    <x v="33"/>
    <x v="0"/>
    <x v="1"/>
    <n v="6116"/>
  </r>
  <r>
    <x v="33"/>
    <x v="0"/>
    <x v="2"/>
    <n v="189596"/>
  </r>
  <r>
    <x v="33"/>
    <x v="0"/>
    <x v="3"/>
    <n v="40584"/>
  </r>
  <r>
    <x v="33"/>
    <x v="0"/>
    <x v="4"/>
    <n v="71148"/>
  </r>
  <r>
    <x v="33"/>
    <x v="0"/>
    <x v="5"/>
    <n v="36059"/>
  </r>
  <r>
    <x v="33"/>
    <x v="1"/>
    <x v="0"/>
    <n v="55"/>
  </r>
  <r>
    <x v="33"/>
    <x v="1"/>
    <x v="1"/>
    <n v="2509"/>
  </r>
  <r>
    <x v="33"/>
    <x v="1"/>
    <x v="2"/>
    <n v="77779"/>
  </r>
  <r>
    <x v="33"/>
    <x v="1"/>
    <x v="3"/>
    <n v="14125"/>
  </r>
  <r>
    <x v="33"/>
    <x v="1"/>
    <x v="4"/>
    <n v="24675"/>
  </r>
  <r>
    <x v="33"/>
    <x v="1"/>
    <x v="5"/>
    <n v="13251"/>
  </r>
  <r>
    <x v="33"/>
    <x v="2"/>
    <x v="0"/>
    <n v="27"/>
  </r>
  <r>
    <x v="33"/>
    <x v="2"/>
    <x v="1"/>
    <n v="1333"/>
  </r>
  <r>
    <x v="33"/>
    <x v="2"/>
    <x v="2"/>
    <n v="41323"/>
  </r>
  <r>
    <x v="33"/>
    <x v="2"/>
    <x v="3"/>
    <n v="4353"/>
  </r>
  <r>
    <x v="33"/>
    <x v="2"/>
    <x v="4"/>
    <n v="7801"/>
  </r>
  <r>
    <x v="33"/>
    <x v="2"/>
    <x v="5"/>
    <n v="4901"/>
  </r>
  <r>
    <x v="33"/>
    <x v="3"/>
    <x v="0"/>
    <n v="49"/>
  </r>
  <r>
    <x v="33"/>
    <x v="3"/>
    <x v="1"/>
    <n v="2707"/>
  </r>
  <r>
    <x v="33"/>
    <x v="3"/>
    <x v="2"/>
    <n v="83917"/>
  </r>
  <r>
    <x v="33"/>
    <x v="3"/>
    <x v="3"/>
    <n v="11109"/>
  </r>
  <r>
    <x v="33"/>
    <x v="3"/>
    <x v="4"/>
    <n v="19805"/>
  </r>
  <r>
    <x v="33"/>
    <x v="3"/>
    <x v="5"/>
    <n v="11749"/>
  </r>
  <r>
    <x v="33"/>
    <x v="4"/>
    <x v="0"/>
    <n v="24"/>
  </r>
  <r>
    <x v="33"/>
    <x v="4"/>
    <x v="1"/>
    <n v="957"/>
  </r>
  <r>
    <x v="33"/>
    <x v="4"/>
    <x v="2"/>
    <n v="29667"/>
  </r>
  <r>
    <x v="33"/>
    <x v="4"/>
    <x v="3"/>
    <n v="17105"/>
  </r>
  <r>
    <x v="33"/>
    <x v="4"/>
    <x v="4"/>
    <n v="29093"/>
  </r>
  <r>
    <x v="33"/>
    <x v="4"/>
    <x v="5"/>
    <n v="11608"/>
  </r>
  <r>
    <x v="33"/>
    <x v="5"/>
    <x v="0"/>
    <n v="9"/>
  </r>
  <r>
    <x v="33"/>
    <x v="5"/>
    <x v="1"/>
    <n v="254"/>
  </r>
  <r>
    <x v="33"/>
    <x v="5"/>
    <x v="2"/>
    <n v="7874"/>
  </r>
  <r>
    <x v="33"/>
    <x v="5"/>
    <x v="3"/>
    <n v="2066"/>
  </r>
  <r>
    <x v="33"/>
    <x v="5"/>
    <x v="4"/>
    <n v="4300"/>
  </r>
  <r>
    <x v="33"/>
    <x v="5"/>
    <x v="5"/>
    <n v="2187"/>
  </r>
  <r>
    <x v="33"/>
    <x v="6"/>
    <x v="0"/>
    <n v="137"/>
  </r>
  <r>
    <x v="33"/>
    <x v="6"/>
    <x v="1"/>
    <n v="10119"/>
  </r>
  <r>
    <x v="33"/>
    <x v="6"/>
    <x v="2"/>
    <n v="313689"/>
  </r>
  <r>
    <x v="33"/>
    <x v="6"/>
    <x v="3"/>
    <n v="217721"/>
  </r>
  <r>
    <x v="33"/>
    <x v="6"/>
    <x v="4"/>
    <n v="317545"/>
  </r>
  <r>
    <x v="33"/>
    <x v="6"/>
    <x v="5"/>
    <n v="133275"/>
  </r>
  <r>
    <x v="33"/>
    <x v="7"/>
    <x v="0"/>
    <n v="40"/>
  </r>
  <r>
    <x v="33"/>
    <x v="7"/>
    <x v="1"/>
    <n v="1688"/>
  </r>
  <r>
    <x v="33"/>
    <x v="7"/>
    <x v="2"/>
    <n v="52328"/>
  </r>
  <r>
    <x v="33"/>
    <x v="7"/>
    <x v="3"/>
    <n v="31517"/>
  </r>
  <r>
    <x v="33"/>
    <x v="7"/>
    <x v="4"/>
    <n v="54878"/>
  </r>
  <r>
    <x v="33"/>
    <x v="7"/>
    <x v="5"/>
    <n v="34997"/>
  </r>
  <r>
    <x v="33"/>
    <x v="8"/>
    <x v="0"/>
    <n v="10"/>
  </r>
  <r>
    <x v="33"/>
    <x v="8"/>
    <x v="1"/>
    <n v="513"/>
  </r>
  <r>
    <x v="33"/>
    <x v="8"/>
    <x v="2"/>
    <n v="15903"/>
  </r>
  <r>
    <x v="33"/>
    <x v="8"/>
    <x v="3"/>
    <n v="5631"/>
  </r>
  <r>
    <x v="33"/>
    <x v="8"/>
    <x v="4"/>
    <n v="7451"/>
  </r>
  <r>
    <x v="33"/>
    <x v="8"/>
    <x v="5"/>
    <n v="3361"/>
  </r>
  <r>
    <x v="33"/>
    <x v="9"/>
    <x v="0"/>
    <n v="14"/>
  </r>
  <r>
    <x v="33"/>
    <x v="9"/>
    <x v="1"/>
    <n v="506"/>
  </r>
  <r>
    <x v="33"/>
    <x v="9"/>
    <x v="2"/>
    <n v="15686"/>
  </r>
  <r>
    <x v="33"/>
    <x v="9"/>
    <x v="3"/>
    <n v="2814"/>
  </r>
  <r>
    <x v="33"/>
    <x v="9"/>
    <x v="4"/>
    <n v="4938"/>
  </r>
  <r>
    <x v="33"/>
    <x v="9"/>
    <x v="5"/>
    <n v="2778"/>
  </r>
  <r>
    <x v="33"/>
    <x v="10"/>
    <x v="0"/>
    <n v="95"/>
  </r>
  <r>
    <x v="33"/>
    <x v="10"/>
    <x v="1"/>
    <n v="3744"/>
  </r>
  <r>
    <x v="33"/>
    <x v="10"/>
    <x v="2"/>
    <n v="116064"/>
  </r>
  <r>
    <x v="33"/>
    <x v="10"/>
    <x v="3"/>
    <n v="19504"/>
  </r>
  <r>
    <x v="33"/>
    <x v="10"/>
    <x v="4"/>
    <n v="35795"/>
  </r>
  <r>
    <x v="33"/>
    <x v="10"/>
    <x v="5"/>
    <n v="19717"/>
  </r>
  <r>
    <x v="33"/>
    <x v="11"/>
    <x v="0"/>
    <n v="12"/>
  </r>
  <r>
    <x v="33"/>
    <x v="11"/>
    <x v="1"/>
    <n v="373"/>
  </r>
  <r>
    <x v="33"/>
    <x v="11"/>
    <x v="2"/>
    <n v="11563"/>
  </r>
  <r>
    <x v="33"/>
    <x v="11"/>
    <x v="3"/>
    <n v="1833"/>
  </r>
  <r>
    <x v="33"/>
    <x v="11"/>
    <x v="4"/>
    <n v="3725"/>
  </r>
  <r>
    <x v="33"/>
    <x v="11"/>
    <x v="5"/>
    <n v="2529"/>
  </r>
  <r>
    <x v="33"/>
    <x v="12"/>
    <x v="0"/>
    <n v="14"/>
  </r>
  <r>
    <x v="33"/>
    <x v="12"/>
    <x v="1"/>
    <n v="620"/>
  </r>
  <r>
    <x v="33"/>
    <x v="12"/>
    <x v="2"/>
    <n v="19220"/>
  </r>
  <r>
    <x v="33"/>
    <x v="12"/>
    <x v="3"/>
    <n v="3433"/>
  </r>
  <r>
    <x v="33"/>
    <x v="12"/>
    <x v="4"/>
    <n v="5544"/>
  </r>
  <r>
    <x v="33"/>
    <x v="12"/>
    <x v="5"/>
    <n v="2932"/>
  </r>
  <r>
    <x v="33"/>
    <x v="13"/>
    <x v="0"/>
    <n v="16"/>
  </r>
  <r>
    <x v="33"/>
    <x v="13"/>
    <x v="1"/>
    <n v="509"/>
  </r>
  <r>
    <x v="33"/>
    <x v="13"/>
    <x v="2"/>
    <n v="15779"/>
  </r>
  <r>
    <x v="33"/>
    <x v="13"/>
    <x v="3"/>
    <n v="2044"/>
  </r>
  <r>
    <x v="33"/>
    <x v="13"/>
    <x v="4"/>
    <n v="3470"/>
  </r>
  <r>
    <x v="33"/>
    <x v="13"/>
    <x v="5"/>
    <n v="2059"/>
  </r>
  <r>
    <x v="33"/>
    <x v="14"/>
    <x v="0"/>
    <n v="52"/>
  </r>
  <r>
    <x v="33"/>
    <x v="14"/>
    <x v="1"/>
    <n v="1615"/>
  </r>
  <r>
    <x v="33"/>
    <x v="14"/>
    <x v="2"/>
    <n v="50065"/>
  </r>
  <r>
    <x v="33"/>
    <x v="14"/>
    <x v="3"/>
    <n v="25025"/>
  </r>
  <r>
    <x v="33"/>
    <x v="14"/>
    <x v="4"/>
    <n v="41823"/>
  </r>
  <r>
    <x v="33"/>
    <x v="14"/>
    <x v="5"/>
    <n v="24409"/>
  </r>
  <r>
    <x v="33"/>
    <x v="15"/>
    <x v="0"/>
    <n v="23"/>
  </r>
  <r>
    <x v="33"/>
    <x v="15"/>
    <x v="1"/>
    <n v="676"/>
  </r>
  <r>
    <x v="33"/>
    <x v="15"/>
    <x v="2"/>
    <n v="20956"/>
  </r>
  <r>
    <x v="33"/>
    <x v="15"/>
    <x v="3"/>
    <n v="5236"/>
  </r>
  <r>
    <x v="33"/>
    <x v="15"/>
    <x v="4"/>
    <n v="8816"/>
  </r>
  <r>
    <x v="33"/>
    <x v="15"/>
    <x v="5"/>
    <n v="5486"/>
  </r>
  <r>
    <x v="33"/>
    <x v="16"/>
    <x v="0"/>
    <n v="10"/>
  </r>
  <r>
    <x v="33"/>
    <x v="16"/>
    <x v="1"/>
    <n v="227"/>
  </r>
  <r>
    <x v="33"/>
    <x v="16"/>
    <x v="2"/>
    <n v="7037"/>
  </r>
  <r>
    <x v="33"/>
    <x v="16"/>
    <x v="3"/>
    <n v="1312"/>
  </r>
  <r>
    <x v="33"/>
    <x v="16"/>
    <x v="4"/>
    <n v="2395"/>
  </r>
  <r>
    <x v="33"/>
    <x v="16"/>
    <x v="5"/>
    <n v="1699"/>
  </r>
  <r>
    <x v="33"/>
    <x v="17"/>
    <x v="0"/>
    <n v="11"/>
  </r>
  <r>
    <x v="33"/>
    <x v="17"/>
    <x v="1"/>
    <n v="196"/>
  </r>
  <r>
    <x v="33"/>
    <x v="17"/>
    <x v="2"/>
    <n v="6076"/>
  </r>
  <r>
    <x v="33"/>
    <x v="17"/>
    <x v="3"/>
    <n v="2151"/>
  </r>
  <r>
    <x v="33"/>
    <x v="17"/>
    <x v="4"/>
    <n v="3786"/>
  </r>
  <r>
    <x v="33"/>
    <x v="17"/>
    <x v="5"/>
    <n v="2151"/>
  </r>
  <r>
    <x v="33"/>
    <x v="18"/>
    <x v="0"/>
    <n v="17"/>
  </r>
  <r>
    <x v="33"/>
    <x v="18"/>
    <x v="1"/>
    <n v="560"/>
  </r>
  <r>
    <x v="33"/>
    <x v="18"/>
    <x v="2"/>
    <n v="17360"/>
  </r>
  <r>
    <x v="33"/>
    <x v="18"/>
    <x v="3"/>
    <n v="4745"/>
  </r>
  <r>
    <x v="33"/>
    <x v="18"/>
    <x v="4"/>
    <n v="7660"/>
  </r>
  <r>
    <x v="33"/>
    <x v="18"/>
    <x v="5"/>
    <n v="4987"/>
  </r>
  <r>
    <x v="33"/>
    <x v="19"/>
    <x v="0"/>
    <n v="103"/>
  </r>
  <r>
    <x v="33"/>
    <x v="19"/>
    <x v="1"/>
    <n v="3866"/>
  </r>
  <r>
    <x v="33"/>
    <x v="19"/>
    <x v="2"/>
    <n v="119846"/>
  </r>
  <r>
    <x v="33"/>
    <x v="19"/>
    <x v="3"/>
    <n v="43339"/>
  </r>
  <r>
    <x v="33"/>
    <x v="19"/>
    <x v="4"/>
    <n v="83547"/>
  </r>
  <r>
    <x v="33"/>
    <x v="19"/>
    <x v="5"/>
    <n v="50227"/>
  </r>
  <r>
    <x v="33"/>
    <x v="20"/>
    <x v="0"/>
    <n v="21"/>
  </r>
  <r>
    <x v="33"/>
    <x v="20"/>
    <x v="1"/>
    <n v="1453"/>
  </r>
  <r>
    <x v="33"/>
    <x v="20"/>
    <x v="2"/>
    <n v="45043"/>
  </r>
  <r>
    <x v="33"/>
    <x v="20"/>
    <x v="3"/>
    <n v="4330"/>
  </r>
  <r>
    <x v="33"/>
    <x v="20"/>
    <x v="4"/>
    <n v="8777"/>
  </r>
  <r>
    <x v="33"/>
    <x v="20"/>
    <x v="5"/>
    <n v="4231"/>
  </r>
  <r>
    <x v="33"/>
    <x v="21"/>
    <x v="0"/>
    <n v="69"/>
  </r>
  <r>
    <x v="33"/>
    <x v="21"/>
    <x v="1"/>
    <n v="2921"/>
  </r>
  <r>
    <x v="33"/>
    <x v="21"/>
    <x v="2"/>
    <n v="90551"/>
  </r>
  <r>
    <x v="33"/>
    <x v="21"/>
    <x v="3"/>
    <n v="23359"/>
  </r>
  <r>
    <x v="33"/>
    <x v="21"/>
    <x v="4"/>
    <n v="44011"/>
  </r>
  <r>
    <x v="33"/>
    <x v="21"/>
    <x v="5"/>
    <n v="22547"/>
  </r>
  <r>
    <x v="33"/>
    <x v="22"/>
    <x v="0"/>
    <n v="123"/>
  </r>
  <r>
    <x v="33"/>
    <x v="22"/>
    <x v="1"/>
    <n v="5181"/>
  </r>
  <r>
    <x v="33"/>
    <x v="22"/>
    <x v="2"/>
    <n v="160611"/>
  </r>
  <r>
    <x v="33"/>
    <x v="22"/>
    <x v="3"/>
    <n v="77211"/>
  </r>
  <r>
    <x v="33"/>
    <x v="22"/>
    <x v="4"/>
    <n v="142726"/>
  </r>
  <r>
    <x v="33"/>
    <x v="22"/>
    <x v="5"/>
    <n v="81569"/>
  </r>
  <r>
    <x v="33"/>
    <x v="23"/>
    <x v="0"/>
    <n v="31"/>
  </r>
  <r>
    <x v="33"/>
    <x v="23"/>
    <x v="1"/>
    <n v="1168"/>
  </r>
  <r>
    <x v="33"/>
    <x v="23"/>
    <x v="2"/>
    <n v="36208"/>
  </r>
  <r>
    <x v="33"/>
    <x v="23"/>
    <x v="3"/>
    <n v="7480"/>
  </r>
  <r>
    <x v="33"/>
    <x v="23"/>
    <x v="4"/>
    <n v="12879"/>
  </r>
  <r>
    <x v="33"/>
    <x v="23"/>
    <x v="5"/>
    <n v="6832"/>
  </r>
  <r>
    <x v="33"/>
    <x v="24"/>
    <x v="0"/>
    <n v="16"/>
  </r>
  <r>
    <x v="33"/>
    <x v="24"/>
    <x v="1"/>
    <n v="1366"/>
  </r>
  <r>
    <x v="33"/>
    <x v="24"/>
    <x v="2"/>
    <n v="42346"/>
  </r>
  <r>
    <x v="33"/>
    <x v="24"/>
    <x v="3"/>
    <n v="3281"/>
  </r>
  <r>
    <x v="33"/>
    <x v="24"/>
    <x v="4"/>
    <n v="5943"/>
  </r>
  <r>
    <x v="33"/>
    <x v="24"/>
    <x v="5"/>
    <n v="3536"/>
  </r>
  <r>
    <x v="33"/>
    <x v="25"/>
    <x v="0"/>
    <n v="37"/>
  </r>
  <r>
    <x v="33"/>
    <x v="25"/>
    <x v="1"/>
    <n v="1098"/>
  </r>
  <r>
    <x v="33"/>
    <x v="25"/>
    <x v="2"/>
    <n v="34038"/>
  </r>
  <r>
    <x v="33"/>
    <x v="25"/>
    <x v="3"/>
    <n v="8925"/>
  </r>
  <r>
    <x v="33"/>
    <x v="25"/>
    <x v="4"/>
    <n v="15030"/>
  </r>
  <r>
    <x v="33"/>
    <x v="25"/>
    <x v="5"/>
    <n v="8354"/>
  </r>
  <r>
    <x v="33"/>
    <x v="26"/>
    <x v="0"/>
    <n v="11"/>
  </r>
  <r>
    <x v="33"/>
    <x v="26"/>
    <x v="1"/>
    <n v="698"/>
  </r>
  <r>
    <x v="33"/>
    <x v="26"/>
    <x v="2"/>
    <n v="21638"/>
  </r>
  <r>
    <x v="33"/>
    <x v="26"/>
    <x v="3"/>
    <n v="2182"/>
  </r>
  <r>
    <x v="33"/>
    <x v="26"/>
    <x v="4"/>
    <n v="4014"/>
  </r>
  <r>
    <x v="33"/>
    <x v="26"/>
    <x v="5"/>
    <n v="2561"/>
  </r>
  <r>
    <x v="33"/>
    <x v="27"/>
    <x v="0"/>
    <n v="39"/>
  </r>
  <r>
    <x v="33"/>
    <x v="27"/>
    <x v="1"/>
    <n v="1610"/>
  </r>
  <r>
    <x v="33"/>
    <x v="27"/>
    <x v="2"/>
    <n v="49910"/>
  </r>
  <r>
    <x v="33"/>
    <x v="27"/>
    <x v="3"/>
    <n v="11378"/>
  </r>
  <r>
    <x v="33"/>
    <x v="27"/>
    <x v="4"/>
    <n v="20497"/>
  </r>
  <r>
    <x v="33"/>
    <x v="27"/>
    <x v="5"/>
    <n v="9384"/>
  </r>
  <r>
    <x v="33"/>
    <x v="28"/>
    <x v="0"/>
    <n v="49"/>
  </r>
  <r>
    <x v="33"/>
    <x v="28"/>
    <x v="1"/>
    <n v="1658"/>
  </r>
  <r>
    <x v="33"/>
    <x v="28"/>
    <x v="2"/>
    <n v="51398"/>
  </r>
  <r>
    <x v="33"/>
    <x v="28"/>
    <x v="3"/>
    <n v="22013"/>
  </r>
  <r>
    <x v="33"/>
    <x v="28"/>
    <x v="4"/>
    <n v="40709"/>
  </r>
  <r>
    <x v="33"/>
    <x v="28"/>
    <x v="5"/>
    <n v="21763"/>
  </r>
  <r>
    <x v="33"/>
    <x v="29"/>
    <x v="0"/>
    <n v="9"/>
  </r>
  <r>
    <x v="33"/>
    <x v="29"/>
    <x v="1"/>
    <n v="181"/>
  </r>
  <r>
    <x v="33"/>
    <x v="29"/>
    <x v="2"/>
    <n v="5611"/>
  </r>
  <r>
    <x v="33"/>
    <x v="29"/>
    <x v="3"/>
    <n v="709"/>
  </r>
  <r>
    <x v="33"/>
    <x v="29"/>
    <x v="4"/>
    <n v="1377"/>
  </r>
  <r>
    <x v="33"/>
    <x v="29"/>
    <x v="5"/>
    <n v="765"/>
  </r>
  <r>
    <x v="33"/>
    <x v="30"/>
    <x v="0"/>
    <n v="45"/>
  </r>
  <r>
    <x v="33"/>
    <x v="30"/>
    <x v="1"/>
    <n v="1390"/>
  </r>
  <r>
    <x v="33"/>
    <x v="30"/>
    <x v="2"/>
    <n v="43090"/>
  </r>
  <r>
    <x v="33"/>
    <x v="30"/>
    <x v="3"/>
    <n v="18490"/>
  </r>
  <r>
    <x v="33"/>
    <x v="30"/>
    <x v="4"/>
    <n v="32254"/>
  </r>
  <r>
    <x v="33"/>
    <x v="30"/>
    <x v="5"/>
    <n v="15767"/>
  </r>
  <r>
    <x v="33"/>
    <x v="31"/>
    <x v="0"/>
    <n v="9"/>
  </r>
  <r>
    <x v="33"/>
    <x v="31"/>
    <x v="1"/>
    <n v="239"/>
  </r>
  <r>
    <x v="33"/>
    <x v="31"/>
    <x v="2"/>
    <n v="7409"/>
  </r>
  <r>
    <x v="33"/>
    <x v="31"/>
    <x v="3"/>
    <n v="1153"/>
  </r>
  <r>
    <x v="33"/>
    <x v="31"/>
    <x v="4"/>
    <n v="2004"/>
  </r>
  <r>
    <x v="33"/>
    <x v="31"/>
    <x v="5"/>
    <n v="1265"/>
  </r>
  <r>
    <x v="33"/>
    <x v="32"/>
    <x v="0"/>
    <n v="26"/>
  </r>
  <r>
    <x v="33"/>
    <x v="32"/>
    <x v="1"/>
    <n v="542"/>
  </r>
  <r>
    <x v="33"/>
    <x v="32"/>
    <x v="2"/>
    <n v="16802"/>
  </r>
  <r>
    <x v="33"/>
    <x v="32"/>
    <x v="3"/>
    <n v="2098"/>
  </r>
  <r>
    <x v="33"/>
    <x v="32"/>
    <x v="4"/>
    <n v="3489"/>
  </r>
  <r>
    <x v="33"/>
    <x v="32"/>
    <x v="5"/>
    <n v="2026"/>
  </r>
  <r>
    <x v="33"/>
    <x v="33"/>
    <x v="0"/>
    <n v="46"/>
  </r>
  <r>
    <x v="33"/>
    <x v="33"/>
    <x v="1"/>
    <n v="2062"/>
  </r>
  <r>
    <x v="33"/>
    <x v="33"/>
    <x v="2"/>
    <n v="63922"/>
  </r>
  <r>
    <x v="33"/>
    <x v="33"/>
    <x v="3"/>
    <n v="14915"/>
  </r>
  <r>
    <x v="33"/>
    <x v="33"/>
    <x v="4"/>
    <n v="27122"/>
  </r>
  <r>
    <x v="33"/>
    <x v="33"/>
    <x v="5"/>
    <n v="14853"/>
  </r>
  <r>
    <x v="33"/>
    <x v="34"/>
    <x v="0"/>
    <n v="35"/>
  </r>
  <r>
    <x v="33"/>
    <x v="34"/>
    <x v="1"/>
    <n v="911"/>
  </r>
  <r>
    <x v="33"/>
    <x v="34"/>
    <x v="2"/>
    <n v="28241"/>
  </r>
  <r>
    <x v="33"/>
    <x v="34"/>
    <x v="3"/>
    <n v="7443"/>
  </r>
  <r>
    <x v="33"/>
    <x v="34"/>
    <x v="4"/>
    <n v="12550"/>
  </r>
  <r>
    <x v="33"/>
    <x v="34"/>
    <x v="5"/>
    <n v="7257"/>
  </r>
  <r>
    <x v="33"/>
    <x v="35"/>
    <x v="0"/>
    <n v="15"/>
  </r>
  <r>
    <x v="33"/>
    <x v="35"/>
    <x v="1"/>
    <n v="581"/>
  </r>
  <r>
    <x v="33"/>
    <x v="35"/>
    <x v="2"/>
    <n v="18011"/>
  </r>
  <r>
    <x v="33"/>
    <x v="35"/>
    <x v="3"/>
    <n v="2190"/>
  </r>
  <r>
    <x v="33"/>
    <x v="35"/>
    <x v="4"/>
    <n v="3883"/>
  </r>
  <r>
    <x v="33"/>
    <x v="35"/>
    <x v="5"/>
    <n v="2389"/>
  </r>
  <r>
    <x v="33"/>
    <x v="36"/>
    <x v="0"/>
    <n v="10"/>
  </r>
  <r>
    <x v="33"/>
    <x v="36"/>
    <x v="1"/>
    <n v="331"/>
  </r>
  <r>
    <x v="33"/>
    <x v="36"/>
    <x v="2"/>
    <n v="10261"/>
  </r>
  <r>
    <x v="33"/>
    <x v="36"/>
    <x v="3"/>
    <n v="2040"/>
  </r>
  <r>
    <x v="33"/>
    <x v="36"/>
    <x v="4"/>
    <n v="3454"/>
  </r>
  <r>
    <x v="33"/>
    <x v="36"/>
    <x v="5"/>
    <n v="1640"/>
  </r>
  <r>
    <x v="33"/>
    <x v="37"/>
    <x v="0"/>
    <n v="50"/>
  </r>
  <r>
    <x v="33"/>
    <x v="37"/>
    <x v="1"/>
    <n v="1369"/>
  </r>
  <r>
    <x v="33"/>
    <x v="37"/>
    <x v="2"/>
    <n v="42439"/>
  </r>
  <r>
    <x v="33"/>
    <x v="37"/>
    <x v="3"/>
    <n v="23966"/>
  </r>
  <r>
    <x v="33"/>
    <x v="37"/>
    <x v="4"/>
    <n v="43137"/>
  </r>
  <r>
    <x v="33"/>
    <x v="37"/>
    <x v="5"/>
    <n v="23140"/>
  </r>
  <r>
    <x v="33"/>
    <x v="38"/>
    <x v="0"/>
    <n v="17"/>
  </r>
  <r>
    <x v="33"/>
    <x v="38"/>
    <x v="1"/>
    <n v="391"/>
  </r>
  <r>
    <x v="33"/>
    <x v="38"/>
    <x v="2"/>
    <n v="12121"/>
  </r>
  <r>
    <x v="33"/>
    <x v="38"/>
    <x v="3"/>
    <n v="1347"/>
  </r>
  <r>
    <x v="33"/>
    <x v="38"/>
    <x v="4"/>
    <n v="2320"/>
  </r>
  <r>
    <x v="33"/>
    <x v="38"/>
    <x v="5"/>
    <n v="1549"/>
  </r>
  <r>
    <x v="33"/>
    <x v="39"/>
    <x v="0"/>
    <n v="22"/>
  </r>
  <r>
    <x v="33"/>
    <x v="39"/>
    <x v="1"/>
    <n v="808"/>
  </r>
  <r>
    <x v="33"/>
    <x v="39"/>
    <x v="2"/>
    <n v="25048"/>
  </r>
  <r>
    <x v="33"/>
    <x v="39"/>
    <x v="3"/>
    <n v="2856"/>
  </r>
  <r>
    <x v="33"/>
    <x v="39"/>
    <x v="4"/>
    <n v="4982"/>
  </r>
  <r>
    <x v="33"/>
    <x v="39"/>
    <x v="5"/>
    <n v="3160"/>
  </r>
  <r>
    <x v="33"/>
    <x v="40"/>
    <x v="0"/>
    <n v="27"/>
  </r>
  <r>
    <x v="33"/>
    <x v="40"/>
    <x v="1"/>
    <n v="907"/>
  </r>
  <r>
    <x v="33"/>
    <x v="40"/>
    <x v="2"/>
    <n v="28117"/>
  </r>
  <r>
    <x v="33"/>
    <x v="40"/>
    <x v="3"/>
    <n v="4099"/>
  </r>
  <r>
    <x v="33"/>
    <x v="40"/>
    <x v="4"/>
    <n v="7127"/>
  </r>
  <r>
    <x v="33"/>
    <x v="40"/>
    <x v="5"/>
    <n v="4248"/>
  </r>
  <r>
    <x v="33"/>
    <x v="41"/>
    <x v="0"/>
    <n v="8"/>
  </r>
  <r>
    <x v="33"/>
    <x v="41"/>
    <x v="1"/>
    <n v="166"/>
  </r>
  <r>
    <x v="33"/>
    <x v="41"/>
    <x v="2"/>
    <n v="5146"/>
  </r>
  <r>
    <x v="33"/>
    <x v="41"/>
    <x v="3"/>
    <n v="2200"/>
  </r>
  <r>
    <x v="33"/>
    <x v="41"/>
    <x v="4"/>
    <n v="4629"/>
  </r>
  <r>
    <x v="33"/>
    <x v="41"/>
    <x v="5"/>
    <n v="2608"/>
  </r>
  <r>
    <x v="33"/>
    <x v="42"/>
    <x v="0"/>
    <n v="6"/>
  </r>
  <r>
    <x v="33"/>
    <x v="42"/>
    <x v="1"/>
    <n v="121"/>
  </r>
  <r>
    <x v="33"/>
    <x v="42"/>
    <x v="2"/>
    <n v="3751"/>
  </r>
  <r>
    <x v="33"/>
    <x v="42"/>
    <x v="3"/>
    <n v="1256"/>
  </r>
  <r>
    <x v="33"/>
    <x v="42"/>
    <x v="4"/>
    <n v="2137"/>
  </r>
  <r>
    <x v="33"/>
    <x v="42"/>
    <x v="5"/>
    <n v="1336"/>
  </r>
  <r>
    <x v="33"/>
    <x v="43"/>
    <x v="0"/>
    <n v="17"/>
  </r>
  <r>
    <x v="33"/>
    <x v="43"/>
    <x v="1"/>
    <n v="527"/>
  </r>
  <r>
    <x v="33"/>
    <x v="43"/>
    <x v="2"/>
    <n v="16337"/>
  </r>
  <r>
    <x v="33"/>
    <x v="43"/>
    <x v="3"/>
    <n v="9751"/>
  </r>
  <r>
    <x v="33"/>
    <x v="43"/>
    <x v="4"/>
    <n v="16139"/>
  </r>
  <r>
    <x v="33"/>
    <x v="43"/>
    <x v="5"/>
    <n v="9181"/>
  </r>
  <r>
    <x v="33"/>
    <x v="44"/>
    <x v="0"/>
    <n v="57"/>
  </r>
  <r>
    <x v="33"/>
    <x v="44"/>
    <x v="1"/>
    <n v="3988"/>
  </r>
  <r>
    <x v="33"/>
    <x v="44"/>
    <x v="2"/>
    <n v="123628"/>
  </r>
  <r>
    <x v="33"/>
    <x v="44"/>
    <x v="3"/>
    <n v="86026"/>
  </r>
  <r>
    <x v="33"/>
    <x v="44"/>
    <x v="4"/>
    <n v="123465"/>
  </r>
  <r>
    <x v="33"/>
    <x v="44"/>
    <x v="5"/>
    <n v="67184"/>
  </r>
  <r>
    <x v="33"/>
    <x v="45"/>
    <x v="0"/>
    <n v="17"/>
  </r>
  <r>
    <x v="33"/>
    <x v="45"/>
    <x v="1"/>
    <n v="794"/>
  </r>
  <r>
    <x v="33"/>
    <x v="45"/>
    <x v="2"/>
    <n v="24614"/>
  </r>
  <r>
    <x v="33"/>
    <x v="45"/>
    <x v="3"/>
    <n v="6096"/>
  </r>
  <r>
    <x v="33"/>
    <x v="45"/>
    <x v="4"/>
    <n v="11632"/>
  </r>
  <r>
    <x v="33"/>
    <x v="45"/>
    <x v="5"/>
    <n v="5655"/>
  </r>
  <r>
    <x v="33"/>
    <x v="46"/>
    <x v="0"/>
    <n v="25"/>
  </r>
  <r>
    <x v="33"/>
    <x v="46"/>
    <x v="1"/>
    <n v="487"/>
  </r>
  <r>
    <x v="33"/>
    <x v="46"/>
    <x v="2"/>
    <n v="15097"/>
  </r>
  <r>
    <x v="33"/>
    <x v="46"/>
    <x v="3"/>
    <n v="2268"/>
  </r>
  <r>
    <x v="33"/>
    <x v="46"/>
    <x v="4"/>
    <n v="4581"/>
  </r>
  <r>
    <x v="33"/>
    <x v="46"/>
    <x v="5"/>
    <n v="2169"/>
  </r>
  <r>
    <x v="33"/>
    <x v="47"/>
    <x v="0"/>
    <n v="70"/>
  </r>
  <r>
    <x v="33"/>
    <x v="47"/>
    <x v="1"/>
    <n v="2839"/>
  </r>
  <r>
    <x v="33"/>
    <x v="47"/>
    <x v="2"/>
    <n v="88009"/>
  </r>
  <r>
    <x v="33"/>
    <x v="47"/>
    <x v="3"/>
    <n v="12815"/>
  </r>
  <r>
    <x v="33"/>
    <x v="47"/>
    <x v="4"/>
    <n v="27443"/>
  </r>
  <r>
    <x v="33"/>
    <x v="47"/>
    <x v="5"/>
    <n v="13262"/>
  </r>
  <r>
    <x v="33"/>
    <x v="48"/>
    <x v="0"/>
    <n v="62"/>
  </r>
  <r>
    <x v="33"/>
    <x v="48"/>
    <x v="1"/>
    <n v="2469"/>
  </r>
  <r>
    <x v="33"/>
    <x v="48"/>
    <x v="2"/>
    <n v="76539"/>
  </r>
  <r>
    <x v="33"/>
    <x v="48"/>
    <x v="3"/>
    <n v="26636"/>
  </r>
  <r>
    <x v="33"/>
    <x v="48"/>
    <x v="4"/>
    <n v="39855"/>
  </r>
  <r>
    <x v="33"/>
    <x v="48"/>
    <x v="5"/>
    <n v="18329"/>
  </r>
  <r>
    <x v="33"/>
    <x v="49"/>
    <x v="0"/>
    <n v="93"/>
  </r>
  <r>
    <x v="33"/>
    <x v="49"/>
    <x v="1"/>
    <n v="2868"/>
  </r>
  <r>
    <x v="33"/>
    <x v="49"/>
    <x v="2"/>
    <n v="88908"/>
  </r>
  <r>
    <x v="33"/>
    <x v="49"/>
    <x v="3"/>
    <n v="25623"/>
  </r>
  <r>
    <x v="33"/>
    <x v="49"/>
    <x v="4"/>
    <n v="44309"/>
  </r>
  <r>
    <x v="33"/>
    <x v="49"/>
    <x v="5"/>
    <n v="27329"/>
  </r>
  <r>
    <x v="33"/>
    <x v="50"/>
    <x v="0"/>
    <n v="33"/>
  </r>
  <r>
    <x v="33"/>
    <x v="50"/>
    <x v="1"/>
    <n v="1352"/>
  </r>
  <r>
    <x v="33"/>
    <x v="50"/>
    <x v="2"/>
    <n v="41912"/>
  </r>
  <r>
    <x v="33"/>
    <x v="50"/>
    <x v="3"/>
    <n v="10148"/>
  </r>
  <r>
    <x v="33"/>
    <x v="50"/>
    <x v="4"/>
    <n v="17382"/>
  </r>
  <r>
    <x v="33"/>
    <x v="50"/>
    <x v="5"/>
    <n v="11404"/>
  </r>
  <r>
    <x v="33"/>
    <x v="51"/>
    <x v="0"/>
    <n v="48"/>
  </r>
  <r>
    <x v="33"/>
    <x v="51"/>
    <x v="1"/>
    <n v="968"/>
  </r>
  <r>
    <x v="33"/>
    <x v="51"/>
    <x v="2"/>
    <n v="30008"/>
  </r>
  <r>
    <x v="33"/>
    <x v="51"/>
    <x v="3"/>
    <n v="8978"/>
  </r>
  <r>
    <x v="33"/>
    <x v="51"/>
    <x v="4"/>
    <n v="16086"/>
  </r>
  <r>
    <x v="33"/>
    <x v="51"/>
    <x v="5"/>
    <n v="10007"/>
  </r>
  <r>
    <x v="33"/>
    <x v="52"/>
    <x v="0"/>
    <n v="35"/>
  </r>
  <r>
    <x v="33"/>
    <x v="52"/>
    <x v="1"/>
    <n v="1039"/>
  </r>
  <r>
    <x v="33"/>
    <x v="52"/>
    <x v="2"/>
    <n v="32209"/>
  </r>
  <r>
    <x v="33"/>
    <x v="52"/>
    <x v="3"/>
    <n v="11141"/>
  </r>
  <r>
    <x v="33"/>
    <x v="52"/>
    <x v="4"/>
    <n v="19797"/>
  </r>
  <r>
    <x v="33"/>
    <x v="52"/>
    <x v="5"/>
    <n v="14403"/>
  </r>
  <r>
    <x v="33"/>
    <x v="53"/>
    <x v="0"/>
    <n v="64"/>
  </r>
  <r>
    <x v="33"/>
    <x v="53"/>
    <x v="1"/>
    <n v="2293"/>
  </r>
  <r>
    <x v="33"/>
    <x v="53"/>
    <x v="2"/>
    <n v="71083"/>
  </r>
  <r>
    <x v="33"/>
    <x v="53"/>
    <x v="3"/>
    <n v="24016"/>
  </r>
  <r>
    <x v="33"/>
    <x v="53"/>
    <x v="4"/>
    <n v="43260"/>
  </r>
  <r>
    <x v="33"/>
    <x v="53"/>
    <x v="5"/>
    <n v="30711"/>
  </r>
  <r>
    <x v="33"/>
    <x v="54"/>
    <x v="0"/>
    <n v="38"/>
  </r>
  <r>
    <x v="33"/>
    <x v="54"/>
    <x v="1"/>
    <n v="1117"/>
  </r>
  <r>
    <x v="33"/>
    <x v="54"/>
    <x v="2"/>
    <n v="34627"/>
  </r>
  <r>
    <x v="33"/>
    <x v="54"/>
    <x v="3"/>
    <n v="7870"/>
  </r>
  <r>
    <x v="33"/>
    <x v="54"/>
    <x v="4"/>
    <n v="17192"/>
  </r>
  <r>
    <x v="33"/>
    <x v="54"/>
    <x v="5"/>
    <n v="11350"/>
  </r>
  <r>
    <x v="33"/>
    <x v="55"/>
    <x v="0"/>
    <n v="15"/>
  </r>
  <r>
    <x v="33"/>
    <x v="55"/>
    <x v="1"/>
    <n v="1100"/>
  </r>
  <r>
    <x v="33"/>
    <x v="55"/>
    <x v="2"/>
    <n v="34100"/>
  </r>
  <r>
    <x v="33"/>
    <x v="55"/>
    <x v="3"/>
    <n v="2609"/>
  </r>
  <r>
    <x v="33"/>
    <x v="55"/>
    <x v="4"/>
    <n v="5199"/>
  </r>
  <r>
    <x v="33"/>
    <x v="55"/>
    <x v="5"/>
    <n v="1981"/>
  </r>
  <r>
    <x v="33"/>
    <x v="56"/>
    <x v="0"/>
    <n v="191"/>
  </r>
  <r>
    <x v="33"/>
    <x v="56"/>
    <x v="1"/>
    <n v="8603"/>
  </r>
  <r>
    <x v="33"/>
    <x v="56"/>
    <x v="2"/>
    <n v="266693"/>
  </r>
  <r>
    <x v="33"/>
    <x v="56"/>
    <x v="3"/>
    <n v="149867"/>
  </r>
  <r>
    <x v="33"/>
    <x v="56"/>
    <x v="4"/>
    <n v="259686"/>
  </r>
  <r>
    <x v="33"/>
    <x v="56"/>
    <x v="5"/>
    <n v="131743"/>
  </r>
  <r>
    <x v="33"/>
    <x v="57"/>
    <x v="0"/>
    <n v="18"/>
  </r>
  <r>
    <x v="33"/>
    <x v="57"/>
    <x v="1"/>
    <n v="497"/>
  </r>
  <r>
    <x v="33"/>
    <x v="57"/>
    <x v="2"/>
    <n v="15407"/>
  </r>
  <r>
    <x v="33"/>
    <x v="57"/>
    <x v="3"/>
    <n v="1959"/>
  </r>
  <r>
    <x v="33"/>
    <x v="57"/>
    <x v="4"/>
    <n v="2917"/>
  </r>
  <r>
    <x v="33"/>
    <x v="57"/>
    <x v="5"/>
    <n v="1947"/>
  </r>
  <r>
    <x v="33"/>
    <x v="58"/>
    <x v="0"/>
    <n v="36"/>
  </r>
  <r>
    <x v="33"/>
    <x v="58"/>
    <x v="1"/>
    <n v="1188"/>
  </r>
  <r>
    <x v="33"/>
    <x v="58"/>
    <x v="2"/>
    <n v="36828"/>
  </r>
  <r>
    <x v="33"/>
    <x v="58"/>
    <x v="3"/>
    <n v="8584"/>
  </r>
  <r>
    <x v="33"/>
    <x v="58"/>
    <x v="4"/>
    <n v="16096"/>
  </r>
  <r>
    <x v="33"/>
    <x v="58"/>
    <x v="5"/>
    <n v="8051"/>
  </r>
  <r>
    <x v="33"/>
    <x v="59"/>
    <x v="0"/>
    <n v="45"/>
  </r>
  <r>
    <x v="33"/>
    <x v="59"/>
    <x v="1"/>
    <n v="1294"/>
  </r>
  <r>
    <x v="33"/>
    <x v="59"/>
    <x v="2"/>
    <n v="40114"/>
  </r>
  <r>
    <x v="33"/>
    <x v="59"/>
    <x v="3"/>
    <n v="9673"/>
  </r>
  <r>
    <x v="33"/>
    <x v="59"/>
    <x v="4"/>
    <n v="17019"/>
  </r>
  <r>
    <x v="33"/>
    <x v="59"/>
    <x v="5"/>
    <n v="10168"/>
  </r>
  <r>
    <x v="33"/>
    <x v="60"/>
    <x v="0"/>
    <n v="25"/>
  </r>
  <r>
    <x v="33"/>
    <x v="60"/>
    <x v="1"/>
    <n v="1280"/>
  </r>
  <r>
    <x v="33"/>
    <x v="60"/>
    <x v="2"/>
    <n v="39680"/>
  </r>
  <r>
    <x v="33"/>
    <x v="60"/>
    <x v="3"/>
    <n v="11863"/>
  </r>
  <r>
    <x v="33"/>
    <x v="60"/>
    <x v="4"/>
    <n v="22327"/>
  </r>
  <r>
    <x v="33"/>
    <x v="60"/>
    <x v="5"/>
    <n v="17286"/>
  </r>
  <r>
    <x v="33"/>
    <x v="61"/>
    <x v="0"/>
    <n v="11"/>
  </r>
  <r>
    <x v="33"/>
    <x v="61"/>
    <x v="1"/>
    <n v="250"/>
  </r>
  <r>
    <x v="33"/>
    <x v="61"/>
    <x v="2"/>
    <n v="7750"/>
  </r>
  <r>
    <x v="33"/>
    <x v="61"/>
    <x v="3"/>
    <n v="753"/>
  </r>
  <r>
    <x v="33"/>
    <x v="61"/>
    <x v="4"/>
    <n v="1305"/>
  </r>
  <r>
    <x v="33"/>
    <x v="61"/>
    <x v="5"/>
    <n v="678"/>
  </r>
  <r>
    <x v="33"/>
    <x v="62"/>
    <x v="0"/>
    <n v="41"/>
  </r>
  <r>
    <x v="33"/>
    <x v="62"/>
    <x v="1"/>
    <n v="1536"/>
  </r>
  <r>
    <x v="33"/>
    <x v="62"/>
    <x v="2"/>
    <n v="47616"/>
  </r>
  <r>
    <x v="33"/>
    <x v="62"/>
    <x v="3"/>
    <n v="10120"/>
  </r>
  <r>
    <x v="33"/>
    <x v="62"/>
    <x v="4"/>
    <n v="18628"/>
  </r>
  <r>
    <x v="33"/>
    <x v="62"/>
    <x v="5"/>
    <n v="13184"/>
  </r>
  <r>
    <x v="33"/>
    <x v="63"/>
    <x v="0"/>
    <n v="43"/>
  </r>
  <r>
    <x v="33"/>
    <x v="63"/>
    <x v="1"/>
    <n v="2459"/>
  </r>
  <r>
    <x v="33"/>
    <x v="63"/>
    <x v="2"/>
    <n v="76229"/>
  </r>
  <r>
    <x v="33"/>
    <x v="63"/>
    <x v="3"/>
    <n v="8141"/>
  </r>
  <r>
    <x v="33"/>
    <x v="63"/>
    <x v="4"/>
    <n v="16473"/>
  </r>
  <r>
    <x v="33"/>
    <x v="63"/>
    <x v="5"/>
    <n v="7756"/>
  </r>
  <r>
    <x v="33"/>
    <x v="64"/>
    <x v="0"/>
    <n v="132"/>
  </r>
  <r>
    <x v="33"/>
    <x v="64"/>
    <x v="1"/>
    <n v="8053"/>
  </r>
  <r>
    <x v="33"/>
    <x v="64"/>
    <x v="2"/>
    <n v="249643"/>
  </r>
  <r>
    <x v="33"/>
    <x v="64"/>
    <x v="3"/>
    <n v="88939"/>
  </r>
  <r>
    <x v="33"/>
    <x v="64"/>
    <x v="4"/>
    <n v="161182"/>
  </r>
  <r>
    <x v="33"/>
    <x v="64"/>
    <x v="5"/>
    <n v="78354"/>
  </r>
  <r>
    <x v="33"/>
    <x v="65"/>
    <x v="0"/>
    <n v="75"/>
  </r>
  <r>
    <x v="33"/>
    <x v="65"/>
    <x v="1"/>
    <n v="2278"/>
  </r>
  <r>
    <x v="33"/>
    <x v="65"/>
    <x v="2"/>
    <n v="70618"/>
  </r>
  <r>
    <x v="33"/>
    <x v="65"/>
    <x v="3"/>
    <n v="36288"/>
  </r>
  <r>
    <x v="33"/>
    <x v="65"/>
    <x v="4"/>
    <n v="59194"/>
  </r>
  <r>
    <x v="33"/>
    <x v="65"/>
    <x v="5"/>
    <n v="35761"/>
  </r>
  <r>
    <x v="33"/>
    <x v="66"/>
    <x v="0"/>
    <n v="24"/>
  </r>
  <r>
    <x v="33"/>
    <x v="66"/>
    <x v="1"/>
    <n v="450"/>
  </r>
  <r>
    <x v="33"/>
    <x v="66"/>
    <x v="2"/>
    <n v="13950"/>
  </r>
  <r>
    <x v="33"/>
    <x v="66"/>
    <x v="3"/>
    <n v="2636"/>
  </r>
  <r>
    <x v="33"/>
    <x v="66"/>
    <x v="4"/>
    <n v="4155"/>
  </r>
  <r>
    <x v="33"/>
    <x v="66"/>
    <x v="5"/>
    <n v="2804"/>
  </r>
  <r>
    <x v="33"/>
    <x v="67"/>
    <x v="0"/>
    <n v="61"/>
  </r>
  <r>
    <x v="33"/>
    <x v="67"/>
    <x v="1"/>
    <n v="2477"/>
  </r>
  <r>
    <x v="33"/>
    <x v="67"/>
    <x v="2"/>
    <n v="76787"/>
  </r>
  <r>
    <x v="33"/>
    <x v="67"/>
    <x v="3"/>
    <n v="20416"/>
  </r>
  <r>
    <x v="33"/>
    <x v="67"/>
    <x v="4"/>
    <n v="35117"/>
  </r>
  <r>
    <x v="33"/>
    <x v="67"/>
    <x v="5"/>
    <n v="20996"/>
  </r>
  <r>
    <x v="33"/>
    <x v="68"/>
    <x v="0"/>
    <n v="10"/>
  </r>
  <r>
    <x v="33"/>
    <x v="68"/>
    <x v="1"/>
    <n v="237"/>
  </r>
  <r>
    <x v="33"/>
    <x v="68"/>
    <x v="2"/>
    <n v="7347"/>
  </r>
  <r>
    <x v="33"/>
    <x v="68"/>
    <x v="3"/>
    <n v="1739"/>
  </r>
  <r>
    <x v="33"/>
    <x v="68"/>
    <x v="4"/>
    <n v="2749"/>
  </r>
  <r>
    <x v="33"/>
    <x v="68"/>
    <x v="5"/>
    <n v="1457"/>
  </r>
  <r>
    <x v="33"/>
    <x v="69"/>
    <x v="0"/>
    <n v="38"/>
  </r>
  <r>
    <x v="33"/>
    <x v="69"/>
    <x v="1"/>
    <n v="896"/>
  </r>
  <r>
    <x v="33"/>
    <x v="69"/>
    <x v="2"/>
    <n v="27776"/>
  </r>
  <r>
    <x v="33"/>
    <x v="69"/>
    <x v="3"/>
    <n v="11929"/>
  </r>
  <r>
    <x v="33"/>
    <x v="69"/>
    <x v="4"/>
    <n v="18774"/>
  </r>
  <r>
    <x v="33"/>
    <x v="69"/>
    <x v="5"/>
    <n v="11219"/>
  </r>
  <r>
    <x v="33"/>
    <x v="70"/>
    <x v="0"/>
    <n v="2926"/>
  </r>
  <r>
    <x v="33"/>
    <x v="70"/>
    <x v="1"/>
    <n v="119579"/>
  </r>
  <r>
    <x v="33"/>
    <x v="70"/>
    <x v="2"/>
    <n v="3706949"/>
  </r>
  <r>
    <x v="33"/>
    <x v="70"/>
    <x v="3"/>
    <n v="1297444"/>
  </r>
  <r>
    <x v="33"/>
    <x v="70"/>
    <x v="4"/>
    <n v="2205203"/>
  </r>
  <r>
    <x v="33"/>
    <x v="70"/>
    <x v="5"/>
    <n v="1177507"/>
  </r>
  <r>
    <x v="34"/>
    <x v="0"/>
    <x v="0"/>
    <n v="163"/>
  </r>
  <r>
    <x v="34"/>
    <x v="0"/>
    <x v="1"/>
    <n v="6557"/>
  </r>
  <r>
    <x v="34"/>
    <x v="0"/>
    <x v="2"/>
    <n v="196710"/>
  </r>
  <r>
    <x v="34"/>
    <x v="0"/>
    <x v="3"/>
    <n v="48638"/>
  </r>
  <r>
    <x v="34"/>
    <x v="0"/>
    <x v="4"/>
    <n v="84565"/>
  </r>
  <r>
    <x v="34"/>
    <x v="0"/>
    <x v="5"/>
    <n v="40765"/>
  </r>
  <r>
    <x v="34"/>
    <x v="1"/>
    <x v="0"/>
    <n v="56"/>
  </r>
  <r>
    <x v="34"/>
    <x v="1"/>
    <x v="1"/>
    <n v="2272"/>
  </r>
  <r>
    <x v="34"/>
    <x v="1"/>
    <x v="2"/>
    <n v="68160"/>
  </r>
  <r>
    <x v="34"/>
    <x v="1"/>
    <x v="3"/>
    <n v="15291"/>
  </r>
  <r>
    <x v="34"/>
    <x v="1"/>
    <x v="4"/>
    <n v="27186"/>
  </r>
  <r>
    <x v="34"/>
    <x v="1"/>
    <x v="5"/>
    <n v="14630"/>
  </r>
  <r>
    <x v="34"/>
    <x v="2"/>
    <x v="0"/>
    <n v="26"/>
  </r>
  <r>
    <x v="34"/>
    <x v="2"/>
    <x v="1"/>
    <n v="1307"/>
  </r>
  <r>
    <x v="34"/>
    <x v="2"/>
    <x v="2"/>
    <n v="39210"/>
  </r>
  <r>
    <x v="34"/>
    <x v="2"/>
    <x v="3"/>
    <n v="4626"/>
  </r>
  <r>
    <x v="34"/>
    <x v="2"/>
    <x v="4"/>
    <n v="7954"/>
  </r>
  <r>
    <x v="34"/>
    <x v="2"/>
    <x v="5"/>
    <n v="5358"/>
  </r>
  <r>
    <x v="34"/>
    <x v="3"/>
    <x v="0"/>
    <n v="47"/>
  </r>
  <r>
    <x v="34"/>
    <x v="3"/>
    <x v="1"/>
    <n v="2693"/>
  </r>
  <r>
    <x v="34"/>
    <x v="3"/>
    <x v="2"/>
    <n v="80790"/>
  </r>
  <r>
    <x v="34"/>
    <x v="3"/>
    <x v="3"/>
    <n v="11602"/>
  </r>
  <r>
    <x v="34"/>
    <x v="3"/>
    <x v="4"/>
    <n v="20343"/>
  </r>
  <r>
    <x v="34"/>
    <x v="3"/>
    <x v="5"/>
    <n v="12180"/>
  </r>
  <r>
    <x v="34"/>
    <x v="4"/>
    <x v="0"/>
    <n v="25"/>
  </r>
  <r>
    <x v="34"/>
    <x v="4"/>
    <x v="1"/>
    <n v="959"/>
  </r>
  <r>
    <x v="34"/>
    <x v="4"/>
    <x v="2"/>
    <n v="28770"/>
  </r>
  <r>
    <x v="34"/>
    <x v="4"/>
    <x v="3"/>
    <n v="18510"/>
  </r>
  <r>
    <x v="34"/>
    <x v="4"/>
    <x v="4"/>
    <n v="32780"/>
  </r>
  <r>
    <x v="34"/>
    <x v="4"/>
    <x v="5"/>
    <n v="14187"/>
  </r>
  <r>
    <x v="34"/>
    <x v="5"/>
    <x v="0"/>
    <n v="9"/>
  </r>
  <r>
    <x v="34"/>
    <x v="5"/>
    <x v="1"/>
    <n v="254"/>
  </r>
  <r>
    <x v="34"/>
    <x v="5"/>
    <x v="2"/>
    <n v="7620"/>
  </r>
  <r>
    <x v="34"/>
    <x v="5"/>
    <x v="3"/>
    <n v="2285"/>
  </r>
  <r>
    <x v="34"/>
    <x v="5"/>
    <x v="4"/>
    <n v="4631"/>
  </r>
  <r>
    <x v="34"/>
    <x v="5"/>
    <x v="5"/>
    <n v="1749"/>
  </r>
  <r>
    <x v="34"/>
    <x v="6"/>
    <x v="0"/>
    <n v="134"/>
  </r>
  <r>
    <x v="34"/>
    <x v="6"/>
    <x v="1"/>
    <n v="10128"/>
  </r>
  <r>
    <x v="34"/>
    <x v="6"/>
    <x v="2"/>
    <n v="303840"/>
  </r>
  <r>
    <x v="34"/>
    <x v="6"/>
    <x v="3"/>
    <n v="243236"/>
  </r>
  <r>
    <x v="34"/>
    <x v="6"/>
    <x v="4"/>
    <n v="366270"/>
  </r>
  <r>
    <x v="34"/>
    <x v="6"/>
    <x v="5"/>
    <n v="156071"/>
  </r>
  <r>
    <x v="34"/>
    <x v="7"/>
    <x v="0"/>
    <n v="41"/>
  </r>
  <r>
    <x v="34"/>
    <x v="7"/>
    <x v="1"/>
    <n v="1714"/>
  </r>
  <r>
    <x v="34"/>
    <x v="7"/>
    <x v="2"/>
    <n v="51420"/>
  </r>
  <r>
    <x v="34"/>
    <x v="7"/>
    <x v="3"/>
    <n v="37233"/>
  </r>
  <r>
    <x v="34"/>
    <x v="7"/>
    <x v="4"/>
    <n v="66546"/>
  </r>
  <r>
    <x v="34"/>
    <x v="7"/>
    <x v="5"/>
    <n v="41862"/>
  </r>
  <r>
    <x v="34"/>
    <x v="8"/>
    <x v="0"/>
    <n v="10"/>
  </r>
  <r>
    <x v="34"/>
    <x v="8"/>
    <x v="1"/>
    <n v="513"/>
  </r>
  <r>
    <x v="34"/>
    <x v="8"/>
    <x v="2"/>
    <n v="15390"/>
  </r>
  <r>
    <x v="34"/>
    <x v="8"/>
    <x v="3"/>
    <n v="6941"/>
  </r>
  <r>
    <x v="34"/>
    <x v="8"/>
    <x v="4"/>
    <n v="9361"/>
  </r>
  <r>
    <x v="34"/>
    <x v="8"/>
    <x v="5"/>
    <n v="3790"/>
  </r>
  <r>
    <x v="34"/>
    <x v="9"/>
    <x v="0"/>
    <n v="14"/>
  </r>
  <r>
    <x v="34"/>
    <x v="9"/>
    <x v="1"/>
    <n v="506"/>
  </r>
  <r>
    <x v="34"/>
    <x v="9"/>
    <x v="2"/>
    <n v="15180"/>
  </r>
  <r>
    <x v="34"/>
    <x v="9"/>
    <x v="3"/>
    <n v="3487"/>
  </r>
  <r>
    <x v="34"/>
    <x v="9"/>
    <x v="4"/>
    <n v="6291"/>
  </r>
  <r>
    <x v="34"/>
    <x v="9"/>
    <x v="5"/>
    <n v="3596"/>
  </r>
  <r>
    <x v="34"/>
    <x v="10"/>
    <x v="0"/>
    <n v="96"/>
  </r>
  <r>
    <x v="34"/>
    <x v="10"/>
    <x v="1"/>
    <n v="3855"/>
  </r>
  <r>
    <x v="34"/>
    <x v="10"/>
    <x v="2"/>
    <n v="115650"/>
  </r>
  <r>
    <x v="34"/>
    <x v="10"/>
    <x v="3"/>
    <n v="23372"/>
  </r>
  <r>
    <x v="34"/>
    <x v="10"/>
    <x v="4"/>
    <n v="40743"/>
  </r>
  <r>
    <x v="34"/>
    <x v="10"/>
    <x v="5"/>
    <n v="23745"/>
  </r>
  <r>
    <x v="34"/>
    <x v="11"/>
    <x v="0"/>
    <n v="12"/>
  </r>
  <r>
    <x v="34"/>
    <x v="11"/>
    <x v="1"/>
    <n v="373"/>
  </r>
  <r>
    <x v="34"/>
    <x v="11"/>
    <x v="2"/>
    <n v="11190"/>
  </r>
  <r>
    <x v="34"/>
    <x v="11"/>
    <x v="3"/>
    <n v="2032"/>
  </r>
  <r>
    <x v="34"/>
    <x v="11"/>
    <x v="4"/>
    <n v="3771"/>
  </r>
  <r>
    <x v="34"/>
    <x v="11"/>
    <x v="5"/>
    <n v="2733"/>
  </r>
  <r>
    <x v="34"/>
    <x v="12"/>
    <x v="0"/>
    <n v="14"/>
  </r>
  <r>
    <x v="34"/>
    <x v="12"/>
    <x v="1"/>
    <n v="620"/>
  </r>
  <r>
    <x v="34"/>
    <x v="12"/>
    <x v="2"/>
    <n v="18600"/>
  </r>
  <r>
    <x v="34"/>
    <x v="12"/>
    <x v="3"/>
    <n v="3551"/>
  </r>
  <r>
    <x v="34"/>
    <x v="12"/>
    <x v="4"/>
    <n v="5578"/>
  </r>
  <r>
    <x v="34"/>
    <x v="12"/>
    <x v="5"/>
    <n v="3371"/>
  </r>
  <r>
    <x v="34"/>
    <x v="13"/>
    <x v="0"/>
    <n v="16"/>
  </r>
  <r>
    <x v="34"/>
    <x v="13"/>
    <x v="1"/>
    <n v="509"/>
  </r>
  <r>
    <x v="34"/>
    <x v="13"/>
    <x v="2"/>
    <n v="15270"/>
  </r>
  <r>
    <x v="34"/>
    <x v="13"/>
    <x v="3"/>
    <n v="2195"/>
  </r>
  <r>
    <x v="34"/>
    <x v="13"/>
    <x v="4"/>
    <n v="3790"/>
  </r>
  <r>
    <x v="34"/>
    <x v="13"/>
    <x v="5"/>
    <n v="2129"/>
  </r>
  <r>
    <x v="34"/>
    <x v="14"/>
    <x v="0"/>
    <n v="53"/>
  </r>
  <r>
    <x v="34"/>
    <x v="14"/>
    <x v="1"/>
    <n v="1631"/>
  </r>
  <r>
    <x v="34"/>
    <x v="14"/>
    <x v="2"/>
    <n v="48930"/>
  </r>
  <r>
    <x v="34"/>
    <x v="14"/>
    <x v="3"/>
    <n v="24677"/>
  </r>
  <r>
    <x v="34"/>
    <x v="14"/>
    <x v="4"/>
    <n v="44401"/>
  </r>
  <r>
    <x v="34"/>
    <x v="14"/>
    <x v="5"/>
    <n v="25936"/>
  </r>
  <r>
    <x v="34"/>
    <x v="15"/>
    <x v="0"/>
    <n v="23"/>
  </r>
  <r>
    <x v="34"/>
    <x v="15"/>
    <x v="1"/>
    <n v="676"/>
  </r>
  <r>
    <x v="34"/>
    <x v="15"/>
    <x v="2"/>
    <n v="20280"/>
  </r>
  <r>
    <x v="34"/>
    <x v="15"/>
    <x v="3"/>
    <n v="5382"/>
  </r>
  <r>
    <x v="34"/>
    <x v="15"/>
    <x v="4"/>
    <n v="9366"/>
  </r>
  <r>
    <x v="34"/>
    <x v="15"/>
    <x v="5"/>
    <n v="5585"/>
  </r>
  <r>
    <x v="34"/>
    <x v="16"/>
    <x v="0"/>
    <n v="10"/>
  </r>
  <r>
    <x v="34"/>
    <x v="16"/>
    <x v="1"/>
    <n v="227"/>
  </r>
  <r>
    <x v="34"/>
    <x v="16"/>
    <x v="2"/>
    <n v="6810"/>
  </r>
  <r>
    <x v="34"/>
    <x v="16"/>
    <x v="3"/>
    <n v="1276"/>
  </r>
  <r>
    <x v="34"/>
    <x v="16"/>
    <x v="4"/>
    <n v="2457"/>
  </r>
  <r>
    <x v="34"/>
    <x v="16"/>
    <x v="5"/>
    <n v="1797"/>
  </r>
  <r>
    <x v="34"/>
    <x v="17"/>
    <x v="0"/>
    <n v="12"/>
  </r>
  <r>
    <x v="34"/>
    <x v="17"/>
    <x v="1"/>
    <n v="277"/>
  </r>
  <r>
    <x v="34"/>
    <x v="17"/>
    <x v="2"/>
    <n v="8310"/>
  </r>
  <r>
    <x v="34"/>
    <x v="17"/>
    <x v="3"/>
    <n v="2004"/>
  </r>
  <r>
    <x v="34"/>
    <x v="17"/>
    <x v="4"/>
    <n v="3490"/>
  </r>
  <r>
    <x v="34"/>
    <x v="17"/>
    <x v="5"/>
    <n v="2049"/>
  </r>
  <r>
    <x v="34"/>
    <x v="18"/>
    <x v="0"/>
    <n v="17"/>
  </r>
  <r>
    <x v="34"/>
    <x v="18"/>
    <x v="1"/>
    <n v="560"/>
  </r>
  <r>
    <x v="34"/>
    <x v="18"/>
    <x v="2"/>
    <n v="16800"/>
  </r>
  <r>
    <x v="34"/>
    <x v="18"/>
    <x v="3"/>
    <n v="4986"/>
  </r>
  <r>
    <x v="34"/>
    <x v="18"/>
    <x v="4"/>
    <n v="8067"/>
  </r>
  <r>
    <x v="34"/>
    <x v="18"/>
    <x v="5"/>
    <n v="5794"/>
  </r>
  <r>
    <x v="34"/>
    <x v="19"/>
    <x v="0"/>
    <n v="105"/>
  </r>
  <r>
    <x v="34"/>
    <x v="19"/>
    <x v="1"/>
    <n v="3921"/>
  </r>
  <r>
    <x v="34"/>
    <x v="19"/>
    <x v="2"/>
    <n v="117630"/>
  </r>
  <r>
    <x v="34"/>
    <x v="19"/>
    <x v="3"/>
    <n v="47068"/>
  </r>
  <r>
    <x v="34"/>
    <x v="19"/>
    <x v="4"/>
    <n v="85181"/>
  </r>
  <r>
    <x v="34"/>
    <x v="19"/>
    <x v="5"/>
    <n v="51627"/>
  </r>
  <r>
    <x v="34"/>
    <x v="20"/>
    <x v="0"/>
    <n v="22"/>
  </r>
  <r>
    <x v="34"/>
    <x v="20"/>
    <x v="1"/>
    <n v="1459"/>
  </r>
  <r>
    <x v="34"/>
    <x v="20"/>
    <x v="2"/>
    <n v="43770"/>
  </r>
  <r>
    <x v="34"/>
    <x v="20"/>
    <x v="3"/>
    <n v="4553"/>
  </r>
  <r>
    <x v="34"/>
    <x v="20"/>
    <x v="4"/>
    <n v="8913"/>
  </r>
  <r>
    <x v="34"/>
    <x v="20"/>
    <x v="5"/>
    <n v="4426"/>
  </r>
  <r>
    <x v="34"/>
    <x v="21"/>
    <x v="0"/>
    <n v="70"/>
  </r>
  <r>
    <x v="34"/>
    <x v="21"/>
    <x v="1"/>
    <n v="2937"/>
  </r>
  <r>
    <x v="34"/>
    <x v="21"/>
    <x v="2"/>
    <n v="88110"/>
  </r>
  <r>
    <x v="34"/>
    <x v="21"/>
    <x v="3"/>
    <n v="23566"/>
  </r>
  <r>
    <x v="34"/>
    <x v="21"/>
    <x v="4"/>
    <n v="43558"/>
  </r>
  <r>
    <x v="34"/>
    <x v="21"/>
    <x v="5"/>
    <n v="21886"/>
  </r>
  <r>
    <x v="34"/>
    <x v="22"/>
    <x v="0"/>
    <n v="122"/>
  </r>
  <r>
    <x v="34"/>
    <x v="22"/>
    <x v="1"/>
    <n v="5168"/>
  </r>
  <r>
    <x v="34"/>
    <x v="22"/>
    <x v="2"/>
    <n v="155040"/>
  </r>
  <r>
    <x v="34"/>
    <x v="22"/>
    <x v="3"/>
    <n v="84655"/>
  </r>
  <r>
    <x v="34"/>
    <x v="22"/>
    <x v="4"/>
    <n v="153963"/>
  </r>
  <r>
    <x v="34"/>
    <x v="22"/>
    <x v="5"/>
    <n v="91809"/>
  </r>
  <r>
    <x v="34"/>
    <x v="23"/>
    <x v="0"/>
    <n v="31"/>
  </r>
  <r>
    <x v="34"/>
    <x v="23"/>
    <x v="1"/>
    <n v="1168"/>
  </r>
  <r>
    <x v="34"/>
    <x v="23"/>
    <x v="2"/>
    <n v="35040"/>
  </r>
  <r>
    <x v="34"/>
    <x v="23"/>
    <x v="3"/>
    <n v="6263"/>
  </r>
  <r>
    <x v="34"/>
    <x v="23"/>
    <x v="4"/>
    <n v="11559"/>
  </r>
  <r>
    <x v="34"/>
    <x v="23"/>
    <x v="5"/>
    <n v="6525"/>
  </r>
  <r>
    <x v="34"/>
    <x v="24"/>
    <x v="0"/>
    <n v="16"/>
  </r>
  <r>
    <x v="34"/>
    <x v="24"/>
    <x v="1"/>
    <n v="1366"/>
  </r>
  <r>
    <x v="34"/>
    <x v="24"/>
    <x v="2"/>
    <n v="40980"/>
  </r>
  <r>
    <x v="34"/>
    <x v="24"/>
    <x v="3"/>
    <n v="3052"/>
  </r>
  <r>
    <x v="34"/>
    <x v="24"/>
    <x v="4"/>
    <n v="5286"/>
  </r>
  <r>
    <x v="34"/>
    <x v="24"/>
    <x v="5"/>
    <n v="3380"/>
  </r>
  <r>
    <x v="34"/>
    <x v="25"/>
    <x v="0"/>
    <n v="38"/>
  </r>
  <r>
    <x v="34"/>
    <x v="25"/>
    <x v="1"/>
    <n v="1114"/>
  </r>
  <r>
    <x v="34"/>
    <x v="25"/>
    <x v="2"/>
    <n v="33420"/>
  </r>
  <r>
    <x v="34"/>
    <x v="25"/>
    <x v="3"/>
    <n v="9402"/>
  </r>
  <r>
    <x v="34"/>
    <x v="25"/>
    <x v="4"/>
    <n v="15006"/>
  </r>
  <r>
    <x v="34"/>
    <x v="25"/>
    <x v="5"/>
    <n v="8469"/>
  </r>
  <r>
    <x v="34"/>
    <x v="26"/>
    <x v="0"/>
    <n v="12"/>
  </r>
  <r>
    <x v="34"/>
    <x v="26"/>
    <x v="1"/>
    <n v="713"/>
  </r>
  <r>
    <x v="34"/>
    <x v="26"/>
    <x v="2"/>
    <n v="21390"/>
  </r>
  <r>
    <x v="34"/>
    <x v="26"/>
    <x v="3"/>
    <n v="2505"/>
  </r>
  <r>
    <x v="34"/>
    <x v="26"/>
    <x v="4"/>
    <n v="4428"/>
  </r>
  <r>
    <x v="34"/>
    <x v="26"/>
    <x v="5"/>
    <n v="2597"/>
  </r>
  <r>
    <x v="34"/>
    <x v="27"/>
    <x v="0"/>
    <n v="40"/>
  </r>
  <r>
    <x v="34"/>
    <x v="27"/>
    <x v="1"/>
    <n v="1657"/>
  </r>
  <r>
    <x v="34"/>
    <x v="27"/>
    <x v="2"/>
    <n v="49710"/>
  </r>
  <r>
    <x v="34"/>
    <x v="27"/>
    <x v="3"/>
    <n v="12450"/>
  </r>
  <r>
    <x v="34"/>
    <x v="27"/>
    <x v="4"/>
    <n v="20391"/>
  </r>
  <r>
    <x v="34"/>
    <x v="27"/>
    <x v="5"/>
    <n v="9595"/>
  </r>
  <r>
    <x v="34"/>
    <x v="28"/>
    <x v="0"/>
    <n v="50"/>
  </r>
  <r>
    <x v="34"/>
    <x v="28"/>
    <x v="1"/>
    <n v="1671"/>
  </r>
  <r>
    <x v="34"/>
    <x v="28"/>
    <x v="2"/>
    <n v="50130"/>
  </r>
  <r>
    <x v="34"/>
    <x v="28"/>
    <x v="3"/>
    <n v="22374"/>
  </r>
  <r>
    <x v="34"/>
    <x v="28"/>
    <x v="4"/>
    <n v="39657"/>
  </r>
  <r>
    <x v="34"/>
    <x v="28"/>
    <x v="5"/>
    <n v="23254"/>
  </r>
  <r>
    <x v="34"/>
    <x v="29"/>
    <x v="0"/>
    <n v="9"/>
  </r>
  <r>
    <x v="34"/>
    <x v="29"/>
    <x v="1"/>
    <n v="181"/>
  </r>
  <r>
    <x v="34"/>
    <x v="29"/>
    <x v="2"/>
    <n v="5430"/>
  </r>
  <r>
    <x v="34"/>
    <x v="29"/>
    <x v="3"/>
    <n v="613"/>
  </r>
  <r>
    <x v="34"/>
    <x v="29"/>
    <x v="4"/>
    <n v="1027"/>
  </r>
  <r>
    <x v="34"/>
    <x v="29"/>
    <x v="5"/>
    <n v="677"/>
  </r>
  <r>
    <x v="34"/>
    <x v="30"/>
    <x v="0"/>
    <n v="46"/>
  </r>
  <r>
    <x v="34"/>
    <x v="30"/>
    <x v="1"/>
    <n v="1419"/>
  </r>
  <r>
    <x v="34"/>
    <x v="30"/>
    <x v="2"/>
    <n v="42570"/>
  </r>
  <r>
    <x v="34"/>
    <x v="30"/>
    <x v="3"/>
    <n v="18499"/>
  </r>
  <r>
    <x v="34"/>
    <x v="30"/>
    <x v="4"/>
    <n v="32106"/>
  </r>
  <r>
    <x v="34"/>
    <x v="30"/>
    <x v="5"/>
    <n v="14525"/>
  </r>
  <r>
    <x v="34"/>
    <x v="31"/>
    <x v="0"/>
    <n v="9"/>
  </r>
  <r>
    <x v="34"/>
    <x v="31"/>
    <x v="1"/>
    <n v="239"/>
  </r>
  <r>
    <x v="34"/>
    <x v="31"/>
    <x v="2"/>
    <n v="7170"/>
  </r>
  <r>
    <x v="34"/>
    <x v="31"/>
    <x v="3"/>
    <n v="1519"/>
  </r>
  <r>
    <x v="34"/>
    <x v="31"/>
    <x v="4"/>
    <n v="2667"/>
  </r>
  <r>
    <x v="34"/>
    <x v="31"/>
    <x v="5"/>
    <n v="1424"/>
  </r>
  <r>
    <x v="34"/>
    <x v="32"/>
    <x v="0"/>
    <n v="26"/>
  </r>
  <r>
    <x v="34"/>
    <x v="32"/>
    <x v="1"/>
    <n v="542"/>
  </r>
  <r>
    <x v="34"/>
    <x v="32"/>
    <x v="2"/>
    <n v="16260"/>
  </r>
  <r>
    <x v="34"/>
    <x v="32"/>
    <x v="3"/>
    <n v="2248"/>
  </r>
  <r>
    <x v="34"/>
    <x v="32"/>
    <x v="4"/>
    <n v="3607"/>
  </r>
  <r>
    <x v="34"/>
    <x v="32"/>
    <x v="5"/>
    <n v="2003"/>
  </r>
  <r>
    <x v="34"/>
    <x v="33"/>
    <x v="0"/>
    <n v="40"/>
  </r>
  <r>
    <x v="34"/>
    <x v="33"/>
    <x v="1"/>
    <n v="1613"/>
  </r>
  <r>
    <x v="34"/>
    <x v="33"/>
    <x v="2"/>
    <n v="48390"/>
  </r>
  <r>
    <x v="34"/>
    <x v="33"/>
    <x v="3"/>
    <n v="10594"/>
  </r>
  <r>
    <x v="34"/>
    <x v="33"/>
    <x v="4"/>
    <n v="17380"/>
  </r>
  <r>
    <x v="34"/>
    <x v="33"/>
    <x v="5"/>
    <n v="11807"/>
  </r>
  <r>
    <x v="34"/>
    <x v="34"/>
    <x v="0"/>
    <n v="35"/>
  </r>
  <r>
    <x v="34"/>
    <x v="34"/>
    <x v="1"/>
    <n v="911"/>
  </r>
  <r>
    <x v="34"/>
    <x v="34"/>
    <x v="2"/>
    <n v="27330"/>
  </r>
  <r>
    <x v="34"/>
    <x v="34"/>
    <x v="3"/>
    <n v="7610"/>
  </r>
  <r>
    <x v="34"/>
    <x v="34"/>
    <x v="4"/>
    <n v="13693"/>
  </r>
  <r>
    <x v="34"/>
    <x v="34"/>
    <x v="5"/>
    <n v="9228"/>
  </r>
  <r>
    <x v="34"/>
    <x v="35"/>
    <x v="0"/>
    <n v="15"/>
  </r>
  <r>
    <x v="34"/>
    <x v="35"/>
    <x v="1"/>
    <n v="581"/>
  </r>
  <r>
    <x v="34"/>
    <x v="35"/>
    <x v="2"/>
    <n v="17430"/>
  </r>
  <r>
    <x v="34"/>
    <x v="35"/>
    <x v="3"/>
    <n v="1718"/>
  </r>
  <r>
    <x v="34"/>
    <x v="35"/>
    <x v="4"/>
    <n v="3018"/>
  </r>
  <r>
    <x v="34"/>
    <x v="35"/>
    <x v="5"/>
    <n v="2369"/>
  </r>
  <r>
    <x v="34"/>
    <x v="36"/>
    <x v="0"/>
    <n v="10"/>
  </r>
  <r>
    <x v="34"/>
    <x v="36"/>
    <x v="1"/>
    <n v="331"/>
  </r>
  <r>
    <x v="34"/>
    <x v="36"/>
    <x v="2"/>
    <n v="9930"/>
  </r>
  <r>
    <x v="34"/>
    <x v="36"/>
    <x v="3"/>
    <n v="2264"/>
  </r>
  <r>
    <x v="34"/>
    <x v="36"/>
    <x v="4"/>
    <n v="3562"/>
  </r>
  <r>
    <x v="34"/>
    <x v="36"/>
    <x v="5"/>
    <n v="1768"/>
  </r>
  <r>
    <x v="34"/>
    <x v="37"/>
    <x v="0"/>
    <n v="50"/>
  </r>
  <r>
    <x v="34"/>
    <x v="37"/>
    <x v="1"/>
    <n v="1369"/>
  </r>
  <r>
    <x v="34"/>
    <x v="37"/>
    <x v="2"/>
    <n v="41070"/>
  </r>
  <r>
    <x v="34"/>
    <x v="37"/>
    <x v="3"/>
    <n v="19063"/>
  </r>
  <r>
    <x v="34"/>
    <x v="37"/>
    <x v="4"/>
    <n v="31085"/>
  </r>
  <r>
    <x v="34"/>
    <x v="37"/>
    <x v="5"/>
    <n v="18435"/>
  </r>
  <r>
    <x v="34"/>
    <x v="38"/>
    <x v="0"/>
    <n v="18"/>
  </r>
  <r>
    <x v="34"/>
    <x v="38"/>
    <x v="1"/>
    <n v="397"/>
  </r>
  <r>
    <x v="34"/>
    <x v="38"/>
    <x v="2"/>
    <n v="11910"/>
  </r>
  <r>
    <x v="34"/>
    <x v="38"/>
    <x v="3"/>
    <n v="1581"/>
  </r>
  <r>
    <x v="34"/>
    <x v="38"/>
    <x v="4"/>
    <n v="2575"/>
  </r>
  <r>
    <x v="34"/>
    <x v="38"/>
    <x v="5"/>
    <n v="1842"/>
  </r>
  <r>
    <x v="34"/>
    <x v="39"/>
    <x v="0"/>
    <n v="22"/>
  </r>
  <r>
    <x v="34"/>
    <x v="39"/>
    <x v="1"/>
    <n v="808"/>
  </r>
  <r>
    <x v="34"/>
    <x v="39"/>
    <x v="2"/>
    <n v="24240"/>
  </r>
  <r>
    <x v="34"/>
    <x v="39"/>
    <x v="3"/>
    <n v="2677"/>
  </r>
  <r>
    <x v="34"/>
    <x v="39"/>
    <x v="4"/>
    <n v="5036"/>
  </r>
  <r>
    <x v="34"/>
    <x v="39"/>
    <x v="5"/>
    <n v="3079"/>
  </r>
  <r>
    <x v="34"/>
    <x v="40"/>
    <x v="0"/>
    <n v="28"/>
  </r>
  <r>
    <x v="34"/>
    <x v="40"/>
    <x v="1"/>
    <n v="893"/>
  </r>
  <r>
    <x v="34"/>
    <x v="40"/>
    <x v="2"/>
    <n v="26790"/>
  </r>
  <r>
    <x v="34"/>
    <x v="40"/>
    <x v="3"/>
    <n v="4110"/>
  </r>
  <r>
    <x v="34"/>
    <x v="40"/>
    <x v="4"/>
    <n v="6768"/>
  </r>
  <r>
    <x v="34"/>
    <x v="40"/>
    <x v="5"/>
    <n v="4059"/>
  </r>
  <r>
    <x v="34"/>
    <x v="41"/>
    <x v="0"/>
    <n v="8"/>
  </r>
  <r>
    <x v="34"/>
    <x v="41"/>
    <x v="1"/>
    <n v="166"/>
  </r>
  <r>
    <x v="34"/>
    <x v="41"/>
    <x v="2"/>
    <n v="4980"/>
  </r>
  <r>
    <x v="34"/>
    <x v="41"/>
    <x v="3"/>
    <n v="2571"/>
  </r>
  <r>
    <x v="34"/>
    <x v="41"/>
    <x v="4"/>
    <n v="4668"/>
  </r>
  <r>
    <x v="34"/>
    <x v="41"/>
    <x v="5"/>
    <n v="2430"/>
  </r>
  <r>
    <x v="34"/>
    <x v="42"/>
    <x v="0"/>
    <n v="6"/>
  </r>
  <r>
    <x v="34"/>
    <x v="42"/>
    <x v="1"/>
    <n v="121"/>
  </r>
  <r>
    <x v="34"/>
    <x v="42"/>
    <x v="2"/>
    <n v="3630"/>
  </r>
  <r>
    <x v="34"/>
    <x v="42"/>
    <x v="3"/>
    <n v="1185"/>
  </r>
  <r>
    <x v="34"/>
    <x v="42"/>
    <x v="4"/>
    <n v="1972"/>
  </r>
  <r>
    <x v="34"/>
    <x v="42"/>
    <x v="5"/>
    <n v="1189"/>
  </r>
  <r>
    <x v="34"/>
    <x v="43"/>
    <x v="0"/>
    <n v="17"/>
  </r>
  <r>
    <x v="34"/>
    <x v="43"/>
    <x v="1"/>
    <n v="530"/>
  </r>
  <r>
    <x v="34"/>
    <x v="43"/>
    <x v="2"/>
    <n v="15900"/>
  </r>
  <r>
    <x v="34"/>
    <x v="43"/>
    <x v="3"/>
    <n v="10128"/>
  </r>
  <r>
    <x v="34"/>
    <x v="43"/>
    <x v="4"/>
    <n v="17545"/>
  </r>
  <r>
    <x v="34"/>
    <x v="43"/>
    <x v="5"/>
    <n v="10510"/>
  </r>
  <r>
    <x v="34"/>
    <x v="44"/>
    <x v="0"/>
    <n v="57"/>
  </r>
  <r>
    <x v="34"/>
    <x v="44"/>
    <x v="1"/>
    <n v="4022"/>
  </r>
  <r>
    <x v="34"/>
    <x v="44"/>
    <x v="2"/>
    <n v="120660"/>
  </r>
  <r>
    <x v="34"/>
    <x v="44"/>
    <x v="3"/>
    <n v="93722"/>
  </r>
  <r>
    <x v="34"/>
    <x v="44"/>
    <x v="4"/>
    <n v="130531"/>
  </r>
  <r>
    <x v="34"/>
    <x v="44"/>
    <x v="5"/>
    <n v="66927"/>
  </r>
  <r>
    <x v="34"/>
    <x v="45"/>
    <x v="0"/>
    <n v="17"/>
  </r>
  <r>
    <x v="34"/>
    <x v="45"/>
    <x v="1"/>
    <n v="794"/>
  </r>
  <r>
    <x v="34"/>
    <x v="45"/>
    <x v="2"/>
    <n v="23820"/>
  </r>
  <r>
    <x v="34"/>
    <x v="45"/>
    <x v="3"/>
    <n v="6413"/>
  </r>
  <r>
    <x v="34"/>
    <x v="45"/>
    <x v="4"/>
    <n v="13859"/>
  </r>
  <r>
    <x v="34"/>
    <x v="45"/>
    <x v="5"/>
    <n v="5269"/>
  </r>
  <r>
    <x v="34"/>
    <x v="46"/>
    <x v="0"/>
    <n v="25"/>
  </r>
  <r>
    <x v="34"/>
    <x v="46"/>
    <x v="1"/>
    <n v="490"/>
  </r>
  <r>
    <x v="34"/>
    <x v="46"/>
    <x v="2"/>
    <n v="14700"/>
  </r>
  <r>
    <x v="34"/>
    <x v="46"/>
    <x v="3"/>
    <n v="2627"/>
  </r>
  <r>
    <x v="34"/>
    <x v="46"/>
    <x v="4"/>
    <n v="5329"/>
  </r>
  <r>
    <x v="34"/>
    <x v="46"/>
    <x v="5"/>
    <n v="2812"/>
  </r>
  <r>
    <x v="34"/>
    <x v="47"/>
    <x v="0"/>
    <n v="74"/>
  </r>
  <r>
    <x v="34"/>
    <x v="47"/>
    <x v="1"/>
    <n v="2891"/>
  </r>
  <r>
    <x v="34"/>
    <x v="47"/>
    <x v="2"/>
    <n v="86730"/>
  </r>
  <r>
    <x v="34"/>
    <x v="47"/>
    <x v="3"/>
    <n v="18091"/>
  </r>
  <r>
    <x v="34"/>
    <x v="47"/>
    <x v="4"/>
    <n v="35316"/>
  </r>
  <r>
    <x v="34"/>
    <x v="47"/>
    <x v="5"/>
    <n v="19583"/>
  </r>
  <r>
    <x v="34"/>
    <x v="48"/>
    <x v="0"/>
    <n v="61"/>
  </r>
  <r>
    <x v="34"/>
    <x v="48"/>
    <x v="1"/>
    <n v="2473"/>
  </r>
  <r>
    <x v="34"/>
    <x v="48"/>
    <x v="2"/>
    <n v="74190"/>
  </r>
  <r>
    <x v="34"/>
    <x v="48"/>
    <x v="3"/>
    <n v="31022"/>
  </r>
  <r>
    <x v="34"/>
    <x v="48"/>
    <x v="4"/>
    <n v="47188"/>
  </r>
  <r>
    <x v="34"/>
    <x v="48"/>
    <x v="5"/>
    <n v="23500"/>
  </r>
  <r>
    <x v="34"/>
    <x v="49"/>
    <x v="0"/>
    <n v="93"/>
  </r>
  <r>
    <x v="34"/>
    <x v="49"/>
    <x v="1"/>
    <n v="2862"/>
  </r>
  <r>
    <x v="34"/>
    <x v="49"/>
    <x v="2"/>
    <n v="85860"/>
  </r>
  <r>
    <x v="34"/>
    <x v="49"/>
    <x v="3"/>
    <n v="34271"/>
  </r>
  <r>
    <x v="34"/>
    <x v="49"/>
    <x v="4"/>
    <n v="57424"/>
  </r>
  <r>
    <x v="34"/>
    <x v="49"/>
    <x v="5"/>
    <n v="36905"/>
  </r>
  <r>
    <x v="34"/>
    <x v="50"/>
    <x v="0"/>
    <n v="34"/>
  </r>
  <r>
    <x v="34"/>
    <x v="50"/>
    <x v="1"/>
    <n v="1306"/>
  </r>
  <r>
    <x v="34"/>
    <x v="50"/>
    <x v="2"/>
    <n v="39180"/>
  </r>
  <r>
    <x v="34"/>
    <x v="50"/>
    <x v="3"/>
    <n v="12496"/>
  </r>
  <r>
    <x v="34"/>
    <x v="50"/>
    <x v="4"/>
    <n v="21320"/>
  </r>
  <r>
    <x v="34"/>
    <x v="50"/>
    <x v="5"/>
    <n v="14679"/>
  </r>
  <r>
    <x v="34"/>
    <x v="51"/>
    <x v="0"/>
    <n v="49"/>
  </r>
  <r>
    <x v="34"/>
    <x v="51"/>
    <x v="1"/>
    <n v="1025"/>
  </r>
  <r>
    <x v="34"/>
    <x v="51"/>
    <x v="2"/>
    <n v="30750"/>
  </r>
  <r>
    <x v="34"/>
    <x v="51"/>
    <x v="3"/>
    <n v="9131"/>
  </r>
  <r>
    <x v="34"/>
    <x v="51"/>
    <x v="4"/>
    <n v="17602"/>
  </r>
  <r>
    <x v="34"/>
    <x v="51"/>
    <x v="5"/>
    <n v="13089"/>
  </r>
  <r>
    <x v="34"/>
    <x v="52"/>
    <x v="0"/>
    <n v="35"/>
  </r>
  <r>
    <x v="34"/>
    <x v="52"/>
    <x v="1"/>
    <n v="1039"/>
  </r>
  <r>
    <x v="34"/>
    <x v="52"/>
    <x v="2"/>
    <n v="31170"/>
  </r>
  <r>
    <x v="34"/>
    <x v="52"/>
    <x v="3"/>
    <n v="13838"/>
  </r>
  <r>
    <x v="34"/>
    <x v="52"/>
    <x v="4"/>
    <n v="23348"/>
  </r>
  <r>
    <x v="34"/>
    <x v="52"/>
    <x v="5"/>
    <n v="18788"/>
  </r>
  <r>
    <x v="34"/>
    <x v="53"/>
    <x v="0"/>
    <n v="63"/>
  </r>
  <r>
    <x v="34"/>
    <x v="53"/>
    <x v="1"/>
    <n v="2295"/>
  </r>
  <r>
    <x v="34"/>
    <x v="53"/>
    <x v="2"/>
    <n v="68850"/>
  </r>
  <r>
    <x v="34"/>
    <x v="53"/>
    <x v="3"/>
    <n v="34282"/>
  </r>
  <r>
    <x v="34"/>
    <x v="53"/>
    <x v="4"/>
    <n v="59743"/>
  </r>
  <r>
    <x v="34"/>
    <x v="53"/>
    <x v="5"/>
    <n v="45134"/>
  </r>
  <r>
    <x v="34"/>
    <x v="54"/>
    <x v="0"/>
    <n v="38"/>
  </r>
  <r>
    <x v="34"/>
    <x v="54"/>
    <x v="1"/>
    <n v="1119"/>
  </r>
  <r>
    <x v="34"/>
    <x v="54"/>
    <x v="2"/>
    <n v="33570"/>
  </r>
  <r>
    <x v="34"/>
    <x v="54"/>
    <x v="3"/>
    <n v="8466"/>
  </r>
  <r>
    <x v="34"/>
    <x v="54"/>
    <x v="4"/>
    <n v="18020"/>
  </r>
  <r>
    <x v="34"/>
    <x v="54"/>
    <x v="5"/>
    <n v="12506"/>
  </r>
  <r>
    <x v="34"/>
    <x v="55"/>
    <x v="0"/>
    <n v="15"/>
  </r>
  <r>
    <x v="34"/>
    <x v="55"/>
    <x v="1"/>
    <n v="1100"/>
  </r>
  <r>
    <x v="34"/>
    <x v="55"/>
    <x v="2"/>
    <n v="33000"/>
  </r>
  <r>
    <x v="34"/>
    <x v="55"/>
    <x v="3"/>
    <n v="2419"/>
  </r>
  <r>
    <x v="34"/>
    <x v="55"/>
    <x v="4"/>
    <n v="5421"/>
  </r>
  <r>
    <x v="34"/>
    <x v="55"/>
    <x v="5"/>
    <n v="2453"/>
  </r>
  <r>
    <x v="34"/>
    <x v="56"/>
    <x v="0"/>
    <n v="190"/>
  </r>
  <r>
    <x v="34"/>
    <x v="56"/>
    <x v="1"/>
    <n v="8669"/>
  </r>
  <r>
    <x v="34"/>
    <x v="56"/>
    <x v="2"/>
    <n v="260070"/>
  </r>
  <r>
    <x v="34"/>
    <x v="56"/>
    <x v="3"/>
    <n v="167730"/>
  </r>
  <r>
    <x v="34"/>
    <x v="56"/>
    <x v="4"/>
    <n v="285488"/>
  </r>
  <r>
    <x v="34"/>
    <x v="56"/>
    <x v="5"/>
    <n v="158121"/>
  </r>
  <r>
    <x v="34"/>
    <x v="57"/>
    <x v="0"/>
    <n v="17"/>
  </r>
  <r>
    <x v="34"/>
    <x v="57"/>
    <x v="1"/>
    <n v="407"/>
  </r>
  <r>
    <x v="34"/>
    <x v="57"/>
    <x v="2"/>
    <n v="12210"/>
  </r>
  <r>
    <x v="34"/>
    <x v="57"/>
    <x v="3"/>
    <n v="2719"/>
  </r>
  <r>
    <x v="34"/>
    <x v="57"/>
    <x v="4"/>
    <n v="3983"/>
  </r>
  <r>
    <x v="34"/>
    <x v="57"/>
    <x v="5"/>
    <n v="2784"/>
  </r>
  <r>
    <x v="34"/>
    <x v="58"/>
    <x v="0"/>
    <n v="35"/>
  </r>
  <r>
    <x v="34"/>
    <x v="58"/>
    <x v="1"/>
    <n v="1186"/>
  </r>
  <r>
    <x v="34"/>
    <x v="58"/>
    <x v="2"/>
    <n v="35580"/>
  </r>
  <r>
    <x v="34"/>
    <x v="58"/>
    <x v="3"/>
    <n v="6699"/>
  </r>
  <r>
    <x v="34"/>
    <x v="58"/>
    <x v="4"/>
    <n v="12364"/>
  </r>
  <r>
    <x v="34"/>
    <x v="58"/>
    <x v="5"/>
    <n v="8321"/>
  </r>
  <r>
    <x v="34"/>
    <x v="59"/>
    <x v="0"/>
    <n v="45"/>
  </r>
  <r>
    <x v="34"/>
    <x v="59"/>
    <x v="1"/>
    <n v="1294"/>
  </r>
  <r>
    <x v="34"/>
    <x v="59"/>
    <x v="2"/>
    <n v="38820"/>
  </r>
  <r>
    <x v="34"/>
    <x v="59"/>
    <x v="3"/>
    <n v="9641"/>
  </r>
  <r>
    <x v="34"/>
    <x v="59"/>
    <x v="4"/>
    <n v="16678"/>
  </r>
  <r>
    <x v="34"/>
    <x v="59"/>
    <x v="5"/>
    <n v="10691"/>
  </r>
  <r>
    <x v="34"/>
    <x v="60"/>
    <x v="0"/>
    <n v="27"/>
  </r>
  <r>
    <x v="34"/>
    <x v="60"/>
    <x v="1"/>
    <n v="1341"/>
  </r>
  <r>
    <x v="34"/>
    <x v="60"/>
    <x v="2"/>
    <n v="40230"/>
  </r>
  <r>
    <x v="34"/>
    <x v="60"/>
    <x v="3"/>
    <n v="18289"/>
  </r>
  <r>
    <x v="34"/>
    <x v="60"/>
    <x v="4"/>
    <n v="33198"/>
  </r>
  <r>
    <x v="34"/>
    <x v="60"/>
    <x v="5"/>
    <n v="25955"/>
  </r>
  <r>
    <x v="34"/>
    <x v="61"/>
    <x v="0"/>
    <n v="12"/>
  </r>
  <r>
    <x v="34"/>
    <x v="61"/>
    <x v="1"/>
    <n v="266"/>
  </r>
  <r>
    <x v="34"/>
    <x v="61"/>
    <x v="2"/>
    <n v="7980"/>
  </r>
  <r>
    <x v="34"/>
    <x v="61"/>
    <x v="3"/>
    <n v="663"/>
  </r>
  <r>
    <x v="34"/>
    <x v="61"/>
    <x v="4"/>
    <n v="1496"/>
  </r>
  <r>
    <x v="34"/>
    <x v="61"/>
    <x v="5"/>
    <n v="752"/>
  </r>
  <r>
    <x v="34"/>
    <x v="62"/>
    <x v="0"/>
    <n v="42"/>
  </r>
  <r>
    <x v="34"/>
    <x v="62"/>
    <x v="1"/>
    <n v="4556"/>
  </r>
  <r>
    <x v="34"/>
    <x v="62"/>
    <x v="2"/>
    <n v="136680"/>
  </r>
  <r>
    <x v="34"/>
    <x v="62"/>
    <x v="3"/>
    <n v="12249"/>
  </r>
  <r>
    <x v="34"/>
    <x v="62"/>
    <x v="4"/>
    <n v="21489"/>
  </r>
  <r>
    <x v="34"/>
    <x v="62"/>
    <x v="5"/>
    <n v="16252"/>
  </r>
  <r>
    <x v="34"/>
    <x v="63"/>
    <x v="0"/>
    <n v="45"/>
  </r>
  <r>
    <x v="34"/>
    <x v="63"/>
    <x v="1"/>
    <n v="2006"/>
  </r>
  <r>
    <x v="34"/>
    <x v="63"/>
    <x v="2"/>
    <n v="60180"/>
  </r>
  <r>
    <x v="34"/>
    <x v="63"/>
    <x v="3"/>
    <n v="8264"/>
  </r>
  <r>
    <x v="34"/>
    <x v="63"/>
    <x v="4"/>
    <n v="14720"/>
  </r>
  <r>
    <x v="34"/>
    <x v="63"/>
    <x v="5"/>
    <n v="7527"/>
  </r>
  <r>
    <x v="34"/>
    <x v="64"/>
    <x v="0"/>
    <n v="132"/>
  </r>
  <r>
    <x v="34"/>
    <x v="64"/>
    <x v="1"/>
    <n v="8073"/>
  </r>
  <r>
    <x v="34"/>
    <x v="64"/>
    <x v="2"/>
    <n v="242190"/>
  </r>
  <r>
    <x v="34"/>
    <x v="64"/>
    <x v="3"/>
    <n v="116646"/>
  </r>
  <r>
    <x v="34"/>
    <x v="64"/>
    <x v="4"/>
    <n v="201182"/>
  </r>
  <r>
    <x v="34"/>
    <x v="64"/>
    <x v="5"/>
    <n v="103545"/>
  </r>
  <r>
    <x v="34"/>
    <x v="65"/>
    <x v="0"/>
    <n v="74"/>
  </r>
  <r>
    <x v="34"/>
    <x v="65"/>
    <x v="1"/>
    <n v="2257"/>
  </r>
  <r>
    <x v="34"/>
    <x v="65"/>
    <x v="2"/>
    <n v="67710"/>
  </r>
  <r>
    <x v="34"/>
    <x v="65"/>
    <x v="3"/>
    <n v="40909"/>
  </r>
  <r>
    <x v="34"/>
    <x v="65"/>
    <x v="4"/>
    <n v="66078"/>
  </r>
  <r>
    <x v="34"/>
    <x v="65"/>
    <x v="5"/>
    <n v="40266"/>
  </r>
  <r>
    <x v="34"/>
    <x v="66"/>
    <x v="0"/>
    <n v="24"/>
  </r>
  <r>
    <x v="34"/>
    <x v="66"/>
    <x v="1"/>
    <n v="450"/>
  </r>
  <r>
    <x v="34"/>
    <x v="66"/>
    <x v="2"/>
    <n v="13500"/>
  </r>
  <r>
    <x v="34"/>
    <x v="66"/>
    <x v="3"/>
    <n v="3133"/>
  </r>
  <r>
    <x v="34"/>
    <x v="66"/>
    <x v="4"/>
    <n v="5138"/>
  </r>
  <r>
    <x v="34"/>
    <x v="66"/>
    <x v="5"/>
    <n v="3504"/>
  </r>
  <r>
    <x v="34"/>
    <x v="67"/>
    <x v="0"/>
    <n v="61"/>
  </r>
  <r>
    <x v="34"/>
    <x v="67"/>
    <x v="1"/>
    <n v="2593"/>
  </r>
  <r>
    <x v="34"/>
    <x v="67"/>
    <x v="2"/>
    <n v="77790"/>
  </r>
  <r>
    <x v="34"/>
    <x v="67"/>
    <x v="3"/>
    <n v="33837"/>
  </r>
  <r>
    <x v="34"/>
    <x v="67"/>
    <x v="4"/>
    <n v="55031"/>
  </r>
  <r>
    <x v="34"/>
    <x v="67"/>
    <x v="5"/>
    <n v="32033"/>
  </r>
  <r>
    <x v="34"/>
    <x v="68"/>
    <x v="0"/>
    <n v="10"/>
  </r>
  <r>
    <x v="34"/>
    <x v="68"/>
    <x v="1"/>
    <n v="237"/>
  </r>
  <r>
    <x v="34"/>
    <x v="68"/>
    <x v="2"/>
    <n v="7110"/>
  </r>
  <r>
    <x v="34"/>
    <x v="68"/>
    <x v="3"/>
    <n v="1993"/>
  </r>
  <r>
    <x v="34"/>
    <x v="68"/>
    <x v="4"/>
    <n v="3164"/>
  </r>
  <r>
    <x v="34"/>
    <x v="68"/>
    <x v="5"/>
    <n v="1846"/>
  </r>
  <r>
    <x v="34"/>
    <x v="69"/>
    <x v="0"/>
    <n v="39"/>
  </r>
  <r>
    <x v="34"/>
    <x v="69"/>
    <x v="1"/>
    <n v="959"/>
  </r>
  <r>
    <x v="34"/>
    <x v="69"/>
    <x v="2"/>
    <n v="28770"/>
  </r>
  <r>
    <x v="34"/>
    <x v="69"/>
    <x v="3"/>
    <n v="14084"/>
  </r>
  <r>
    <x v="34"/>
    <x v="69"/>
    <x v="4"/>
    <n v="21463"/>
  </r>
  <r>
    <x v="34"/>
    <x v="69"/>
    <x v="5"/>
    <n v="14147"/>
  </r>
  <r>
    <x v="34"/>
    <x v="70"/>
    <x v="0"/>
    <n v="2937"/>
  </r>
  <r>
    <x v="34"/>
    <x v="70"/>
    <x v="1"/>
    <n v="122616"/>
  </r>
  <r>
    <x v="34"/>
    <x v="70"/>
    <x v="2"/>
    <n v="3678480"/>
  </r>
  <r>
    <x v="34"/>
    <x v="70"/>
    <x v="3"/>
    <n v="1467224"/>
  </r>
  <r>
    <x v="34"/>
    <x v="70"/>
    <x v="4"/>
    <n v="2458811"/>
  </r>
  <r>
    <x v="34"/>
    <x v="70"/>
    <x v="5"/>
    <n v="1363628"/>
  </r>
  <r>
    <x v="35"/>
    <x v="0"/>
    <x v="0"/>
    <n v="165"/>
  </r>
  <r>
    <x v="35"/>
    <x v="0"/>
    <x v="1"/>
    <n v="6525"/>
  </r>
  <r>
    <x v="35"/>
    <x v="0"/>
    <x v="2"/>
    <n v="202275"/>
  </r>
  <r>
    <x v="35"/>
    <x v="0"/>
    <x v="3"/>
    <n v="69173"/>
  </r>
  <r>
    <x v="35"/>
    <x v="0"/>
    <x v="4"/>
    <n v="141059"/>
  </r>
  <r>
    <x v="35"/>
    <x v="0"/>
    <x v="5"/>
    <n v="64450"/>
  </r>
  <r>
    <x v="35"/>
    <x v="1"/>
    <x v="0"/>
    <n v="58"/>
  </r>
  <r>
    <x v="35"/>
    <x v="1"/>
    <x v="1"/>
    <n v="2633"/>
  </r>
  <r>
    <x v="35"/>
    <x v="1"/>
    <x v="2"/>
    <n v="81623"/>
  </r>
  <r>
    <x v="35"/>
    <x v="1"/>
    <x v="3"/>
    <n v="21352"/>
  </r>
  <r>
    <x v="35"/>
    <x v="1"/>
    <x v="4"/>
    <n v="49272"/>
  </r>
  <r>
    <x v="35"/>
    <x v="1"/>
    <x v="5"/>
    <n v="21149"/>
  </r>
  <r>
    <x v="35"/>
    <x v="2"/>
    <x v="0"/>
    <n v="26"/>
  </r>
  <r>
    <x v="35"/>
    <x v="2"/>
    <x v="1"/>
    <n v="1303"/>
  </r>
  <r>
    <x v="35"/>
    <x v="2"/>
    <x v="2"/>
    <n v="40393"/>
  </r>
  <r>
    <x v="35"/>
    <x v="2"/>
    <x v="3"/>
    <n v="5592"/>
  </r>
  <r>
    <x v="35"/>
    <x v="2"/>
    <x v="4"/>
    <n v="13489"/>
  </r>
  <r>
    <x v="35"/>
    <x v="2"/>
    <x v="5"/>
    <n v="7459"/>
  </r>
  <r>
    <x v="35"/>
    <x v="3"/>
    <x v="0"/>
    <n v="47"/>
  </r>
  <r>
    <x v="35"/>
    <x v="3"/>
    <x v="1"/>
    <n v="2702"/>
  </r>
  <r>
    <x v="35"/>
    <x v="3"/>
    <x v="2"/>
    <n v="83762"/>
  </r>
  <r>
    <x v="35"/>
    <x v="3"/>
    <x v="3"/>
    <n v="19574"/>
  </r>
  <r>
    <x v="35"/>
    <x v="3"/>
    <x v="4"/>
    <n v="37690"/>
  </r>
  <r>
    <x v="35"/>
    <x v="3"/>
    <x v="5"/>
    <n v="19360"/>
  </r>
  <r>
    <x v="35"/>
    <x v="4"/>
    <x v="0"/>
    <n v="25"/>
  </r>
  <r>
    <x v="35"/>
    <x v="4"/>
    <x v="1"/>
    <n v="959"/>
  </r>
  <r>
    <x v="35"/>
    <x v="4"/>
    <x v="2"/>
    <n v="29729"/>
  </r>
  <r>
    <x v="35"/>
    <x v="4"/>
    <x v="3"/>
    <n v="18844"/>
  </r>
  <r>
    <x v="35"/>
    <x v="4"/>
    <x v="4"/>
    <n v="33430"/>
  </r>
  <r>
    <x v="35"/>
    <x v="4"/>
    <x v="5"/>
    <n v="13342"/>
  </r>
  <r>
    <x v="35"/>
    <x v="5"/>
    <x v="0"/>
    <n v="10"/>
  </r>
  <r>
    <x v="35"/>
    <x v="5"/>
    <x v="1"/>
    <n v="257"/>
  </r>
  <r>
    <x v="35"/>
    <x v="5"/>
    <x v="2"/>
    <n v="7967"/>
  </r>
  <r>
    <x v="35"/>
    <x v="5"/>
    <x v="3"/>
    <n v="2567"/>
  </r>
  <r>
    <x v="35"/>
    <x v="5"/>
    <x v="4"/>
    <n v="5763"/>
  </r>
  <r>
    <x v="35"/>
    <x v="5"/>
    <x v="5"/>
    <n v="2228"/>
  </r>
  <r>
    <x v="35"/>
    <x v="6"/>
    <x v="0"/>
    <n v="136"/>
  </r>
  <r>
    <x v="35"/>
    <x v="6"/>
    <x v="1"/>
    <n v="10152"/>
  </r>
  <r>
    <x v="35"/>
    <x v="6"/>
    <x v="2"/>
    <n v="314712"/>
  </r>
  <r>
    <x v="35"/>
    <x v="6"/>
    <x v="3"/>
    <n v="211591"/>
  </r>
  <r>
    <x v="35"/>
    <x v="6"/>
    <x v="4"/>
    <n v="328292"/>
  </r>
  <r>
    <x v="35"/>
    <x v="6"/>
    <x v="5"/>
    <n v="143761"/>
  </r>
  <r>
    <x v="35"/>
    <x v="7"/>
    <x v="0"/>
    <n v="39"/>
  </r>
  <r>
    <x v="35"/>
    <x v="7"/>
    <x v="1"/>
    <n v="1650"/>
  </r>
  <r>
    <x v="35"/>
    <x v="7"/>
    <x v="2"/>
    <n v="51150"/>
  </r>
  <r>
    <x v="35"/>
    <x v="7"/>
    <x v="3"/>
    <n v="31171"/>
  </r>
  <r>
    <x v="35"/>
    <x v="7"/>
    <x v="4"/>
    <n v="61990"/>
  </r>
  <r>
    <x v="35"/>
    <x v="7"/>
    <x v="5"/>
    <n v="37141"/>
  </r>
  <r>
    <x v="35"/>
    <x v="8"/>
    <x v="0"/>
    <n v="10"/>
  </r>
  <r>
    <x v="35"/>
    <x v="8"/>
    <x v="1"/>
    <n v="513"/>
  </r>
  <r>
    <x v="35"/>
    <x v="8"/>
    <x v="2"/>
    <n v="15903"/>
  </r>
  <r>
    <x v="35"/>
    <x v="8"/>
    <x v="3"/>
    <n v="4644"/>
  </r>
  <r>
    <x v="35"/>
    <x v="8"/>
    <x v="4"/>
    <n v="6528"/>
  </r>
  <r>
    <x v="35"/>
    <x v="8"/>
    <x v="5"/>
    <n v="2687"/>
  </r>
  <r>
    <x v="35"/>
    <x v="9"/>
    <x v="0"/>
    <n v="14"/>
  </r>
  <r>
    <x v="35"/>
    <x v="9"/>
    <x v="1"/>
    <n v="506"/>
  </r>
  <r>
    <x v="35"/>
    <x v="9"/>
    <x v="2"/>
    <n v="15686"/>
  </r>
  <r>
    <x v="35"/>
    <x v="9"/>
    <x v="3"/>
    <n v="3227"/>
  </r>
  <r>
    <x v="35"/>
    <x v="9"/>
    <x v="4"/>
    <n v="6923"/>
  </r>
  <r>
    <x v="35"/>
    <x v="9"/>
    <x v="5"/>
    <n v="3646"/>
  </r>
  <r>
    <x v="35"/>
    <x v="10"/>
    <x v="0"/>
    <n v="96"/>
  </r>
  <r>
    <x v="35"/>
    <x v="10"/>
    <x v="1"/>
    <n v="3949"/>
  </r>
  <r>
    <x v="35"/>
    <x v="10"/>
    <x v="2"/>
    <n v="122419"/>
  </r>
  <r>
    <x v="35"/>
    <x v="10"/>
    <x v="3"/>
    <n v="40017"/>
  </r>
  <r>
    <x v="35"/>
    <x v="10"/>
    <x v="4"/>
    <n v="86912"/>
  </r>
  <r>
    <x v="35"/>
    <x v="10"/>
    <x v="5"/>
    <n v="36626"/>
  </r>
  <r>
    <x v="35"/>
    <x v="11"/>
    <x v="0"/>
    <n v="12"/>
  </r>
  <r>
    <x v="35"/>
    <x v="11"/>
    <x v="1"/>
    <n v="367"/>
  </r>
  <r>
    <x v="35"/>
    <x v="11"/>
    <x v="2"/>
    <n v="11377"/>
  </r>
  <r>
    <x v="35"/>
    <x v="11"/>
    <x v="3"/>
    <n v="2121"/>
  </r>
  <r>
    <x v="35"/>
    <x v="11"/>
    <x v="4"/>
    <n v="4713"/>
  </r>
  <r>
    <x v="35"/>
    <x v="11"/>
    <x v="5"/>
    <n v="2989"/>
  </r>
  <r>
    <x v="35"/>
    <x v="12"/>
    <x v="0"/>
    <n v="16"/>
  </r>
  <r>
    <x v="35"/>
    <x v="12"/>
    <x v="1"/>
    <n v="631"/>
  </r>
  <r>
    <x v="35"/>
    <x v="12"/>
    <x v="2"/>
    <n v="19561"/>
  </r>
  <r>
    <x v="35"/>
    <x v="12"/>
    <x v="3"/>
    <n v="5548"/>
  </r>
  <r>
    <x v="35"/>
    <x v="12"/>
    <x v="4"/>
    <n v="10945"/>
  </r>
  <r>
    <x v="35"/>
    <x v="12"/>
    <x v="5"/>
    <n v="5702"/>
  </r>
  <r>
    <x v="35"/>
    <x v="13"/>
    <x v="0"/>
    <n v="16"/>
  </r>
  <r>
    <x v="35"/>
    <x v="13"/>
    <x v="1"/>
    <n v="509"/>
  </r>
  <r>
    <x v="35"/>
    <x v="13"/>
    <x v="2"/>
    <n v="15779"/>
  </r>
  <r>
    <x v="35"/>
    <x v="13"/>
    <x v="3"/>
    <n v="2071"/>
  </r>
  <r>
    <x v="35"/>
    <x v="13"/>
    <x v="4"/>
    <n v="3678"/>
  </r>
  <r>
    <x v="35"/>
    <x v="13"/>
    <x v="5"/>
    <n v="2578"/>
  </r>
  <r>
    <x v="35"/>
    <x v="14"/>
    <x v="0"/>
    <n v="53"/>
  </r>
  <r>
    <x v="35"/>
    <x v="14"/>
    <x v="1"/>
    <n v="1631"/>
  </r>
  <r>
    <x v="35"/>
    <x v="14"/>
    <x v="2"/>
    <n v="50561"/>
  </r>
  <r>
    <x v="35"/>
    <x v="14"/>
    <x v="3"/>
    <n v="17992"/>
  </r>
  <r>
    <x v="35"/>
    <x v="14"/>
    <x v="4"/>
    <n v="33351"/>
  </r>
  <r>
    <x v="35"/>
    <x v="14"/>
    <x v="5"/>
    <n v="20745"/>
  </r>
  <r>
    <x v="35"/>
    <x v="15"/>
    <x v="0"/>
    <n v="23"/>
  </r>
  <r>
    <x v="35"/>
    <x v="15"/>
    <x v="1"/>
    <n v="654"/>
  </r>
  <r>
    <x v="35"/>
    <x v="15"/>
    <x v="2"/>
    <n v="20274"/>
  </r>
  <r>
    <x v="35"/>
    <x v="15"/>
    <x v="3"/>
    <n v="5126"/>
  </r>
  <r>
    <x v="35"/>
    <x v="15"/>
    <x v="4"/>
    <n v="9720"/>
  </r>
  <r>
    <x v="35"/>
    <x v="15"/>
    <x v="5"/>
    <n v="5758"/>
  </r>
  <r>
    <x v="35"/>
    <x v="16"/>
    <x v="0"/>
    <n v="10"/>
  </r>
  <r>
    <x v="35"/>
    <x v="16"/>
    <x v="1"/>
    <n v="227"/>
  </r>
  <r>
    <x v="35"/>
    <x v="16"/>
    <x v="2"/>
    <n v="7037"/>
  </r>
  <r>
    <x v="35"/>
    <x v="16"/>
    <x v="3"/>
    <n v="1391"/>
  </r>
  <r>
    <x v="35"/>
    <x v="16"/>
    <x v="4"/>
    <n v="3058"/>
  </r>
  <r>
    <x v="35"/>
    <x v="16"/>
    <x v="5"/>
    <n v="2091"/>
  </r>
  <r>
    <x v="35"/>
    <x v="17"/>
    <x v="0"/>
    <n v="13"/>
  </r>
  <r>
    <x v="35"/>
    <x v="17"/>
    <x v="1"/>
    <n v="280"/>
  </r>
  <r>
    <x v="35"/>
    <x v="17"/>
    <x v="2"/>
    <n v="8680"/>
  </r>
  <r>
    <x v="35"/>
    <x v="17"/>
    <x v="3"/>
    <n v="1810"/>
  </r>
  <r>
    <x v="35"/>
    <x v="17"/>
    <x v="4"/>
    <n v="3197"/>
  </r>
  <r>
    <x v="35"/>
    <x v="17"/>
    <x v="5"/>
    <n v="2306"/>
  </r>
  <r>
    <x v="35"/>
    <x v="18"/>
    <x v="0"/>
    <n v="17"/>
  </r>
  <r>
    <x v="35"/>
    <x v="18"/>
    <x v="1"/>
    <n v="562"/>
  </r>
  <r>
    <x v="35"/>
    <x v="18"/>
    <x v="2"/>
    <n v="17422"/>
  </r>
  <r>
    <x v="35"/>
    <x v="18"/>
    <x v="3"/>
    <n v="8365"/>
  </r>
  <r>
    <x v="35"/>
    <x v="18"/>
    <x v="4"/>
    <n v="16720"/>
  </r>
  <r>
    <x v="35"/>
    <x v="18"/>
    <x v="5"/>
    <n v="9590"/>
  </r>
  <r>
    <x v="35"/>
    <x v="19"/>
    <x v="0"/>
    <n v="104"/>
  </r>
  <r>
    <x v="35"/>
    <x v="19"/>
    <x v="1"/>
    <n v="3955"/>
  </r>
  <r>
    <x v="35"/>
    <x v="19"/>
    <x v="2"/>
    <n v="122605"/>
  </r>
  <r>
    <x v="35"/>
    <x v="19"/>
    <x v="3"/>
    <n v="55006"/>
  </r>
  <r>
    <x v="35"/>
    <x v="19"/>
    <x v="4"/>
    <n v="111918"/>
  </r>
  <r>
    <x v="35"/>
    <x v="19"/>
    <x v="5"/>
    <n v="61289"/>
  </r>
  <r>
    <x v="35"/>
    <x v="20"/>
    <x v="0"/>
    <n v="22"/>
  </r>
  <r>
    <x v="35"/>
    <x v="20"/>
    <x v="1"/>
    <n v="1459"/>
  </r>
  <r>
    <x v="35"/>
    <x v="20"/>
    <x v="2"/>
    <n v="45229"/>
  </r>
  <r>
    <x v="35"/>
    <x v="20"/>
    <x v="3"/>
    <n v="12727"/>
  </r>
  <r>
    <x v="35"/>
    <x v="20"/>
    <x v="4"/>
    <n v="27545"/>
  </r>
  <r>
    <x v="35"/>
    <x v="20"/>
    <x v="5"/>
    <n v="7539"/>
  </r>
  <r>
    <x v="35"/>
    <x v="21"/>
    <x v="0"/>
    <n v="69"/>
  </r>
  <r>
    <x v="35"/>
    <x v="21"/>
    <x v="1"/>
    <n v="2965"/>
  </r>
  <r>
    <x v="35"/>
    <x v="21"/>
    <x v="2"/>
    <n v="91915"/>
  </r>
  <r>
    <x v="35"/>
    <x v="21"/>
    <x v="3"/>
    <n v="32030"/>
  </r>
  <r>
    <x v="35"/>
    <x v="21"/>
    <x v="4"/>
    <n v="66071"/>
  </r>
  <r>
    <x v="35"/>
    <x v="21"/>
    <x v="5"/>
    <n v="24826"/>
  </r>
  <r>
    <x v="35"/>
    <x v="22"/>
    <x v="0"/>
    <n v="122"/>
  </r>
  <r>
    <x v="35"/>
    <x v="22"/>
    <x v="1"/>
    <n v="5269"/>
  </r>
  <r>
    <x v="35"/>
    <x v="22"/>
    <x v="2"/>
    <n v="163339"/>
  </r>
  <r>
    <x v="35"/>
    <x v="22"/>
    <x v="3"/>
    <n v="81395"/>
  </r>
  <r>
    <x v="35"/>
    <x v="22"/>
    <x v="4"/>
    <n v="170126"/>
  </r>
  <r>
    <x v="35"/>
    <x v="22"/>
    <x v="5"/>
    <n v="97045"/>
  </r>
  <r>
    <x v="35"/>
    <x v="23"/>
    <x v="0"/>
    <n v="31"/>
  </r>
  <r>
    <x v="35"/>
    <x v="23"/>
    <x v="1"/>
    <n v="1341"/>
  </r>
  <r>
    <x v="35"/>
    <x v="23"/>
    <x v="2"/>
    <n v="41571"/>
  </r>
  <r>
    <x v="35"/>
    <x v="23"/>
    <x v="3"/>
    <n v="10976"/>
  </r>
  <r>
    <x v="35"/>
    <x v="23"/>
    <x v="4"/>
    <n v="31248"/>
  </r>
  <r>
    <x v="35"/>
    <x v="23"/>
    <x v="5"/>
    <n v="9759"/>
  </r>
  <r>
    <x v="35"/>
    <x v="24"/>
    <x v="0"/>
    <n v="17"/>
  </r>
  <r>
    <x v="35"/>
    <x v="24"/>
    <x v="1"/>
    <n v="1456"/>
  </r>
  <r>
    <x v="35"/>
    <x v="24"/>
    <x v="2"/>
    <n v="45136"/>
  </r>
  <r>
    <x v="35"/>
    <x v="24"/>
    <x v="3"/>
    <n v="7132"/>
  </r>
  <r>
    <x v="35"/>
    <x v="24"/>
    <x v="4"/>
    <n v="16236"/>
  </r>
  <r>
    <x v="35"/>
    <x v="24"/>
    <x v="5"/>
    <n v="6419"/>
  </r>
  <r>
    <x v="35"/>
    <x v="25"/>
    <x v="0"/>
    <n v="38"/>
  </r>
  <r>
    <x v="35"/>
    <x v="25"/>
    <x v="1"/>
    <n v="1083"/>
  </r>
  <r>
    <x v="35"/>
    <x v="25"/>
    <x v="2"/>
    <n v="33573"/>
  </r>
  <r>
    <x v="35"/>
    <x v="25"/>
    <x v="3"/>
    <n v="12857"/>
  </r>
  <r>
    <x v="35"/>
    <x v="25"/>
    <x v="4"/>
    <n v="27626"/>
  </r>
  <r>
    <x v="35"/>
    <x v="25"/>
    <x v="5"/>
    <n v="13158"/>
  </r>
  <r>
    <x v="35"/>
    <x v="26"/>
    <x v="0"/>
    <n v="12"/>
  </r>
  <r>
    <x v="35"/>
    <x v="26"/>
    <x v="1"/>
    <n v="713"/>
  </r>
  <r>
    <x v="35"/>
    <x v="26"/>
    <x v="2"/>
    <n v="22103"/>
  </r>
  <r>
    <x v="35"/>
    <x v="26"/>
    <x v="3"/>
    <n v="3871"/>
  </r>
  <r>
    <x v="35"/>
    <x v="26"/>
    <x v="4"/>
    <n v="8714"/>
  </r>
  <r>
    <x v="35"/>
    <x v="26"/>
    <x v="5"/>
    <n v="4780"/>
  </r>
  <r>
    <x v="35"/>
    <x v="27"/>
    <x v="0"/>
    <n v="41"/>
  </r>
  <r>
    <x v="35"/>
    <x v="27"/>
    <x v="1"/>
    <n v="1669"/>
  </r>
  <r>
    <x v="35"/>
    <x v="27"/>
    <x v="2"/>
    <n v="51739"/>
  </r>
  <r>
    <x v="35"/>
    <x v="27"/>
    <x v="3"/>
    <n v="16517"/>
  </r>
  <r>
    <x v="35"/>
    <x v="27"/>
    <x v="4"/>
    <n v="33205"/>
  </r>
  <r>
    <x v="35"/>
    <x v="27"/>
    <x v="5"/>
    <n v="14138"/>
  </r>
  <r>
    <x v="35"/>
    <x v="28"/>
    <x v="0"/>
    <n v="49"/>
  </r>
  <r>
    <x v="35"/>
    <x v="28"/>
    <x v="1"/>
    <n v="1666"/>
  </r>
  <r>
    <x v="35"/>
    <x v="28"/>
    <x v="2"/>
    <n v="51646"/>
  </r>
  <r>
    <x v="35"/>
    <x v="28"/>
    <x v="3"/>
    <n v="26273"/>
  </r>
  <r>
    <x v="35"/>
    <x v="28"/>
    <x v="4"/>
    <n v="48613"/>
  </r>
  <r>
    <x v="35"/>
    <x v="28"/>
    <x v="5"/>
    <n v="26113"/>
  </r>
  <r>
    <x v="35"/>
    <x v="29"/>
    <x v="0"/>
    <n v="9"/>
  </r>
  <r>
    <x v="35"/>
    <x v="29"/>
    <x v="1"/>
    <n v="151"/>
  </r>
  <r>
    <x v="35"/>
    <x v="29"/>
    <x v="2"/>
    <n v="4681"/>
  </r>
  <r>
    <x v="35"/>
    <x v="29"/>
    <x v="3"/>
    <n v="583"/>
  </r>
  <r>
    <x v="35"/>
    <x v="29"/>
    <x v="4"/>
    <n v="1117"/>
  </r>
  <r>
    <x v="35"/>
    <x v="29"/>
    <x v="5"/>
    <n v="699"/>
  </r>
  <r>
    <x v="35"/>
    <x v="30"/>
    <x v="0"/>
    <n v="45"/>
  </r>
  <r>
    <x v="35"/>
    <x v="30"/>
    <x v="1"/>
    <n v="1413"/>
  </r>
  <r>
    <x v="35"/>
    <x v="30"/>
    <x v="2"/>
    <n v="43803"/>
  </r>
  <r>
    <x v="35"/>
    <x v="30"/>
    <x v="3"/>
    <n v="16479"/>
  </r>
  <r>
    <x v="35"/>
    <x v="30"/>
    <x v="4"/>
    <n v="31109"/>
  </r>
  <r>
    <x v="35"/>
    <x v="30"/>
    <x v="5"/>
    <n v="14643"/>
  </r>
  <r>
    <x v="35"/>
    <x v="31"/>
    <x v="0"/>
    <n v="9"/>
  </r>
  <r>
    <x v="35"/>
    <x v="31"/>
    <x v="1"/>
    <n v="239"/>
  </r>
  <r>
    <x v="35"/>
    <x v="31"/>
    <x v="2"/>
    <n v="7409"/>
  </r>
  <r>
    <x v="35"/>
    <x v="31"/>
    <x v="3"/>
    <n v="1455"/>
  </r>
  <r>
    <x v="35"/>
    <x v="31"/>
    <x v="4"/>
    <n v="2844"/>
  </r>
  <r>
    <x v="35"/>
    <x v="31"/>
    <x v="5"/>
    <n v="1625"/>
  </r>
  <r>
    <x v="35"/>
    <x v="32"/>
    <x v="0"/>
    <n v="26"/>
  </r>
  <r>
    <x v="35"/>
    <x v="32"/>
    <x v="1"/>
    <n v="542"/>
  </r>
  <r>
    <x v="35"/>
    <x v="32"/>
    <x v="2"/>
    <n v="16802"/>
  </r>
  <r>
    <x v="35"/>
    <x v="32"/>
    <x v="3"/>
    <n v="2368"/>
  </r>
  <r>
    <x v="35"/>
    <x v="32"/>
    <x v="4"/>
    <n v="4805"/>
  </r>
  <r>
    <x v="35"/>
    <x v="32"/>
    <x v="5"/>
    <n v="2474"/>
  </r>
  <r>
    <x v="35"/>
    <x v="33"/>
    <x v="0"/>
    <n v="40"/>
  </r>
  <r>
    <x v="35"/>
    <x v="33"/>
    <x v="1"/>
    <n v="1622"/>
  </r>
  <r>
    <x v="35"/>
    <x v="33"/>
    <x v="2"/>
    <n v="50282"/>
  </r>
  <r>
    <x v="35"/>
    <x v="33"/>
    <x v="3"/>
    <n v="12145"/>
  </r>
  <r>
    <x v="35"/>
    <x v="33"/>
    <x v="4"/>
    <n v="21744"/>
  </r>
  <r>
    <x v="35"/>
    <x v="33"/>
    <x v="5"/>
    <n v="14037"/>
  </r>
  <r>
    <x v="35"/>
    <x v="34"/>
    <x v="0"/>
    <n v="34"/>
  </r>
  <r>
    <x v="35"/>
    <x v="34"/>
    <x v="1"/>
    <n v="908"/>
  </r>
  <r>
    <x v="35"/>
    <x v="34"/>
    <x v="2"/>
    <n v="28148"/>
  </r>
  <r>
    <x v="35"/>
    <x v="34"/>
    <x v="3"/>
    <n v="6784"/>
  </r>
  <r>
    <x v="35"/>
    <x v="34"/>
    <x v="4"/>
    <n v="13973"/>
  </r>
  <r>
    <x v="35"/>
    <x v="34"/>
    <x v="5"/>
    <n v="8701"/>
  </r>
  <r>
    <x v="35"/>
    <x v="35"/>
    <x v="0"/>
    <n v="15"/>
  </r>
  <r>
    <x v="35"/>
    <x v="35"/>
    <x v="1"/>
    <n v="582"/>
  </r>
  <r>
    <x v="35"/>
    <x v="35"/>
    <x v="2"/>
    <n v="18042"/>
  </r>
  <r>
    <x v="35"/>
    <x v="35"/>
    <x v="3"/>
    <n v="1853"/>
  </r>
  <r>
    <x v="35"/>
    <x v="35"/>
    <x v="4"/>
    <n v="3601"/>
  </r>
  <r>
    <x v="35"/>
    <x v="35"/>
    <x v="5"/>
    <n v="2669"/>
  </r>
  <r>
    <x v="35"/>
    <x v="36"/>
    <x v="0"/>
    <n v="10"/>
  </r>
  <r>
    <x v="35"/>
    <x v="36"/>
    <x v="1"/>
    <n v="331"/>
  </r>
  <r>
    <x v="35"/>
    <x v="36"/>
    <x v="2"/>
    <n v="10261"/>
  </r>
  <r>
    <x v="35"/>
    <x v="36"/>
    <x v="3"/>
    <n v="2371"/>
  </r>
  <r>
    <x v="35"/>
    <x v="36"/>
    <x v="4"/>
    <n v="3158"/>
  </r>
  <r>
    <x v="35"/>
    <x v="36"/>
    <x v="5"/>
    <n v="1555"/>
  </r>
  <r>
    <x v="35"/>
    <x v="37"/>
    <x v="0"/>
    <n v="50"/>
  </r>
  <r>
    <x v="35"/>
    <x v="37"/>
    <x v="1"/>
    <n v="1369"/>
  </r>
  <r>
    <x v="35"/>
    <x v="37"/>
    <x v="2"/>
    <n v="42439"/>
  </r>
  <r>
    <x v="35"/>
    <x v="37"/>
    <x v="3"/>
    <n v="14370"/>
  </r>
  <r>
    <x v="35"/>
    <x v="37"/>
    <x v="4"/>
    <n v="25047"/>
  </r>
  <r>
    <x v="35"/>
    <x v="37"/>
    <x v="5"/>
    <n v="14900"/>
  </r>
  <r>
    <x v="35"/>
    <x v="38"/>
    <x v="0"/>
    <n v="18"/>
  </r>
  <r>
    <x v="35"/>
    <x v="38"/>
    <x v="1"/>
    <n v="397"/>
  </r>
  <r>
    <x v="35"/>
    <x v="38"/>
    <x v="2"/>
    <n v="12307"/>
  </r>
  <r>
    <x v="35"/>
    <x v="38"/>
    <x v="3"/>
    <n v="1551"/>
  </r>
  <r>
    <x v="35"/>
    <x v="38"/>
    <x v="4"/>
    <n v="2937"/>
  </r>
  <r>
    <x v="35"/>
    <x v="38"/>
    <x v="5"/>
    <n v="1906"/>
  </r>
  <r>
    <x v="35"/>
    <x v="39"/>
    <x v="0"/>
    <n v="22"/>
  </r>
  <r>
    <x v="35"/>
    <x v="39"/>
    <x v="1"/>
    <n v="808"/>
  </r>
  <r>
    <x v="35"/>
    <x v="39"/>
    <x v="2"/>
    <n v="25048"/>
  </r>
  <r>
    <x v="35"/>
    <x v="39"/>
    <x v="3"/>
    <n v="5304"/>
  </r>
  <r>
    <x v="35"/>
    <x v="39"/>
    <x v="4"/>
    <n v="10852"/>
  </r>
  <r>
    <x v="35"/>
    <x v="39"/>
    <x v="5"/>
    <n v="5775"/>
  </r>
  <r>
    <x v="35"/>
    <x v="40"/>
    <x v="0"/>
    <n v="28"/>
  </r>
  <r>
    <x v="35"/>
    <x v="40"/>
    <x v="1"/>
    <n v="892"/>
  </r>
  <r>
    <x v="35"/>
    <x v="40"/>
    <x v="2"/>
    <n v="27652"/>
  </r>
  <r>
    <x v="35"/>
    <x v="40"/>
    <x v="3"/>
    <n v="5241"/>
  </r>
  <r>
    <x v="35"/>
    <x v="40"/>
    <x v="4"/>
    <n v="9804"/>
  </r>
  <r>
    <x v="35"/>
    <x v="40"/>
    <x v="5"/>
    <n v="4935"/>
  </r>
  <r>
    <x v="35"/>
    <x v="41"/>
    <x v="0"/>
    <n v="8"/>
  </r>
  <r>
    <x v="35"/>
    <x v="41"/>
    <x v="1"/>
    <n v="166"/>
  </r>
  <r>
    <x v="35"/>
    <x v="41"/>
    <x v="2"/>
    <n v="5146"/>
  </r>
  <r>
    <x v="35"/>
    <x v="41"/>
    <x v="3"/>
    <n v="2237"/>
  </r>
  <r>
    <x v="35"/>
    <x v="41"/>
    <x v="4"/>
    <n v="4444"/>
  </r>
  <r>
    <x v="35"/>
    <x v="41"/>
    <x v="5"/>
    <n v="2498"/>
  </r>
  <r>
    <x v="35"/>
    <x v="42"/>
    <x v="0"/>
    <n v="6"/>
  </r>
  <r>
    <x v="35"/>
    <x v="42"/>
    <x v="1"/>
    <n v="121"/>
  </r>
  <r>
    <x v="35"/>
    <x v="42"/>
    <x v="2"/>
    <n v="3751"/>
  </r>
  <r>
    <x v="35"/>
    <x v="42"/>
    <x v="3"/>
    <n v="1367"/>
  </r>
  <r>
    <x v="35"/>
    <x v="42"/>
    <x v="4"/>
    <n v="2802"/>
  </r>
  <r>
    <x v="35"/>
    <x v="42"/>
    <x v="5"/>
    <n v="1369"/>
  </r>
  <r>
    <x v="35"/>
    <x v="43"/>
    <x v="0"/>
    <n v="17"/>
  </r>
  <r>
    <x v="35"/>
    <x v="43"/>
    <x v="1"/>
    <n v="530"/>
  </r>
  <r>
    <x v="35"/>
    <x v="43"/>
    <x v="2"/>
    <n v="16430"/>
  </r>
  <r>
    <x v="35"/>
    <x v="43"/>
    <x v="3"/>
    <n v="9296"/>
  </r>
  <r>
    <x v="35"/>
    <x v="43"/>
    <x v="4"/>
    <n v="18193"/>
  </r>
  <r>
    <x v="35"/>
    <x v="43"/>
    <x v="5"/>
    <n v="10877"/>
  </r>
  <r>
    <x v="35"/>
    <x v="44"/>
    <x v="0"/>
    <n v="57"/>
  </r>
  <r>
    <x v="35"/>
    <x v="44"/>
    <x v="1"/>
    <n v="4022"/>
  </r>
  <r>
    <x v="35"/>
    <x v="44"/>
    <x v="2"/>
    <n v="124682"/>
  </r>
  <r>
    <x v="35"/>
    <x v="44"/>
    <x v="3"/>
    <n v="77042"/>
  </r>
  <r>
    <x v="35"/>
    <x v="44"/>
    <x v="4"/>
    <n v="110303"/>
  </r>
  <r>
    <x v="35"/>
    <x v="44"/>
    <x v="5"/>
    <n v="61095"/>
  </r>
  <r>
    <x v="35"/>
    <x v="45"/>
    <x v="0"/>
    <n v="17"/>
  </r>
  <r>
    <x v="35"/>
    <x v="45"/>
    <x v="1"/>
    <n v="792"/>
  </r>
  <r>
    <x v="35"/>
    <x v="45"/>
    <x v="2"/>
    <n v="24552"/>
  </r>
  <r>
    <x v="35"/>
    <x v="45"/>
    <x v="3"/>
    <n v="6340"/>
  </r>
  <r>
    <x v="35"/>
    <x v="45"/>
    <x v="4"/>
    <n v="15291"/>
  </r>
  <r>
    <x v="35"/>
    <x v="45"/>
    <x v="5"/>
    <n v="6717"/>
  </r>
  <r>
    <x v="35"/>
    <x v="46"/>
    <x v="0"/>
    <n v="25"/>
  </r>
  <r>
    <x v="35"/>
    <x v="46"/>
    <x v="1"/>
    <n v="490"/>
  </r>
  <r>
    <x v="35"/>
    <x v="46"/>
    <x v="2"/>
    <n v="15190"/>
  </r>
  <r>
    <x v="35"/>
    <x v="46"/>
    <x v="3"/>
    <n v="3397"/>
  </r>
  <r>
    <x v="35"/>
    <x v="46"/>
    <x v="4"/>
    <n v="7417"/>
  </r>
  <r>
    <x v="35"/>
    <x v="46"/>
    <x v="5"/>
    <n v="3462"/>
  </r>
  <r>
    <x v="35"/>
    <x v="47"/>
    <x v="0"/>
    <n v="76"/>
  </r>
  <r>
    <x v="35"/>
    <x v="47"/>
    <x v="1"/>
    <n v="3204"/>
  </r>
  <r>
    <x v="35"/>
    <x v="47"/>
    <x v="2"/>
    <n v="99324"/>
  </r>
  <r>
    <x v="35"/>
    <x v="47"/>
    <x v="3"/>
    <n v="38301"/>
  </r>
  <r>
    <x v="35"/>
    <x v="47"/>
    <x v="4"/>
    <n v="90177"/>
  </r>
  <r>
    <x v="35"/>
    <x v="47"/>
    <x v="5"/>
    <n v="31165"/>
  </r>
  <r>
    <x v="35"/>
    <x v="48"/>
    <x v="0"/>
    <n v="63"/>
  </r>
  <r>
    <x v="35"/>
    <x v="48"/>
    <x v="1"/>
    <n v="2730"/>
  </r>
  <r>
    <x v="35"/>
    <x v="48"/>
    <x v="2"/>
    <n v="84630"/>
  </r>
  <r>
    <x v="35"/>
    <x v="48"/>
    <x v="3"/>
    <n v="37388"/>
  </r>
  <r>
    <x v="35"/>
    <x v="48"/>
    <x v="4"/>
    <n v="67283"/>
  </r>
  <r>
    <x v="35"/>
    <x v="48"/>
    <x v="5"/>
    <n v="30045"/>
  </r>
  <r>
    <x v="35"/>
    <x v="49"/>
    <x v="0"/>
    <n v="96"/>
  </r>
  <r>
    <x v="35"/>
    <x v="49"/>
    <x v="1"/>
    <n v="2901"/>
  </r>
  <r>
    <x v="35"/>
    <x v="49"/>
    <x v="2"/>
    <n v="89931"/>
  </r>
  <r>
    <x v="35"/>
    <x v="49"/>
    <x v="3"/>
    <n v="39670"/>
  </r>
  <r>
    <x v="35"/>
    <x v="49"/>
    <x v="4"/>
    <n v="72903"/>
  </r>
  <r>
    <x v="35"/>
    <x v="49"/>
    <x v="5"/>
    <n v="42438"/>
  </r>
  <r>
    <x v="35"/>
    <x v="50"/>
    <x v="0"/>
    <n v="34"/>
  </r>
  <r>
    <x v="35"/>
    <x v="50"/>
    <x v="1"/>
    <n v="1301"/>
  </r>
  <r>
    <x v="35"/>
    <x v="50"/>
    <x v="2"/>
    <n v="40331"/>
  </r>
  <r>
    <x v="35"/>
    <x v="50"/>
    <x v="3"/>
    <n v="14717"/>
  </r>
  <r>
    <x v="35"/>
    <x v="50"/>
    <x v="4"/>
    <n v="26649"/>
  </r>
  <r>
    <x v="35"/>
    <x v="50"/>
    <x v="5"/>
    <n v="17350"/>
  </r>
  <r>
    <x v="35"/>
    <x v="51"/>
    <x v="0"/>
    <n v="49"/>
  </r>
  <r>
    <x v="35"/>
    <x v="51"/>
    <x v="1"/>
    <n v="1025"/>
  </r>
  <r>
    <x v="35"/>
    <x v="51"/>
    <x v="2"/>
    <n v="31775"/>
  </r>
  <r>
    <x v="35"/>
    <x v="51"/>
    <x v="3"/>
    <n v="11087"/>
  </r>
  <r>
    <x v="35"/>
    <x v="51"/>
    <x v="4"/>
    <n v="22285"/>
  </r>
  <r>
    <x v="35"/>
    <x v="51"/>
    <x v="5"/>
    <n v="15260"/>
  </r>
  <r>
    <x v="35"/>
    <x v="52"/>
    <x v="0"/>
    <n v="35"/>
  </r>
  <r>
    <x v="35"/>
    <x v="52"/>
    <x v="1"/>
    <n v="1039"/>
  </r>
  <r>
    <x v="35"/>
    <x v="52"/>
    <x v="2"/>
    <n v="32209"/>
  </r>
  <r>
    <x v="35"/>
    <x v="52"/>
    <x v="3"/>
    <n v="13138"/>
  </r>
  <r>
    <x v="35"/>
    <x v="52"/>
    <x v="4"/>
    <n v="24748"/>
  </r>
  <r>
    <x v="35"/>
    <x v="52"/>
    <x v="5"/>
    <n v="19290"/>
  </r>
  <r>
    <x v="35"/>
    <x v="53"/>
    <x v="0"/>
    <n v="62"/>
  </r>
  <r>
    <x v="35"/>
    <x v="53"/>
    <x v="1"/>
    <n v="2289"/>
  </r>
  <r>
    <x v="35"/>
    <x v="53"/>
    <x v="2"/>
    <n v="70959"/>
  </r>
  <r>
    <x v="35"/>
    <x v="53"/>
    <x v="3"/>
    <n v="34075"/>
  </r>
  <r>
    <x v="35"/>
    <x v="53"/>
    <x v="4"/>
    <n v="65798"/>
  </r>
  <r>
    <x v="35"/>
    <x v="53"/>
    <x v="5"/>
    <n v="49575"/>
  </r>
  <r>
    <x v="35"/>
    <x v="54"/>
    <x v="0"/>
    <n v="38"/>
  </r>
  <r>
    <x v="35"/>
    <x v="54"/>
    <x v="1"/>
    <n v="1162"/>
  </r>
  <r>
    <x v="35"/>
    <x v="54"/>
    <x v="2"/>
    <n v="36022"/>
  </r>
  <r>
    <x v="35"/>
    <x v="54"/>
    <x v="3"/>
    <n v="9512"/>
  </r>
  <r>
    <x v="35"/>
    <x v="54"/>
    <x v="4"/>
    <n v="21970"/>
  </r>
  <r>
    <x v="35"/>
    <x v="54"/>
    <x v="5"/>
    <n v="14656"/>
  </r>
  <r>
    <x v="35"/>
    <x v="55"/>
    <x v="0"/>
    <n v="15"/>
  </r>
  <r>
    <x v="35"/>
    <x v="55"/>
    <x v="1"/>
    <n v="1100"/>
  </r>
  <r>
    <x v="35"/>
    <x v="55"/>
    <x v="2"/>
    <n v="34100"/>
  </r>
  <r>
    <x v="35"/>
    <x v="55"/>
    <x v="3"/>
    <n v="5709"/>
  </r>
  <r>
    <x v="35"/>
    <x v="55"/>
    <x v="4"/>
    <n v="11981"/>
  </r>
  <r>
    <x v="35"/>
    <x v="55"/>
    <x v="5"/>
    <n v="3963"/>
  </r>
  <r>
    <x v="35"/>
    <x v="56"/>
    <x v="0"/>
    <n v="190"/>
  </r>
  <r>
    <x v="35"/>
    <x v="56"/>
    <x v="1"/>
    <n v="8681"/>
  </r>
  <r>
    <x v="35"/>
    <x v="56"/>
    <x v="2"/>
    <n v="269111"/>
  </r>
  <r>
    <x v="35"/>
    <x v="56"/>
    <x v="3"/>
    <n v="155326"/>
  </r>
  <r>
    <x v="35"/>
    <x v="56"/>
    <x v="4"/>
    <n v="287867"/>
  </r>
  <r>
    <x v="35"/>
    <x v="56"/>
    <x v="5"/>
    <n v="150719"/>
  </r>
  <r>
    <x v="35"/>
    <x v="57"/>
    <x v="0"/>
    <n v="16"/>
  </r>
  <r>
    <x v="35"/>
    <x v="57"/>
    <x v="1"/>
    <n v="399"/>
  </r>
  <r>
    <x v="35"/>
    <x v="57"/>
    <x v="2"/>
    <n v="12369"/>
  </r>
  <r>
    <x v="35"/>
    <x v="57"/>
    <x v="3"/>
    <n v="2931"/>
  </r>
  <r>
    <x v="35"/>
    <x v="57"/>
    <x v="4"/>
    <n v="4448"/>
  </r>
  <r>
    <x v="35"/>
    <x v="57"/>
    <x v="5"/>
    <n v="2965"/>
  </r>
  <r>
    <x v="35"/>
    <x v="58"/>
    <x v="0"/>
    <n v="35"/>
  </r>
  <r>
    <x v="35"/>
    <x v="58"/>
    <x v="1"/>
    <n v="1186"/>
  </r>
  <r>
    <x v="35"/>
    <x v="58"/>
    <x v="2"/>
    <n v="36766"/>
  </r>
  <r>
    <x v="35"/>
    <x v="58"/>
    <x v="3"/>
    <n v="5819"/>
  </r>
  <r>
    <x v="35"/>
    <x v="58"/>
    <x v="4"/>
    <n v="11033"/>
  </r>
  <r>
    <x v="35"/>
    <x v="58"/>
    <x v="5"/>
    <n v="7042"/>
  </r>
  <r>
    <x v="35"/>
    <x v="59"/>
    <x v="0"/>
    <n v="46"/>
  </r>
  <r>
    <x v="35"/>
    <x v="59"/>
    <x v="1"/>
    <n v="1298"/>
  </r>
  <r>
    <x v="35"/>
    <x v="59"/>
    <x v="2"/>
    <n v="40238"/>
  </r>
  <r>
    <x v="35"/>
    <x v="59"/>
    <x v="3"/>
    <n v="10942"/>
  </r>
  <r>
    <x v="35"/>
    <x v="59"/>
    <x v="4"/>
    <n v="21296"/>
  </r>
  <r>
    <x v="35"/>
    <x v="59"/>
    <x v="5"/>
    <n v="12098"/>
  </r>
  <r>
    <x v="35"/>
    <x v="60"/>
    <x v="0"/>
    <n v="27"/>
  </r>
  <r>
    <x v="35"/>
    <x v="60"/>
    <x v="1"/>
    <n v="1341"/>
  </r>
  <r>
    <x v="35"/>
    <x v="60"/>
    <x v="2"/>
    <n v="41571"/>
  </r>
  <r>
    <x v="35"/>
    <x v="60"/>
    <x v="3"/>
    <n v="21084"/>
  </r>
  <r>
    <x v="35"/>
    <x v="60"/>
    <x v="4"/>
    <n v="42425"/>
  </r>
  <r>
    <x v="35"/>
    <x v="60"/>
    <x v="5"/>
    <n v="30666"/>
  </r>
  <r>
    <x v="35"/>
    <x v="61"/>
    <x v="0"/>
    <n v="13"/>
  </r>
  <r>
    <x v="35"/>
    <x v="61"/>
    <x v="1"/>
    <n v="272"/>
  </r>
  <r>
    <x v="35"/>
    <x v="61"/>
    <x v="2"/>
    <n v="8432"/>
  </r>
  <r>
    <x v="35"/>
    <x v="61"/>
    <x v="3"/>
    <n v="944"/>
  </r>
  <r>
    <x v="35"/>
    <x v="61"/>
    <x v="4"/>
    <n v="2299"/>
  </r>
  <r>
    <x v="35"/>
    <x v="61"/>
    <x v="5"/>
    <n v="943"/>
  </r>
  <r>
    <x v="35"/>
    <x v="62"/>
    <x v="0"/>
    <n v="42"/>
  </r>
  <r>
    <x v="35"/>
    <x v="62"/>
    <x v="1"/>
    <n v="4556"/>
  </r>
  <r>
    <x v="35"/>
    <x v="62"/>
    <x v="2"/>
    <n v="141236"/>
  </r>
  <r>
    <x v="35"/>
    <x v="62"/>
    <x v="3"/>
    <n v="15701"/>
  </r>
  <r>
    <x v="35"/>
    <x v="62"/>
    <x v="4"/>
    <n v="31010"/>
  </r>
  <r>
    <x v="35"/>
    <x v="62"/>
    <x v="5"/>
    <n v="19620"/>
  </r>
  <r>
    <x v="35"/>
    <x v="63"/>
    <x v="0"/>
    <n v="46"/>
  </r>
  <r>
    <x v="35"/>
    <x v="63"/>
    <x v="1"/>
    <n v="2058"/>
  </r>
  <r>
    <x v="35"/>
    <x v="63"/>
    <x v="2"/>
    <n v="63798"/>
  </r>
  <r>
    <x v="35"/>
    <x v="63"/>
    <x v="3"/>
    <n v="14873"/>
  </r>
  <r>
    <x v="35"/>
    <x v="63"/>
    <x v="4"/>
    <n v="34895"/>
  </r>
  <r>
    <x v="35"/>
    <x v="63"/>
    <x v="5"/>
    <n v="13023"/>
  </r>
  <r>
    <x v="35"/>
    <x v="64"/>
    <x v="0"/>
    <n v="134"/>
  </r>
  <r>
    <x v="35"/>
    <x v="64"/>
    <x v="1"/>
    <n v="8093"/>
  </r>
  <r>
    <x v="35"/>
    <x v="64"/>
    <x v="2"/>
    <n v="250883"/>
  </r>
  <r>
    <x v="35"/>
    <x v="64"/>
    <x v="3"/>
    <n v="122840"/>
  </r>
  <r>
    <x v="35"/>
    <x v="64"/>
    <x v="4"/>
    <n v="233589"/>
  </r>
  <r>
    <x v="35"/>
    <x v="64"/>
    <x v="5"/>
    <n v="116714"/>
  </r>
  <r>
    <x v="35"/>
    <x v="65"/>
    <x v="0"/>
    <n v="75"/>
  </r>
  <r>
    <x v="35"/>
    <x v="65"/>
    <x v="1"/>
    <n v="2269"/>
  </r>
  <r>
    <x v="35"/>
    <x v="65"/>
    <x v="2"/>
    <n v="70339"/>
  </r>
  <r>
    <x v="35"/>
    <x v="65"/>
    <x v="3"/>
    <n v="40011"/>
  </r>
  <r>
    <x v="35"/>
    <x v="65"/>
    <x v="4"/>
    <n v="73292"/>
  </r>
  <r>
    <x v="35"/>
    <x v="65"/>
    <x v="5"/>
    <n v="41284"/>
  </r>
  <r>
    <x v="35"/>
    <x v="66"/>
    <x v="0"/>
    <n v="24"/>
  </r>
  <r>
    <x v="35"/>
    <x v="66"/>
    <x v="1"/>
    <n v="450"/>
  </r>
  <r>
    <x v="35"/>
    <x v="66"/>
    <x v="2"/>
    <n v="13950"/>
  </r>
  <r>
    <x v="35"/>
    <x v="66"/>
    <x v="3"/>
    <n v="3771"/>
  </r>
  <r>
    <x v="35"/>
    <x v="66"/>
    <x v="4"/>
    <n v="6580"/>
  </r>
  <r>
    <x v="35"/>
    <x v="66"/>
    <x v="5"/>
    <n v="4144"/>
  </r>
  <r>
    <x v="35"/>
    <x v="67"/>
    <x v="0"/>
    <n v="61"/>
  </r>
  <r>
    <x v="35"/>
    <x v="67"/>
    <x v="1"/>
    <n v="2662"/>
  </r>
  <r>
    <x v="35"/>
    <x v="67"/>
    <x v="2"/>
    <n v="82522"/>
  </r>
  <r>
    <x v="35"/>
    <x v="67"/>
    <x v="3"/>
    <n v="37753"/>
  </r>
  <r>
    <x v="35"/>
    <x v="67"/>
    <x v="4"/>
    <n v="64081"/>
  </r>
  <r>
    <x v="35"/>
    <x v="67"/>
    <x v="5"/>
    <n v="36800"/>
  </r>
  <r>
    <x v="35"/>
    <x v="68"/>
    <x v="0"/>
    <n v="10"/>
  </r>
  <r>
    <x v="35"/>
    <x v="68"/>
    <x v="1"/>
    <n v="237"/>
  </r>
  <r>
    <x v="35"/>
    <x v="68"/>
    <x v="2"/>
    <n v="7347"/>
  </r>
  <r>
    <x v="35"/>
    <x v="68"/>
    <x v="3"/>
    <n v="1641"/>
  </r>
  <r>
    <x v="35"/>
    <x v="68"/>
    <x v="4"/>
    <n v="2976"/>
  </r>
  <r>
    <x v="35"/>
    <x v="68"/>
    <x v="5"/>
    <n v="1860"/>
  </r>
  <r>
    <x v="35"/>
    <x v="69"/>
    <x v="0"/>
    <n v="38"/>
  </r>
  <r>
    <x v="35"/>
    <x v="69"/>
    <x v="1"/>
    <n v="952"/>
  </r>
  <r>
    <x v="35"/>
    <x v="69"/>
    <x v="2"/>
    <n v="29512"/>
  </r>
  <r>
    <x v="35"/>
    <x v="69"/>
    <x v="3"/>
    <n v="11304"/>
  </r>
  <r>
    <x v="35"/>
    <x v="69"/>
    <x v="4"/>
    <n v="18216"/>
  </r>
  <r>
    <x v="35"/>
    <x v="69"/>
    <x v="5"/>
    <n v="11523"/>
  </r>
  <r>
    <x v="35"/>
    <x v="70"/>
    <x v="0"/>
    <n v="2952"/>
  </r>
  <r>
    <x v="35"/>
    <x v="70"/>
    <x v="1"/>
    <n v="124166"/>
  </r>
  <r>
    <x v="35"/>
    <x v="70"/>
    <x v="2"/>
    <n v="3849146"/>
  </r>
  <r>
    <x v="35"/>
    <x v="70"/>
    <x v="3"/>
    <n v="1549678"/>
  </r>
  <r>
    <x v="35"/>
    <x v="70"/>
    <x v="4"/>
    <n v="2925272"/>
  </r>
  <r>
    <x v="35"/>
    <x v="70"/>
    <x v="5"/>
    <n v="1501752"/>
  </r>
  <r>
    <x v="36"/>
    <x v="0"/>
    <x v="0"/>
    <n v="166"/>
  </r>
  <r>
    <x v="36"/>
    <x v="0"/>
    <x v="1"/>
    <n v="6471"/>
  </r>
  <r>
    <x v="36"/>
    <x v="0"/>
    <x v="2"/>
    <n v="200601"/>
  </r>
  <r>
    <x v="36"/>
    <x v="0"/>
    <x v="3"/>
    <n v="84394"/>
  </r>
  <r>
    <x v="36"/>
    <x v="0"/>
    <x v="4"/>
    <n v="181477"/>
  </r>
  <r>
    <x v="36"/>
    <x v="0"/>
    <x v="5"/>
    <n v="75517"/>
  </r>
  <r>
    <x v="36"/>
    <x v="1"/>
    <x v="0"/>
    <n v="58"/>
  </r>
  <r>
    <x v="36"/>
    <x v="1"/>
    <x v="1"/>
    <n v="2633"/>
  </r>
  <r>
    <x v="36"/>
    <x v="1"/>
    <x v="2"/>
    <n v="81623"/>
  </r>
  <r>
    <x v="36"/>
    <x v="1"/>
    <x v="3"/>
    <n v="34343"/>
  </r>
  <r>
    <x v="36"/>
    <x v="1"/>
    <x v="4"/>
    <n v="105777"/>
  </r>
  <r>
    <x v="36"/>
    <x v="1"/>
    <x v="5"/>
    <n v="31693"/>
  </r>
  <r>
    <x v="36"/>
    <x v="2"/>
    <x v="0"/>
    <n v="26"/>
  </r>
  <r>
    <x v="36"/>
    <x v="2"/>
    <x v="1"/>
    <n v="1303"/>
  </r>
  <r>
    <x v="36"/>
    <x v="2"/>
    <x v="2"/>
    <n v="40393"/>
  </r>
  <r>
    <x v="36"/>
    <x v="2"/>
    <x v="3"/>
    <n v="9780"/>
  </r>
  <r>
    <x v="36"/>
    <x v="2"/>
    <x v="4"/>
    <n v="30930"/>
  </r>
  <r>
    <x v="36"/>
    <x v="2"/>
    <x v="5"/>
    <n v="10690"/>
  </r>
  <r>
    <x v="36"/>
    <x v="3"/>
    <x v="0"/>
    <n v="47"/>
  </r>
  <r>
    <x v="36"/>
    <x v="3"/>
    <x v="1"/>
    <n v="2665"/>
  </r>
  <r>
    <x v="36"/>
    <x v="3"/>
    <x v="2"/>
    <n v="82615"/>
  </r>
  <r>
    <x v="36"/>
    <x v="3"/>
    <x v="3"/>
    <n v="26780"/>
  </r>
  <r>
    <x v="36"/>
    <x v="3"/>
    <x v="4"/>
    <n v="64204"/>
  </r>
  <r>
    <x v="36"/>
    <x v="3"/>
    <x v="5"/>
    <n v="25331"/>
  </r>
  <r>
    <x v="36"/>
    <x v="4"/>
    <x v="0"/>
    <n v="26"/>
  </r>
  <r>
    <x v="36"/>
    <x v="4"/>
    <x v="1"/>
    <n v="973"/>
  </r>
  <r>
    <x v="36"/>
    <x v="4"/>
    <x v="2"/>
    <n v="30163"/>
  </r>
  <r>
    <x v="36"/>
    <x v="4"/>
    <x v="3"/>
    <n v="20552"/>
  </r>
  <r>
    <x v="36"/>
    <x v="4"/>
    <x v="4"/>
    <n v="39470"/>
  </r>
  <r>
    <x v="36"/>
    <x v="4"/>
    <x v="5"/>
    <n v="15256"/>
  </r>
  <r>
    <x v="36"/>
    <x v="5"/>
    <x v="0"/>
    <n v="10"/>
  </r>
  <r>
    <x v="36"/>
    <x v="5"/>
    <x v="1"/>
    <n v="257"/>
  </r>
  <r>
    <x v="36"/>
    <x v="5"/>
    <x v="2"/>
    <n v="7967"/>
  </r>
  <r>
    <x v="36"/>
    <x v="5"/>
    <x v="3"/>
    <n v="2872"/>
  </r>
  <r>
    <x v="36"/>
    <x v="5"/>
    <x v="4"/>
    <n v="6553"/>
  </r>
  <r>
    <x v="36"/>
    <x v="5"/>
    <x v="5"/>
    <n v="2404"/>
  </r>
  <r>
    <x v="36"/>
    <x v="6"/>
    <x v="0"/>
    <n v="139"/>
  </r>
  <r>
    <x v="36"/>
    <x v="6"/>
    <x v="1"/>
    <n v="10203"/>
  </r>
  <r>
    <x v="36"/>
    <x v="6"/>
    <x v="2"/>
    <n v="316293"/>
  </r>
  <r>
    <x v="36"/>
    <x v="6"/>
    <x v="3"/>
    <n v="220253"/>
  </r>
  <r>
    <x v="36"/>
    <x v="6"/>
    <x v="4"/>
    <n v="347424"/>
  </r>
  <r>
    <x v="36"/>
    <x v="6"/>
    <x v="5"/>
    <n v="163922"/>
  </r>
  <r>
    <x v="36"/>
    <x v="7"/>
    <x v="0"/>
    <n v="39"/>
  </r>
  <r>
    <x v="36"/>
    <x v="7"/>
    <x v="1"/>
    <n v="1658"/>
  </r>
  <r>
    <x v="36"/>
    <x v="7"/>
    <x v="2"/>
    <n v="51398"/>
  </r>
  <r>
    <x v="36"/>
    <x v="7"/>
    <x v="3"/>
    <n v="35588"/>
  </r>
  <r>
    <x v="36"/>
    <x v="7"/>
    <x v="4"/>
    <n v="73780"/>
  </r>
  <r>
    <x v="36"/>
    <x v="7"/>
    <x v="5"/>
    <n v="41583"/>
  </r>
  <r>
    <x v="36"/>
    <x v="8"/>
    <x v="0"/>
    <n v="10"/>
  </r>
  <r>
    <x v="36"/>
    <x v="8"/>
    <x v="1"/>
    <n v="513"/>
  </r>
  <r>
    <x v="36"/>
    <x v="8"/>
    <x v="2"/>
    <n v="15903"/>
  </r>
  <r>
    <x v="36"/>
    <x v="8"/>
    <x v="3"/>
    <n v="5274"/>
  </r>
  <r>
    <x v="36"/>
    <x v="8"/>
    <x v="4"/>
    <n v="7167"/>
  </r>
  <r>
    <x v="36"/>
    <x v="8"/>
    <x v="5"/>
    <n v="2482"/>
  </r>
  <r>
    <x v="36"/>
    <x v="9"/>
    <x v="0"/>
    <n v="14"/>
  </r>
  <r>
    <x v="36"/>
    <x v="9"/>
    <x v="1"/>
    <n v="510"/>
  </r>
  <r>
    <x v="36"/>
    <x v="9"/>
    <x v="2"/>
    <n v="15810"/>
  </r>
  <r>
    <x v="36"/>
    <x v="9"/>
    <x v="3"/>
    <n v="2849"/>
  </r>
  <r>
    <x v="36"/>
    <x v="9"/>
    <x v="4"/>
    <n v="6091"/>
  </r>
  <r>
    <x v="36"/>
    <x v="9"/>
    <x v="5"/>
    <n v="3558"/>
  </r>
  <r>
    <x v="36"/>
    <x v="10"/>
    <x v="0"/>
    <n v="97"/>
  </r>
  <r>
    <x v="36"/>
    <x v="10"/>
    <x v="1"/>
    <n v="3953"/>
  </r>
  <r>
    <x v="36"/>
    <x v="10"/>
    <x v="2"/>
    <n v="122543"/>
  </r>
  <r>
    <x v="36"/>
    <x v="10"/>
    <x v="3"/>
    <n v="58626"/>
  </r>
  <r>
    <x v="36"/>
    <x v="10"/>
    <x v="4"/>
    <n v="151185"/>
  </r>
  <r>
    <x v="36"/>
    <x v="10"/>
    <x v="5"/>
    <n v="53371"/>
  </r>
  <r>
    <x v="36"/>
    <x v="11"/>
    <x v="0"/>
    <n v="12"/>
  </r>
  <r>
    <x v="36"/>
    <x v="11"/>
    <x v="1"/>
    <n v="373"/>
  </r>
  <r>
    <x v="36"/>
    <x v="11"/>
    <x v="2"/>
    <n v="11563"/>
  </r>
  <r>
    <x v="36"/>
    <x v="11"/>
    <x v="3"/>
    <n v="2592"/>
  </r>
  <r>
    <x v="36"/>
    <x v="11"/>
    <x v="4"/>
    <n v="5648"/>
  </r>
  <r>
    <x v="36"/>
    <x v="11"/>
    <x v="5"/>
    <n v="3661"/>
  </r>
  <r>
    <x v="36"/>
    <x v="12"/>
    <x v="0"/>
    <n v="16"/>
  </r>
  <r>
    <x v="36"/>
    <x v="12"/>
    <x v="1"/>
    <n v="632"/>
  </r>
  <r>
    <x v="36"/>
    <x v="12"/>
    <x v="2"/>
    <n v="19592"/>
  </r>
  <r>
    <x v="36"/>
    <x v="12"/>
    <x v="3"/>
    <n v="7997"/>
  </r>
  <r>
    <x v="36"/>
    <x v="12"/>
    <x v="4"/>
    <n v="14202"/>
  </r>
  <r>
    <x v="36"/>
    <x v="12"/>
    <x v="5"/>
    <n v="6407"/>
  </r>
  <r>
    <x v="36"/>
    <x v="13"/>
    <x v="0"/>
    <n v="16"/>
  </r>
  <r>
    <x v="36"/>
    <x v="13"/>
    <x v="1"/>
    <n v="509"/>
  </r>
  <r>
    <x v="36"/>
    <x v="13"/>
    <x v="2"/>
    <n v="15779"/>
  </r>
  <r>
    <x v="36"/>
    <x v="13"/>
    <x v="3"/>
    <n v="2720"/>
  </r>
  <r>
    <x v="36"/>
    <x v="13"/>
    <x v="4"/>
    <n v="4780"/>
  </r>
  <r>
    <x v="36"/>
    <x v="13"/>
    <x v="5"/>
    <n v="3295"/>
  </r>
  <r>
    <x v="36"/>
    <x v="14"/>
    <x v="0"/>
    <n v="53"/>
  </r>
  <r>
    <x v="36"/>
    <x v="14"/>
    <x v="1"/>
    <n v="1631"/>
  </r>
  <r>
    <x v="36"/>
    <x v="14"/>
    <x v="2"/>
    <n v="50561"/>
  </r>
  <r>
    <x v="36"/>
    <x v="14"/>
    <x v="3"/>
    <n v="19775"/>
  </r>
  <r>
    <x v="36"/>
    <x v="14"/>
    <x v="4"/>
    <n v="37692"/>
  </r>
  <r>
    <x v="36"/>
    <x v="14"/>
    <x v="5"/>
    <n v="20888"/>
  </r>
  <r>
    <x v="36"/>
    <x v="15"/>
    <x v="0"/>
    <n v="24"/>
  </r>
  <r>
    <x v="36"/>
    <x v="15"/>
    <x v="1"/>
    <n v="688"/>
  </r>
  <r>
    <x v="36"/>
    <x v="15"/>
    <x v="2"/>
    <n v="21328"/>
  </r>
  <r>
    <x v="36"/>
    <x v="15"/>
    <x v="3"/>
    <n v="6745"/>
  </r>
  <r>
    <x v="36"/>
    <x v="15"/>
    <x v="4"/>
    <n v="14556"/>
  </r>
  <r>
    <x v="36"/>
    <x v="15"/>
    <x v="5"/>
    <n v="7557"/>
  </r>
  <r>
    <x v="36"/>
    <x v="16"/>
    <x v="0"/>
    <n v="10"/>
  </r>
  <r>
    <x v="36"/>
    <x v="16"/>
    <x v="1"/>
    <n v="227"/>
  </r>
  <r>
    <x v="36"/>
    <x v="16"/>
    <x v="2"/>
    <n v="7037"/>
  </r>
  <r>
    <x v="36"/>
    <x v="16"/>
    <x v="3"/>
    <n v="1802"/>
  </r>
  <r>
    <x v="36"/>
    <x v="16"/>
    <x v="4"/>
    <n v="4540"/>
  </r>
  <r>
    <x v="36"/>
    <x v="16"/>
    <x v="5"/>
    <n v="2946"/>
  </r>
  <r>
    <x v="36"/>
    <x v="17"/>
    <x v="0"/>
    <n v="13"/>
  </r>
  <r>
    <x v="36"/>
    <x v="17"/>
    <x v="1"/>
    <n v="280"/>
  </r>
  <r>
    <x v="36"/>
    <x v="17"/>
    <x v="2"/>
    <n v="8680"/>
  </r>
  <r>
    <x v="36"/>
    <x v="17"/>
    <x v="3"/>
    <n v="1939"/>
  </r>
  <r>
    <x v="36"/>
    <x v="17"/>
    <x v="4"/>
    <n v="3499"/>
  </r>
  <r>
    <x v="36"/>
    <x v="17"/>
    <x v="5"/>
    <n v="2342"/>
  </r>
  <r>
    <x v="36"/>
    <x v="18"/>
    <x v="0"/>
    <n v="17"/>
  </r>
  <r>
    <x v="36"/>
    <x v="18"/>
    <x v="1"/>
    <n v="562"/>
  </r>
  <r>
    <x v="36"/>
    <x v="18"/>
    <x v="2"/>
    <n v="17422"/>
  </r>
  <r>
    <x v="36"/>
    <x v="18"/>
    <x v="3"/>
    <n v="7760"/>
  </r>
  <r>
    <x v="36"/>
    <x v="18"/>
    <x v="4"/>
    <n v="13996"/>
  </r>
  <r>
    <x v="36"/>
    <x v="18"/>
    <x v="5"/>
    <n v="8533"/>
  </r>
  <r>
    <x v="36"/>
    <x v="19"/>
    <x v="0"/>
    <n v="105"/>
  </r>
  <r>
    <x v="36"/>
    <x v="19"/>
    <x v="1"/>
    <n v="3973"/>
  </r>
  <r>
    <x v="36"/>
    <x v="19"/>
    <x v="2"/>
    <n v="123163"/>
  </r>
  <r>
    <x v="36"/>
    <x v="19"/>
    <x v="3"/>
    <n v="63912"/>
  </r>
  <r>
    <x v="36"/>
    <x v="19"/>
    <x v="4"/>
    <n v="139602"/>
  </r>
  <r>
    <x v="36"/>
    <x v="19"/>
    <x v="5"/>
    <n v="73066"/>
  </r>
  <r>
    <x v="36"/>
    <x v="20"/>
    <x v="0"/>
    <n v="22"/>
  </r>
  <r>
    <x v="36"/>
    <x v="20"/>
    <x v="1"/>
    <n v="1459"/>
  </r>
  <r>
    <x v="36"/>
    <x v="20"/>
    <x v="2"/>
    <n v="45229"/>
  </r>
  <r>
    <x v="36"/>
    <x v="20"/>
    <x v="3"/>
    <n v="19358"/>
  </r>
  <r>
    <x v="36"/>
    <x v="20"/>
    <x v="4"/>
    <n v="49232"/>
  </r>
  <r>
    <x v="36"/>
    <x v="20"/>
    <x v="5"/>
    <n v="12912"/>
  </r>
  <r>
    <x v="36"/>
    <x v="21"/>
    <x v="0"/>
    <n v="69"/>
  </r>
  <r>
    <x v="36"/>
    <x v="21"/>
    <x v="1"/>
    <n v="3002"/>
  </r>
  <r>
    <x v="36"/>
    <x v="21"/>
    <x v="2"/>
    <n v="93062"/>
  </r>
  <r>
    <x v="36"/>
    <x v="21"/>
    <x v="3"/>
    <n v="47890"/>
  </r>
  <r>
    <x v="36"/>
    <x v="21"/>
    <x v="4"/>
    <n v="111009"/>
  </r>
  <r>
    <x v="36"/>
    <x v="21"/>
    <x v="5"/>
    <n v="34771"/>
  </r>
  <r>
    <x v="36"/>
    <x v="22"/>
    <x v="0"/>
    <n v="120"/>
  </r>
  <r>
    <x v="36"/>
    <x v="22"/>
    <x v="1"/>
    <n v="5236"/>
  </r>
  <r>
    <x v="36"/>
    <x v="22"/>
    <x v="2"/>
    <n v="162316"/>
  </r>
  <r>
    <x v="36"/>
    <x v="22"/>
    <x v="3"/>
    <n v="94706"/>
  </r>
  <r>
    <x v="36"/>
    <x v="22"/>
    <x v="4"/>
    <n v="208900"/>
  </r>
  <r>
    <x v="36"/>
    <x v="22"/>
    <x v="5"/>
    <n v="114656"/>
  </r>
  <r>
    <x v="36"/>
    <x v="23"/>
    <x v="0"/>
    <n v="31"/>
  </r>
  <r>
    <x v="36"/>
    <x v="23"/>
    <x v="1"/>
    <n v="1341"/>
  </r>
  <r>
    <x v="36"/>
    <x v="23"/>
    <x v="2"/>
    <n v="41571"/>
  </r>
  <r>
    <x v="36"/>
    <x v="23"/>
    <x v="3"/>
    <n v="20517"/>
  </r>
  <r>
    <x v="36"/>
    <x v="23"/>
    <x v="4"/>
    <n v="67325"/>
  </r>
  <r>
    <x v="36"/>
    <x v="23"/>
    <x v="5"/>
    <n v="15922"/>
  </r>
  <r>
    <x v="36"/>
    <x v="24"/>
    <x v="0"/>
    <n v="17"/>
  </r>
  <r>
    <x v="36"/>
    <x v="24"/>
    <x v="1"/>
    <n v="1456"/>
  </r>
  <r>
    <x v="36"/>
    <x v="24"/>
    <x v="2"/>
    <n v="45136"/>
  </r>
  <r>
    <x v="36"/>
    <x v="24"/>
    <x v="3"/>
    <n v="10313"/>
  </r>
  <r>
    <x v="36"/>
    <x v="24"/>
    <x v="4"/>
    <n v="28124"/>
  </r>
  <r>
    <x v="36"/>
    <x v="24"/>
    <x v="5"/>
    <n v="9206"/>
  </r>
  <r>
    <x v="36"/>
    <x v="25"/>
    <x v="0"/>
    <n v="38"/>
  </r>
  <r>
    <x v="36"/>
    <x v="25"/>
    <x v="1"/>
    <n v="1083"/>
  </r>
  <r>
    <x v="36"/>
    <x v="25"/>
    <x v="2"/>
    <n v="33573"/>
  </r>
  <r>
    <x v="36"/>
    <x v="25"/>
    <x v="3"/>
    <n v="18087"/>
  </r>
  <r>
    <x v="36"/>
    <x v="25"/>
    <x v="4"/>
    <n v="43309"/>
  </r>
  <r>
    <x v="36"/>
    <x v="25"/>
    <x v="5"/>
    <n v="17917"/>
  </r>
  <r>
    <x v="36"/>
    <x v="26"/>
    <x v="0"/>
    <n v="13"/>
  </r>
  <r>
    <x v="36"/>
    <x v="26"/>
    <x v="1"/>
    <n v="731"/>
  </r>
  <r>
    <x v="36"/>
    <x v="26"/>
    <x v="2"/>
    <n v="22661"/>
  </r>
  <r>
    <x v="36"/>
    <x v="26"/>
    <x v="3"/>
    <n v="7122"/>
  </r>
  <r>
    <x v="36"/>
    <x v="26"/>
    <x v="4"/>
    <n v="19853"/>
  </r>
  <r>
    <x v="36"/>
    <x v="26"/>
    <x v="5"/>
    <n v="7740"/>
  </r>
  <r>
    <x v="36"/>
    <x v="27"/>
    <x v="0"/>
    <n v="41"/>
  </r>
  <r>
    <x v="36"/>
    <x v="27"/>
    <x v="1"/>
    <n v="1669"/>
  </r>
  <r>
    <x v="36"/>
    <x v="27"/>
    <x v="2"/>
    <n v="51739"/>
  </r>
  <r>
    <x v="36"/>
    <x v="27"/>
    <x v="3"/>
    <n v="23057"/>
  </r>
  <r>
    <x v="36"/>
    <x v="27"/>
    <x v="4"/>
    <n v="52522"/>
  </r>
  <r>
    <x v="36"/>
    <x v="27"/>
    <x v="5"/>
    <n v="21578"/>
  </r>
  <r>
    <x v="36"/>
    <x v="28"/>
    <x v="0"/>
    <n v="49"/>
  </r>
  <r>
    <x v="36"/>
    <x v="28"/>
    <x v="1"/>
    <n v="1672"/>
  </r>
  <r>
    <x v="36"/>
    <x v="28"/>
    <x v="2"/>
    <n v="51832"/>
  </r>
  <r>
    <x v="36"/>
    <x v="28"/>
    <x v="3"/>
    <n v="30423"/>
  </r>
  <r>
    <x v="36"/>
    <x v="28"/>
    <x v="4"/>
    <n v="70106"/>
  </r>
  <r>
    <x v="36"/>
    <x v="28"/>
    <x v="5"/>
    <n v="32868"/>
  </r>
  <r>
    <x v="36"/>
    <x v="29"/>
    <x v="0"/>
    <n v="9"/>
  </r>
  <r>
    <x v="36"/>
    <x v="29"/>
    <x v="1"/>
    <n v="151"/>
  </r>
  <r>
    <x v="36"/>
    <x v="29"/>
    <x v="2"/>
    <n v="4681"/>
  </r>
  <r>
    <x v="36"/>
    <x v="29"/>
    <x v="3"/>
    <n v="771"/>
  </r>
  <r>
    <x v="36"/>
    <x v="29"/>
    <x v="4"/>
    <n v="1740"/>
  </r>
  <r>
    <x v="36"/>
    <x v="29"/>
    <x v="5"/>
    <n v="1026"/>
  </r>
  <r>
    <x v="36"/>
    <x v="30"/>
    <x v="0"/>
    <n v="46"/>
  </r>
  <r>
    <x v="36"/>
    <x v="30"/>
    <x v="1"/>
    <n v="1420"/>
  </r>
  <r>
    <x v="36"/>
    <x v="30"/>
    <x v="2"/>
    <n v="44020"/>
  </r>
  <r>
    <x v="36"/>
    <x v="30"/>
    <x v="3"/>
    <n v="23634"/>
  </r>
  <r>
    <x v="36"/>
    <x v="30"/>
    <x v="4"/>
    <n v="48889"/>
  </r>
  <r>
    <x v="36"/>
    <x v="30"/>
    <x v="5"/>
    <n v="19902"/>
  </r>
  <r>
    <x v="36"/>
    <x v="31"/>
    <x v="0"/>
    <n v="9"/>
  </r>
  <r>
    <x v="36"/>
    <x v="31"/>
    <x v="1"/>
    <n v="239"/>
  </r>
  <r>
    <x v="36"/>
    <x v="31"/>
    <x v="2"/>
    <n v="7409"/>
  </r>
  <r>
    <x v="36"/>
    <x v="31"/>
    <x v="3"/>
    <n v="1931"/>
  </r>
  <r>
    <x v="36"/>
    <x v="31"/>
    <x v="4"/>
    <n v="3453"/>
  </r>
  <r>
    <x v="36"/>
    <x v="31"/>
    <x v="5"/>
    <n v="1750"/>
  </r>
  <r>
    <x v="36"/>
    <x v="32"/>
    <x v="0"/>
    <n v="26"/>
  </r>
  <r>
    <x v="36"/>
    <x v="32"/>
    <x v="1"/>
    <n v="543"/>
  </r>
  <r>
    <x v="36"/>
    <x v="32"/>
    <x v="2"/>
    <n v="16833"/>
  </r>
  <r>
    <x v="36"/>
    <x v="32"/>
    <x v="3"/>
    <n v="3720"/>
  </r>
  <r>
    <x v="36"/>
    <x v="32"/>
    <x v="4"/>
    <n v="9181"/>
  </r>
  <r>
    <x v="36"/>
    <x v="32"/>
    <x v="5"/>
    <n v="3312"/>
  </r>
  <r>
    <x v="36"/>
    <x v="33"/>
    <x v="0"/>
    <n v="39"/>
  </r>
  <r>
    <x v="36"/>
    <x v="33"/>
    <x v="1"/>
    <n v="1606"/>
  </r>
  <r>
    <x v="36"/>
    <x v="33"/>
    <x v="2"/>
    <n v="49786"/>
  </r>
  <r>
    <x v="36"/>
    <x v="33"/>
    <x v="3"/>
    <n v="13021"/>
  </r>
  <r>
    <x v="36"/>
    <x v="33"/>
    <x v="4"/>
    <n v="23429"/>
  </r>
  <r>
    <x v="36"/>
    <x v="33"/>
    <x v="5"/>
    <n v="13970"/>
  </r>
  <r>
    <x v="36"/>
    <x v="34"/>
    <x v="0"/>
    <n v="34"/>
  </r>
  <r>
    <x v="36"/>
    <x v="34"/>
    <x v="1"/>
    <n v="908"/>
  </r>
  <r>
    <x v="36"/>
    <x v="34"/>
    <x v="2"/>
    <n v="28148"/>
  </r>
  <r>
    <x v="36"/>
    <x v="34"/>
    <x v="3"/>
    <n v="8998"/>
  </r>
  <r>
    <x v="36"/>
    <x v="34"/>
    <x v="4"/>
    <n v="19601"/>
  </r>
  <r>
    <x v="36"/>
    <x v="34"/>
    <x v="5"/>
    <n v="11328"/>
  </r>
  <r>
    <x v="36"/>
    <x v="35"/>
    <x v="0"/>
    <n v="16"/>
  </r>
  <r>
    <x v="36"/>
    <x v="35"/>
    <x v="1"/>
    <n v="592"/>
  </r>
  <r>
    <x v="36"/>
    <x v="35"/>
    <x v="2"/>
    <n v="18352"/>
  </r>
  <r>
    <x v="36"/>
    <x v="35"/>
    <x v="3"/>
    <n v="3759"/>
  </r>
  <r>
    <x v="36"/>
    <x v="35"/>
    <x v="4"/>
    <n v="8042"/>
  </r>
  <r>
    <x v="36"/>
    <x v="35"/>
    <x v="5"/>
    <n v="6444"/>
  </r>
  <r>
    <x v="36"/>
    <x v="36"/>
    <x v="0"/>
    <n v="10"/>
  </r>
  <r>
    <x v="36"/>
    <x v="36"/>
    <x v="1"/>
    <n v="331"/>
  </r>
  <r>
    <x v="36"/>
    <x v="36"/>
    <x v="2"/>
    <n v="10261"/>
  </r>
  <r>
    <x v="36"/>
    <x v="36"/>
    <x v="3"/>
    <n v="2642"/>
  </r>
  <r>
    <x v="36"/>
    <x v="36"/>
    <x v="4"/>
    <n v="4781"/>
  </r>
  <r>
    <x v="36"/>
    <x v="36"/>
    <x v="5"/>
    <n v="2237"/>
  </r>
  <r>
    <x v="36"/>
    <x v="37"/>
    <x v="0"/>
    <n v="50"/>
  </r>
  <r>
    <x v="36"/>
    <x v="37"/>
    <x v="1"/>
    <n v="1371"/>
  </r>
  <r>
    <x v="36"/>
    <x v="37"/>
    <x v="2"/>
    <n v="42501"/>
  </r>
  <r>
    <x v="36"/>
    <x v="37"/>
    <x v="3"/>
    <n v="14674"/>
  </r>
  <r>
    <x v="36"/>
    <x v="37"/>
    <x v="4"/>
    <n v="28110"/>
  </r>
  <r>
    <x v="36"/>
    <x v="37"/>
    <x v="5"/>
    <n v="15646"/>
  </r>
  <r>
    <x v="36"/>
    <x v="38"/>
    <x v="0"/>
    <n v="18"/>
  </r>
  <r>
    <x v="36"/>
    <x v="38"/>
    <x v="1"/>
    <n v="397"/>
  </r>
  <r>
    <x v="36"/>
    <x v="38"/>
    <x v="2"/>
    <n v="12307"/>
  </r>
  <r>
    <x v="36"/>
    <x v="38"/>
    <x v="3"/>
    <n v="2091"/>
  </r>
  <r>
    <x v="36"/>
    <x v="38"/>
    <x v="4"/>
    <n v="4235"/>
  </r>
  <r>
    <x v="36"/>
    <x v="38"/>
    <x v="5"/>
    <n v="2606"/>
  </r>
  <r>
    <x v="36"/>
    <x v="39"/>
    <x v="0"/>
    <n v="22"/>
  </r>
  <r>
    <x v="36"/>
    <x v="39"/>
    <x v="1"/>
    <n v="809"/>
  </r>
  <r>
    <x v="36"/>
    <x v="39"/>
    <x v="2"/>
    <n v="25079"/>
  </r>
  <r>
    <x v="36"/>
    <x v="39"/>
    <x v="3"/>
    <n v="7060"/>
  </r>
  <r>
    <x v="36"/>
    <x v="39"/>
    <x v="4"/>
    <n v="15440"/>
  </r>
  <r>
    <x v="36"/>
    <x v="39"/>
    <x v="5"/>
    <n v="8037"/>
  </r>
  <r>
    <x v="36"/>
    <x v="40"/>
    <x v="0"/>
    <n v="27"/>
  </r>
  <r>
    <x v="36"/>
    <x v="40"/>
    <x v="1"/>
    <n v="889"/>
  </r>
  <r>
    <x v="36"/>
    <x v="40"/>
    <x v="2"/>
    <n v="27559"/>
  </r>
  <r>
    <x v="36"/>
    <x v="40"/>
    <x v="3"/>
    <n v="6443"/>
  </r>
  <r>
    <x v="36"/>
    <x v="40"/>
    <x v="4"/>
    <n v="12744"/>
  </r>
  <r>
    <x v="36"/>
    <x v="40"/>
    <x v="5"/>
    <n v="5938"/>
  </r>
  <r>
    <x v="36"/>
    <x v="41"/>
    <x v="0"/>
    <n v="8"/>
  </r>
  <r>
    <x v="36"/>
    <x v="41"/>
    <x v="1"/>
    <n v="166"/>
  </r>
  <r>
    <x v="36"/>
    <x v="41"/>
    <x v="2"/>
    <n v="5146"/>
  </r>
  <r>
    <x v="36"/>
    <x v="41"/>
    <x v="3"/>
    <n v="2338"/>
  </r>
  <r>
    <x v="36"/>
    <x v="41"/>
    <x v="4"/>
    <n v="5157"/>
  </r>
  <r>
    <x v="36"/>
    <x v="41"/>
    <x v="5"/>
    <n v="3141"/>
  </r>
  <r>
    <x v="36"/>
    <x v="42"/>
    <x v="0"/>
    <n v="6"/>
  </r>
  <r>
    <x v="36"/>
    <x v="42"/>
    <x v="1"/>
    <n v="121"/>
  </r>
  <r>
    <x v="36"/>
    <x v="42"/>
    <x v="2"/>
    <n v="3751"/>
  </r>
  <r>
    <x v="36"/>
    <x v="42"/>
    <x v="3"/>
    <n v="1576"/>
  </r>
  <r>
    <x v="36"/>
    <x v="42"/>
    <x v="4"/>
    <n v="2989"/>
  </r>
  <r>
    <x v="36"/>
    <x v="42"/>
    <x v="5"/>
    <n v="1760"/>
  </r>
  <r>
    <x v="36"/>
    <x v="43"/>
    <x v="0"/>
    <n v="17"/>
  </r>
  <r>
    <x v="36"/>
    <x v="43"/>
    <x v="1"/>
    <n v="530"/>
  </r>
  <r>
    <x v="36"/>
    <x v="43"/>
    <x v="2"/>
    <n v="16430"/>
  </r>
  <r>
    <x v="36"/>
    <x v="43"/>
    <x v="3"/>
    <n v="9215"/>
  </r>
  <r>
    <x v="36"/>
    <x v="43"/>
    <x v="4"/>
    <n v="20555"/>
  </r>
  <r>
    <x v="36"/>
    <x v="43"/>
    <x v="5"/>
    <n v="11189"/>
  </r>
  <r>
    <x v="36"/>
    <x v="44"/>
    <x v="0"/>
    <n v="57"/>
  </r>
  <r>
    <x v="36"/>
    <x v="44"/>
    <x v="1"/>
    <n v="4022"/>
  </r>
  <r>
    <x v="36"/>
    <x v="44"/>
    <x v="2"/>
    <n v="124682"/>
  </r>
  <r>
    <x v="36"/>
    <x v="44"/>
    <x v="3"/>
    <n v="76249"/>
  </r>
  <r>
    <x v="36"/>
    <x v="44"/>
    <x v="4"/>
    <n v="115356"/>
  </r>
  <r>
    <x v="36"/>
    <x v="44"/>
    <x v="5"/>
    <n v="66742"/>
  </r>
  <r>
    <x v="36"/>
    <x v="45"/>
    <x v="0"/>
    <n v="17"/>
  </r>
  <r>
    <x v="36"/>
    <x v="45"/>
    <x v="1"/>
    <n v="792"/>
  </r>
  <r>
    <x v="36"/>
    <x v="45"/>
    <x v="2"/>
    <n v="24552"/>
  </r>
  <r>
    <x v="36"/>
    <x v="45"/>
    <x v="3"/>
    <n v="9232"/>
  </r>
  <r>
    <x v="36"/>
    <x v="45"/>
    <x v="4"/>
    <n v="24920"/>
  </r>
  <r>
    <x v="36"/>
    <x v="45"/>
    <x v="5"/>
    <n v="9610"/>
  </r>
  <r>
    <x v="36"/>
    <x v="46"/>
    <x v="0"/>
    <n v="24"/>
  </r>
  <r>
    <x v="36"/>
    <x v="46"/>
    <x v="1"/>
    <n v="470"/>
  </r>
  <r>
    <x v="36"/>
    <x v="46"/>
    <x v="2"/>
    <n v="14570"/>
  </r>
  <r>
    <x v="36"/>
    <x v="46"/>
    <x v="3"/>
    <n v="3594"/>
  </r>
  <r>
    <x v="36"/>
    <x v="46"/>
    <x v="4"/>
    <n v="8853"/>
  </r>
  <r>
    <x v="36"/>
    <x v="46"/>
    <x v="5"/>
    <n v="4191"/>
  </r>
  <r>
    <x v="36"/>
    <x v="47"/>
    <x v="0"/>
    <n v="74"/>
  </r>
  <r>
    <x v="36"/>
    <x v="47"/>
    <x v="1"/>
    <n v="3181"/>
  </r>
  <r>
    <x v="36"/>
    <x v="47"/>
    <x v="2"/>
    <n v="98611"/>
  </r>
  <r>
    <x v="36"/>
    <x v="47"/>
    <x v="3"/>
    <n v="58064"/>
  </r>
  <r>
    <x v="36"/>
    <x v="47"/>
    <x v="4"/>
    <n v="148063"/>
  </r>
  <r>
    <x v="36"/>
    <x v="47"/>
    <x v="5"/>
    <n v="41677"/>
  </r>
  <r>
    <x v="36"/>
    <x v="48"/>
    <x v="0"/>
    <n v="64"/>
  </r>
  <r>
    <x v="36"/>
    <x v="48"/>
    <x v="1"/>
    <n v="2740"/>
  </r>
  <r>
    <x v="36"/>
    <x v="48"/>
    <x v="2"/>
    <n v="84940"/>
  </r>
  <r>
    <x v="36"/>
    <x v="48"/>
    <x v="3"/>
    <n v="53575"/>
  </r>
  <r>
    <x v="36"/>
    <x v="48"/>
    <x v="4"/>
    <n v="99819"/>
  </r>
  <r>
    <x v="36"/>
    <x v="48"/>
    <x v="5"/>
    <n v="38068"/>
  </r>
  <r>
    <x v="36"/>
    <x v="49"/>
    <x v="0"/>
    <n v="97"/>
  </r>
  <r>
    <x v="36"/>
    <x v="49"/>
    <x v="1"/>
    <n v="2909"/>
  </r>
  <r>
    <x v="36"/>
    <x v="49"/>
    <x v="2"/>
    <n v="90179"/>
  </r>
  <r>
    <x v="36"/>
    <x v="49"/>
    <x v="3"/>
    <n v="44872"/>
  </r>
  <r>
    <x v="36"/>
    <x v="49"/>
    <x v="4"/>
    <n v="91714"/>
  </r>
  <r>
    <x v="36"/>
    <x v="49"/>
    <x v="5"/>
    <n v="53070"/>
  </r>
  <r>
    <x v="36"/>
    <x v="50"/>
    <x v="0"/>
    <n v="34"/>
  </r>
  <r>
    <x v="36"/>
    <x v="50"/>
    <x v="1"/>
    <n v="1326"/>
  </r>
  <r>
    <x v="36"/>
    <x v="50"/>
    <x v="2"/>
    <n v="41106"/>
  </r>
  <r>
    <x v="36"/>
    <x v="50"/>
    <x v="3"/>
    <n v="18049"/>
  </r>
  <r>
    <x v="36"/>
    <x v="50"/>
    <x v="4"/>
    <n v="34072"/>
  </r>
  <r>
    <x v="36"/>
    <x v="50"/>
    <x v="5"/>
    <n v="21808"/>
  </r>
  <r>
    <x v="36"/>
    <x v="51"/>
    <x v="0"/>
    <n v="50"/>
  </r>
  <r>
    <x v="36"/>
    <x v="51"/>
    <x v="1"/>
    <n v="1031"/>
  </r>
  <r>
    <x v="36"/>
    <x v="51"/>
    <x v="2"/>
    <n v="31961"/>
  </r>
  <r>
    <x v="36"/>
    <x v="51"/>
    <x v="3"/>
    <n v="14662"/>
  </r>
  <r>
    <x v="36"/>
    <x v="51"/>
    <x v="4"/>
    <n v="30725"/>
  </r>
  <r>
    <x v="36"/>
    <x v="51"/>
    <x v="5"/>
    <n v="19896"/>
  </r>
  <r>
    <x v="36"/>
    <x v="52"/>
    <x v="0"/>
    <n v="35"/>
  </r>
  <r>
    <x v="36"/>
    <x v="52"/>
    <x v="1"/>
    <n v="1040"/>
  </r>
  <r>
    <x v="36"/>
    <x v="52"/>
    <x v="2"/>
    <n v="32240"/>
  </r>
  <r>
    <x v="36"/>
    <x v="52"/>
    <x v="3"/>
    <n v="18081"/>
  </r>
  <r>
    <x v="36"/>
    <x v="52"/>
    <x v="4"/>
    <n v="36118"/>
  </r>
  <r>
    <x v="36"/>
    <x v="52"/>
    <x v="5"/>
    <n v="25720"/>
  </r>
  <r>
    <x v="36"/>
    <x v="53"/>
    <x v="0"/>
    <n v="64"/>
  </r>
  <r>
    <x v="36"/>
    <x v="53"/>
    <x v="1"/>
    <n v="2333"/>
  </r>
  <r>
    <x v="36"/>
    <x v="53"/>
    <x v="2"/>
    <n v="72323"/>
  </r>
  <r>
    <x v="36"/>
    <x v="53"/>
    <x v="3"/>
    <n v="42486"/>
  </r>
  <r>
    <x v="36"/>
    <x v="53"/>
    <x v="4"/>
    <n v="80569"/>
  </r>
  <r>
    <x v="36"/>
    <x v="53"/>
    <x v="5"/>
    <n v="61548"/>
  </r>
  <r>
    <x v="36"/>
    <x v="54"/>
    <x v="0"/>
    <n v="38"/>
  </r>
  <r>
    <x v="36"/>
    <x v="54"/>
    <x v="1"/>
    <n v="1169"/>
  </r>
  <r>
    <x v="36"/>
    <x v="54"/>
    <x v="2"/>
    <n v="36239"/>
  </r>
  <r>
    <x v="36"/>
    <x v="54"/>
    <x v="3"/>
    <n v="13228"/>
  </r>
  <r>
    <x v="36"/>
    <x v="54"/>
    <x v="4"/>
    <n v="31907"/>
  </r>
  <r>
    <x v="36"/>
    <x v="54"/>
    <x v="5"/>
    <n v="20032"/>
  </r>
  <r>
    <x v="36"/>
    <x v="55"/>
    <x v="0"/>
    <n v="15"/>
  </r>
  <r>
    <x v="36"/>
    <x v="55"/>
    <x v="1"/>
    <n v="1101"/>
  </r>
  <r>
    <x v="36"/>
    <x v="55"/>
    <x v="2"/>
    <n v="34131"/>
  </r>
  <r>
    <x v="36"/>
    <x v="55"/>
    <x v="3"/>
    <n v="6748"/>
  </r>
  <r>
    <x v="36"/>
    <x v="55"/>
    <x v="4"/>
    <n v="20827"/>
  </r>
  <r>
    <x v="36"/>
    <x v="55"/>
    <x v="5"/>
    <n v="7507"/>
  </r>
  <r>
    <x v="36"/>
    <x v="56"/>
    <x v="0"/>
    <n v="193"/>
  </r>
  <r>
    <x v="36"/>
    <x v="56"/>
    <x v="1"/>
    <n v="8767"/>
  </r>
  <r>
    <x v="36"/>
    <x v="56"/>
    <x v="2"/>
    <n v="271777"/>
  </r>
  <r>
    <x v="36"/>
    <x v="56"/>
    <x v="3"/>
    <n v="176109"/>
  </r>
  <r>
    <x v="36"/>
    <x v="56"/>
    <x v="4"/>
    <n v="336332"/>
  </r>
  <r>
    <x v="36"/>
    <x v="56"/>
    <x v="5"/>
    <n v="168506"/>
  </r>
  <r>
    <x v="36"/>
    <x v="57"/>
    <x v="0"/>
    <n v="17"/>
  </r>
  <r>
    <x v="36"/>
    <x v="57"/>
    <x v="1"/>
    <n v="408"/>
  </r>
  <r>
    <x v="36"/>
    <x v="57"/>
    <x v="2"/>
    <n v="12648"/>
  </r>
  <r>
    <x v="36"/>
    <x v="57"/>
    <x v="3"/>
    <n v="3325"/>
  </r>
  <r>
    <x v="36"/>
    <x v="57"/>
    <x v="4"/>
    <n v="5175"/>
  </r>
  <r>
    <x v="36"/>
    <x v="57"/>
    <x v="5"/>
    <n v="3471"/>
  </r>
  <r>
    <x v="36"/>
    <x v="58"/>
    <x v="0"/>
    <n v="36"/>
  </r>
  <r>
    <x v="36"/>
    <x v="58"/>
    <x v="1"/>
    <n v="1188"/>
  </r>
  <r>
    <x v="36"/>
    <x v="58"/>
    <x v="2"/>
    <n v="36828"/>
  </r>
  <r>
    <x v="36"/>
    <x v="58"/>
    <x v="3"/>
    <n v="6203"/>
  </r>
  <r>
    <x v="36"/>
    <x v="58"/>
    <x v="4"/>
    <n v="11996"/>
  </r>
  <r>
    <x v="36"/>
    <x v="58"/>
    <x v="5"/>
    <n v="6806"/>
  </r>
  <r>
    <x v="36"/>
    <x v="59"/>
    <x v="0"/>
    <n v="46"/>
  </r>
  <r>
    <x v="36"/>
    <x v="59"/>
    <x v="1"/>
    <n v="1298"/>
  </r>
  <r>
    <x v="36"/>
    <x v="59"/>
    <x v="2"/>
    <n v="40238"/>
  </r>
  <r>
    <x v="36"/>
    <x v="59"/>
    <x v="3"/>
    <n v="12961"/>
  </r>
  <r>
    <x v="36"/>
    <x v="59"/>
    <x v="4"/>
    <n v="29544"/>
  </r>
  <r>
    <x v="36"/>
    <x v="59"/>
    <x v="5"/>
    <n v="15380"/>
  </r>
  <r>
    <x v="36"/>
    <x v="60"/>
    <x v="0"/>
    <n v="26"/>
  </r>
  <r>
    <x v="36"/>
    <x v="60"/>
    <x v="1"/>
    <n v="1345"/>
  </r>
  <r>
    <x v="36"/>
    <x v="60"/>
    <x v="2"/>
    <n v="41695"/>
  </r>
  <r>
    <x v="36"/>
    <x v="60"/>
    <x v="3"/>
    <n v="22490"/>
  </r>
  <r>
    <x v="36"/>
    <x v="60"/>
    <x v="4"/>
    <n v="45854"/>
  </r>
  <r>
    <x v="36"/>
    <x v="60"/>
    <x v="5"/>
    <n v="34865"/>
  </r>
  <r>
    <x v="36"/>
    <x v="61"/>
    <x v="0"/>
    <n v="13"/>
  </r>
  <r>
    <x v="36"/>
    <x v="61"/>
    <x v="1"/>
    <n v="272"/>
  </r>
  <r>
    <x v="36"/>
    <x v="61"/>
    <x v="2"/>
    <n v="8432"/>
  </r>
  <r>
    <x v="36"/>
    <x v="61"/>
    <x v="3"/>
    <n v="1361"/>
  </r>
  <r>
    <x v="36"/>
    <x v="61"/>
    <x v="4"/>
    <n v="3321"/>
  </r>
  <r>
    <x v="36"/>
    <x v="61"/>
    <x v="5"/>
    <n v="1184"/>
  </r>
  <r>
    <x v="36"/>
    <x v="62"/>
    <x v="0"/>
    <n v="42"/>
  </r>
  <r>
    <x v="36"/>
    <x v="62"/>
    <x v="1"/>
    <n v="4556"/>
  </r>
  <r>
    <x v="36"/>
    <x v="62"/>
    <x v="2"/>
    <n v="141236"/>
  </r>
  <r>
    <x v="36"/>
    <x v="62"/>
    <x v="3"/>
    <n v="19697"/>
  </r>
  <r>
    <x v="36"/>
    <x v="62"/>
    <x v="4"/>
    <n v="47986"/>
  </r>
  <r>
    <x v="36"/>
    <x v="62"/>
    <x v="5"/>
    <n v="25387"/>
  </r>
  <r>
    <x v="36"/>
    <x v="63"/>
    <x v="0"/>
    <n v="46"/>
  </r>
  <r>
    <x v="36"/>
    <x v="63"/>
    <x v="1"/>
    <n v="2064"/>
  </r>
  <r>
    <x v="36"/>
    <x v="63"/>
    <x v="2"/>
    <n v="63984"/>
  </r>
  <r>
    <x v="36"/>
    <x v="63"/>
    <x v="3"/>
    <n v="23013"/>
  </r>
  <r>
    <x v="36"/>
    <x v="63"/>
    <x v="4"/>
    <n v="52424"/>
  </r>
  <r>
    <x v="36"/>
    <x v="63"/>
    <x v="5"/>
    <n v="17420"/>
  </r>
  <r>
    <x v="36"/>
    <x v="64"/>
    <x v="0"/>
    <n v="135"/>
  </r>
  <r>
    <x v="36"/>
    <x v="64"/>
    <x v="1"/>
    <n v="8125"/>
  </r>
  <r>
    <x v="36"/>
    <x v="64"/>
    <x v="2"/>
    <n v="251875"/>
  </r>
  <r>
    <x v="36"/>
    <x v="64"/>
    <x v="3"/>
    <n v="161703"/>
  </r>
  <r>
    <x v="36"/>
    <x v="64"/>
    <x v="4"/>
    <n v="315482"/>
  </r>
  <r>
    <x v="36"/>
    <x v="64"/>
    <x v="5"/>
    <n v="143378"/>
  </r>
  <r>
    <x v="36"/>
    <x v="65"/>
    <x v="0"/>
    <n v="75"/>
  </r>
  <r>
    <x v="36"/>
    <x v="65"/>
    <x v="1"/>
    <n v="2274"/>
  </r>
  <r>
    <x v="36"/>
    <x v="65"/>
    <x v="2"/>
    <n v="70494"/>
  </r>
  <r>
    <x v="36"/>
    <x v="65"/>
    <x v="3"/>
    <n v="45308"/>
  </r>
  <r>
    <x v="36"/>
    <x v="65"/>
    <x v="4"/>
    <n v="88257"/>
  </r>
  <r>
    <x v="36"/>
    <x v="65"/>
    <x v="5"/>
    <n v="47986"/>
  </r>
  <r>
    <x v="36"/>
    <x v="66"/>
    <x v="0"/>
    <n v="24"/>
  </r>
  <r>
    <x v="36"/>
    <x v="66"/>
    <x v="1"/>
    <n v="452"/>
  </r>
  <r>
    <x v="36"/>
    <x v="66"/>
    <x v="2"/>
    <n v="14012"/>
  </r>
  <r>
    <x v="36"/>
    <x v="66"/>
    <x v="3"/>
    <n v="5031"/>
  </r>
  <r>
    <x v="36"/>
    <x v="66"/>
    <x v="4"/>
    <n v="9984"/>
  </r>
  <r>
    <x v="36"/>
    <x v="66"/>
    <x v="5"/>
    <n v="5725"/>
  </r>
  <r>
    <x v="36"/>
    <x v="67"/>
    <x v="0"/>
    <n v="61"/>
  </r>
  <r>
    <x v="36"/>
    <x v="67"/>
    <x v="1"/>
    <n v="2648"/>
  </r>
  <r>
    <x v="36"/>
    <x v="67"/>
    <x v="2"/>
    <n v="82088"/>
  </r>
  <r>
    <x v="36"/>
    <x v="67"/>
    <x v="3"/>
    <n v="41980"/>
  </r>
  <r>
    <x v="36"/>
    <x v="67"/>
    <x v="4"/>
    <n v="75640"/>
  </r>
  <r>
    <x v="36"/>
    <x v="67"/>
    <x v="5"/>
    <n v="41691"/>
  </r>
  <r>
    <x v="36"/>
    <x v="68"/>
    <x v="0"/>
    <n v="10"/>
  </r>
  <r>
    <x v="36"/>
    <x v="68"/>
    <x v="1"/>
    <n v="237"/>
  </r>
  <r>
    <x v="36"/>
    <x v="68"/>
    <x v="2"/>
    <n v="7347"/>
  </r>
  <r>
    <x v="36"/>
    <x v="68"/>
    <x v="3"/>
    <n v="1888"/>
  </r>
  <r>
    <x v="36"/>
    <x v="68"/>
    <x v="4"/>
    <n v="3493"/>
  </r>
  <r>
    <x v="36"/>
    <x v="68"/>
    <x v="5"/>
    <n v="2252"/>
  </r>
  <r>
    <x v="36"/>
    <x v="69"/>
    <x v="0"/>
    <n v="38"/>
  </r>
  <r>
    <x v="36"/>
    <x v="69"/>
    <x v="1"/>
    <n v="952"/>
  </r>
  <r>
    <x v="36"/>
    <x v="69"/>
    <x v="2"/>
    <n v="29512"/>
  </r>
  <r>
    <x v="36"/>
    <x v="69"/>
    <x v="3"/>
    <n v="14453"/>
  </r>
  <r>
    <x v="36"/>
    <x v="69"/>
    <x v="4"/>
    <n v="24370"/>
  </r>
  <r>
    <x v="36"/>
    <x v="69"/>
    <x v="5"/>
    <n v="14533"/>
  </r>
  <r>
    <x v="36"/>
    <x v="70"/>
    <x v="0"/>
    <n v="2966"/>
  </r>
  <r>
    <x v="36"/>
    <x v="70"/>
    <x v="1"/>
    <n v="124436"/>
  </r>
  <r>
    <x v="36"/>
    <x v="70"/>
    <x v="2"/>
    <n v="3857516"/>
  </r>
  <r>
    <x v="36"/>
    <x v="70"/>
    <x v="3"/>
    <n v="1884259"/>
  </r>
  <r>
    <x v="36"/>
    <x v="70"/>
    <x v="4"/>
    <n v="3884101"/>
  </r>
  <r>
    <x v="36"/>
    <x v="70"/>
    <x v="5"/>
    <n v="1828808"/>
  </r>
  <r>
    <x v="37"/>
    <x v="0"/>
    <x v="0"/>
    <n v="168"/>
  </r>
  <r>
    <x v="37"/>
    <x v="0"/>
    <x v="1"/>
    <n v="6475"/>
  </r>
  <r>
    <x v="37"/>
    <x v="0"/>
    <x v="2"/>
    <n v="181300"/>
  </r>
  <r>
    <x v="37"/>
    <x v="0"/>
    <x v="3"/>
    <n v="65242"/>
  </r>
  <r>
    <x v="37"/>
    <x v="0"/>
    <x v="4"/>
    <n v="122987"/>
  </r>
  <r>
    <x v="37"/>
    <x v="0"/>
    <x v="5"/>
    <n v="56913"/>
  </r>
  <r>
    <x v="37"/>
    <x v="1"/>
    <x v="0"/>
    <n v="58"/>
  </r>
  <r>
    <x v="37"/>
    <x v="1"/>
    <x v="1"/>
    <n v="2633"/>
  </r>
  <r>
    <x v="37"/>
    <x v="1"/>
    <x v="2"/>
    <n v="73724"/>
  </r>
  <r>
    <x v="37"/>
    <x v="1"/>
    <x v="3"/>
    <n v="19349"/>
  </r>
  <r>
    <x v="37"/>
    <x v="1"/>
    <x v="4"/>
    <n v="35843"/>
  </r>
  <r>
    <x v="37"/>
    <x v="1"/>
    <x v="5"/>
    <n v="18621"/>
  </r>
  <r>
    <x v="37"/>
    <x v="2"/>
    <x v="0"/>
    <n v="25"/>
  </r>
  <r>
    <x v="37"/>
    <x v="2"/>
    <x v="1"/>
    <n v="1217"/>
  </r>
  <r>
    <x v="37"/>
    <x v="2"/>
    <x v="2"/>
    <n v="34076"/>
  </r>
  <r>
    <x v="37"/>
    <x v="2"/>
    <x v="3"/>
    <n v="6175"/>
  </r>
  <r>
    <x v="37"/>
    <x v="2"/>
    <x v="4"/>
    <n v="12471"/>
  </r>
  <r>
    <x v="37"/>
    <x v="2"/>
    <x v="5"/>
    <n v="6698"/>
  </r>
  <r>
    <x v="37"/>
    <x v="3"/>
    <x v="0"/>
    <n v="47"/>
  </r>
  <r>
    <x v="37"/>
    <x v="3"/>
    <x v="1"/>
    <n v="2665"/>
  </r>
  <r>
    <x v="37"/>
    <x v="3"/>
    <x v="2"/>
    <n v="74620"/>
  </r>
  <r>
    <x v="37"/>
    <x v="3"/>
    <x v="3"/>
    <n v="16158"/>
  </r>
  <r>
    <x v="37"/>
    <x v="3"/>
    <x v="4"/>
    <n v="32117"/>
  </r>
  <r>
    <x v="37"/>
    <x v="3"/>
    <x v="5"/>
    <n v="16066"/>
  </r>
  <r>
    <x v="37"/>
    <x v="4"/>
    <x v="0"/>
    <n v="26"/>
  </r>
  <r>
    <x v="37"/>
    <x v="4"/>
    <x v="1"/>
    <n v="973"/>
  </r>
  <r>
    <x v="37"/>
    <x v="4"/>
    <x v="2"/>
    <n v="27244"/>
  </r>
  <r>
    <x v="37"/>
    <x v="4"/>
    <x v="3"/>
    <n v="20336"/>
  </r>
  <r>
    <x v="37"/>
    <x v="4"/>
    <x v="4"/>
    <n v="37609"/>
  </r>
  <r>
    <x v="37"/>
    <x v="4"/>
    <x v="5"/>
    <n v="15206"/>
  </r>
  <r>
    <x v="37"/>
    <x v="5"/>
    <x v="0"/>
    <n v="10"/>
  </r>
  <r>
    <x v="37"/>
    <x v="5"/>
    <x v="1"/>
    <n v="257"/>
  </r>
  <r>
    <x v="37"/>
    <x v="5"/>
    <x v="2"/>
    <n v="7196"/>
  </r>
  <r>
    <x v="37"/>
    <x v="5"/>
    <x v="3"/>
    <n v="2538"/>
  </r>
  <r>
    <x v="37"/>
    <x v="5"/>
    <x v="4"/>
    <n v="5185"/>
  </r>
  <r>
    <x v="37"/>
    <x v="5"/>
    <x v="5"/>
    <n v="1962"/>
  </r>
  <r>
    <x v="37"/>
    <x v="6"/>
    <x v="0"/>
    <n v="139"/>
  </r>
  <r>
    <x v="37"/>
    <x v="6"/>
    <x v="1"/>
    <n v="10269"/>
  </r>
  <r>
    <x v="37"/>
    <x v="6"/>
    <x v="2"/>
    <n v="287532"/>
  </r>
  <r>
    <x v="37"/>
    <x v="6"/>
    <x v="3"/>
    <n v="230054"/>
  </r>
  <r>
    <x v="37"/>
    <x v="6"/>
    <x v="4"/>
    <n v="350560"/>
  </r>
  <r>
    <x v="37"/>
    <x v="6"/>
    <x v="5"/>
    <n v="147671"/>
  </r>
  <r>
    <x v="37"/>
    <x v="7"/>
    <x v="0"/>
    <n v="39"/>
  </r>
  <r>
    <x v="37"/>
    <x v="7"/>
    <x v="1"/>
    <n v="1659"/>
  </r>
  <r>
    <x v="37"/>
    <x v="7"/>
    <x v="2"/>
    <n v="46452"/>
  </r>
  <r>
    <x v="37"/>
    <x v="7"/>
    <x v="3"/>
    <n v="35002"/>
  </r>
  <r>
    <x v="37"/>
    <x v="7"/>
    <x v="4"/>
    <n v="66396"/>
  </r>
  <r>
    <x v="37"/>
    <x v="7"/>
    <x v="5"/>
    <n v="41226"/>
  </r>
  <r>
    <x v="37"/>
    <x v="8"/>
    <x v="0"/>
    <n v="10"/>
  </r>
  <r>
    <x v="37"/>
    <x v="8"/>
    <x v="1"/>
    <n v="513"/>
  </r>
  <r>
    <x v="37"/>
    <x v="8"/>
    <x v="2"/>
    <n v="14364"/>
  </r>
  <r>
    <x v="37"/>
    <x v="8"/>
    <x v="3"/>
    <n v="5879"/>
  </r>
  <r>
    <x v="37"/>
    <x v="8"/>
    <x v="4"/>
    <n v="7744"/>
  </r>
  <r>
    <x v="37"/>
    <x v="8"/>
    <x v="5"/>
    <n v="3494"/>
  </r>
  <r>
    <x v="37"/>
    <x v="9"/>
    <x v="0"/>
    <n v="14"/>
  </r>
  <r>
    <x v="37"/>
    <x v="9"/>
    <x v="1"/>
    <n v="510"/>
  </r>
  <r>
    <x v="37"/>
    <x v="9"/>
    <x v="2"/>
    <n v="14280"/>
  </r>
  <r>
    <x v="37"/>
    <x v="9"/>
    <x v="3"/>
    <n v="2718"/>
  </r>
  <r>
    <x v="37"/>
    <x v="9"/>
    <x v="4"/>
    <n v="4889"/>
  </r>
  <r>
    <x v="37"/>
    <x v="9"/>
    <x v="5"/>
    <n v="3030"/>
  </r>
  <r>
    <x v="37"/>
    <x v="10"/>
    <x v="0"/>
    <n v="97"/>
  </r>
  <r>
    <x v="37"/>
    <x v="10"/>
    <x v="1"/>
    <n v="3961"/>
  </r>
  <r>
    <x v="37"/>
    <x v="10"/>
    <x v="2"/>
    <n v="110908"/>
  </r>
  <r>
    <x v="37"/>
    <x v="10"/>
    <x v="3"/>
    <n v="36675"/>
  </r>
  <r>
    <x v="37"/>
    <x v="10"/>
    <x v="4"/>
    <n v="77319"/>
  </r>
  <r>
    <x v="37"/>
    <x v="10"/>
    <x v="5"/>
    <n v="36967"/>
  </r>
  <r>
    <x v="37"/>
    <x v="11"/>
    <x v="0"/>
    <n v="12"/>
  </r>
  <r>
    <x v="37"/>
    <x v="11"/>
    <x v="1"/>
    <n v="373"/>
  </r>
  <r>
    <x v="37"/>
    <x v="11"/>
    <x v="2"/>
    <n v="10444"/>
  </r>
  <r>
    <x v="37"/>
    <x v="11"/>
    <x v="3"/>
    <n v="2208"/>
  </r>
  <r>
    <x v="37"/>
    <x v="11"/>
    <x v="4"/>
    <n v="4277"/>
  </r>
  <r>
    <x v="37"/>
    <x v="11"/>
    <x v="5"/>
    <n v="3025"/>
  </r>
  <r>
    <x v="37"/>
    <x v="12"/>
    <x v="0"/>
    <n v="16"/>
  </r>
  <r>
    <x v="37"/>
    <x v="12"/>
    <x v="1"/>
    <n v="632"/>
  </r>
  <r>
    <x v="37"/>
    <x v="12"/>
    <x v="2"/>
    <n v="17696"/>
  </r>
  <r>
    <x v="37"/>
    <x v="12"/>
    <x v="3"/>
    <n v="5266"/>
  </r>
  <r>
    <x v="37"/>
    <x v="12"/>
    <x v="4"/>
    <n v="10419"/>
  </r>
  <r>
    <x v="37"/>
    <x v="12"/>
    <x v="5"/>
    <n v="5678"/>
  </r>
  <r>
    <x v="37"/>
    <x v="13"/>
    <x v="0"/>
    <n v="16"/>
  </r>
  <r>
    <x v="37"/>
    <x v="13"/>
    <x v="1"/>
    <n v="509"/>
  </r>
  <r>
    <x v="37"/>
    <x v="13"/>
    <x v="2"/>
    <n v="14252"/>
  </r>
  <r>
    <x v="37"/>
    <x v="13"/>
    <x v="3"/>
    <n v="2665"/>
  </r>
  <r>
    <x v="37"/>
    <x v="13"/>
    <x v="4"/>
    <n v="4716"/>
  </r>
  <r>
    <x v="37"/>
    <x v="13"/>
    <x v="5"/>
    <n v="3138"/>
  </r>
  <r>
    <x v="37"/>
    <x v="14"/>
    <x v="0"/>
    <n v="53"/>
  </r>
  <r>
    <x v="37"/>
    <x v="14"/>
    <x v="1"/>
    <n v="1634"/>
  </r>
  <r>
    <x v="37"/>
    <x v="14"/>
    <x v="2"/>
    <n v="45752"/>
  </r>
  <r>
    <x v="37"/>
    <x v="14"/>
    <x v="3"/>
    <n v="23998"/>
  </r>
  <r>
    <x v="37"/>
    <x v="14"/>
    <x v="4"/>
    <n v="44630"/>
  </r>
  <r>
    <x v="37"/>
    <x v="14"/>
    <x v="5"/>
    <n v="26334"/>
  </r>
  <r>
    <x v="37"/>
    <x v="15"/>
    <x v="0"/>
    <n v="24"/>
  </r>
  <r>
    <x v="37"/>
    <x v="15"/>
    <x v="1"/>
    <n v="688"/>
  </r>
  <r>
    <x v="37"/>
    <x v="15"/>
    <x v="2"/>
    <n v="19264"/>
  </r>
  <r>
    <x v="37"/>
    <x v="15"/>
    <x v="3"/>
    <n v="6420"/>
  </r>
  <r>
    <x v="37"/>
    <x v="15"/>
    <x v="4"/>
    <n v="11529"/>
  </r>
  <r>
    <x v="37"/>
    <x v="15"/>
    <x v="5"/>
    <n v="7167"/>
  </r>
  <r>
    <x v="37"/>
    <x v="16"/>
    <x v="0"/>
    <n v="10"/>
  </r>
  <r>
    <x v="37"/>
    <x v="16"/>
    <x v="1"/>
    <n v="227"/>
  </r>
  <r>
    <x v="37"/>
    <x v="16"/>
    <x v="2"/>
    <n v="6356"/>
  </r>
  <r>
    <x v="37"/>
    <x v="16"/>
    <x v="3"/>
    <n v="1627"/>
  </r>
  <r>
    <x v="37"/>
    <x v="16"/>
    <x v="4"/>
    <n v="3604"/>
  </r>
  <r>
    <x v="37"/>
    <x v="16"/>
    <x v="5"/>
    <n v="2310"/>
  </r>
  <r>
    <x v="37"/>
    <x v="17"/>
    <x v="0"/>
    <n v="12"/>
  </r>
  <r>
    <x v="37"/>
    <x v="17"/>
    <x v="1"/>
    <n v="277"/>
  </r>
  <r>
    <x v="37"/>
    <x v="17"/>
    <x v="2"/>
    <n v="7756"/>
  </r>
  <r>
    <x v="37"/>
    <x v="17"/>
    <x v="3"/>
    <n v="2068"/>
  </r>
  <r>
    <x v="37"/>
    <x v="17"/>
    <x v="4"/>
    <n v="3515"/>
  </r>
  <r>
    <x v="37"/>
    <x v="17"/>
    <x v="5"/>
    <n v="2297"/>
  </r>
  <r>
    <x v="37"/>
    <x v="18"/>
    <x v="0"/>
    <n v="17"/>
  </r>
  <r>
    <x v="37"/>
    <x v="18"/>
    <x v="1"/>
    <n v="562"/>
  </r>
  <r>
    <x v="37"/>
    <x v="18"/>
    <x v="2"/>
    <n v="15736"/>
  </r>
  <r>
    <x v="37"/>
    <x v="18"/>
    <x v="3"/>
    <n v="6591"/>
  </r>
  <r>
    <x v="37"/>
    <x v="18"/>
    <x v="4"/>
    <n v="11325"/>
  </r>
  <r>
    <x v="37"/>
    <x v="18"/>
    <x v="5"/>
    <n v="6758"/>
  </r>
  <r>
    <x v="37"/>
    <x v="19"/>
    <x v="0"/>
    <n v="104"/>
  </r>
  <r>
    <x v="37"/>
    <x v="19"/>
    <x v="1"/>
    <n v="3973"/>
  </r>
  <r>
    <x v="37"/>
    <x v="19"/>
    <x v="2"/>
    <n v="111244"/>
  </r>
  <r>
    <x v="37"/>
    <x v="19"/>
    <x v="3"/>
    <n v="55885"/>
  </r>
  <r>
    <x v="37"/>
    <x v="19"/>
    <x v="4"/>
    <n v="104608"/>
  </r>
  <r>
    <x v="37"/>
    <x v="19"/>
    <x v="5"/>
    <n v="60409"/>
  </r>
  <r>
    <x v="37"/>
    <x v="20"/>
    <x v="0"/>
    <n v="23"/>
  </r>
  <r>
    <x v="37"/>
    <x v="20"/>
    <x v="1"/>
    <n v="1570"/>
  </r>
  <r>
    <x v="37"/>
    <x v="20"/>
    <x v="2"/>
    <n v="43960"/>
  </r>
  <r>
    <x v="37"/>
    <x v="20"/>
    <x v="3"/>
    <n v="8851"/>
  </r>
  <r>
    <x v="37"/>
    <x v="20"/>
    <x v="4"/>
    <n v="17254"/>
  </r>
  <r>
    <x v="37"/>
    <x v="20"/>
    <x v="5"/>
    <n v="7608"/>
  </r>
  <r>
    <x v="37"/>
    <x v="21"/>
    <x v="0"/>
    <n v="69"/>
  </r>
  <r>
    <x v="37"/>
    <x v="21"/>
    <x v="1"/>
    <n v="3002"/>
  </r>
  <r>
    <x v="37"/>
    <x v="21"/>
    <x v="2"/>
    <n v="84056"/>
  </r>
  <r>
    <x v="37"/>
    <x v="21"/>
    <x v="3"/>
    <n v="36905"/>
  </r>
  <r>
    <x v="37"/>
    <x v="21"/>
    <x v="4"/>
    <n v="63496"/>
  </r>
  <r>
    <x v="37"/>
    <x v="21"/>
    <x v="5"/>
    <n v="26631"/>
  </r>
  <r>
    <x v="37"/>
    <x v="22"/>
    <x v="0"/>
    <n v="120"/>
  </r>
  <r>
    <x v="37"/>
    <x v="22"/>
    <x v="1"/>
    <n v="5229"/>
  </r>
  <r>
    <x v="37"/>
    <x v="22"/>
    <x v="2"/>
    <n v="146412"/>
  </r>
  <r>
    <x v="37"/>
    <x v="22"/>
    <x v="3"/>
    <n v="86462"/>
  </r>
  <r>
    <x v="37"/>
    <x v="22"/>
    <x v="4"/>
    <n v="160691"/>
  </r>
  <r>
    <x v="37"/>
    <x v="22"/>
    <x v="5"/>
    <n v="93493"/>
  </r>
  <r>
    <x v="37"/>
    <x v="23"/>
    <x v="0"/>
    <n v="31"/>
  </r>
  <r>
    <x v="37"/>
    <x v="23"/>
    <x v="1"/>
    <n v="1172"/>
  </r>
  <r>
    <x v="37"/>
    <x v="23"/>
    <x v="2"/>
    <n v="32816"/>
  </r>
  <r>
    <x v="37"/>
    <x v="23"/>
    <x v="3"/>
    <n v="9180"/>
  </r>
  <r>
    <x v="37"/>
    <x v="23"/>
    <x v="4"/>
    <n v="19037"/>
  </r>
  <r>
    <x v="37"/>
    <x v="23"/>
    <x v="5"/>
    <n v="8772"/>
  </r>
  <r>
    <x v="37"/>
    <x v="24"/>
    <x v="0"/>
    <n v="17"/>
  </r>
  <r>
    <x v="37"/>
    <x v="24"/>
    <x v="1"/>
    <n v="1484"/>
  </r>
  <r>
    <x v="37"/>
    <x v="24"/>
    <x v="2"/>
    <n v="41552"/>
  </r>
  <r>
    <x v="37"/>
    <x v="24"/>
    <x v="3"/>
    <n v="4965"/>
  </r>
  <r>
    <x v="37"/>
    <x v="24"/>
    <x v="4"/>
    <n v="10589"/>
  </r>
  <r>
    <x v="37"/>
    <x v="24"/>
    <x v="5"/>
    <n v="6098"/>
  </r>
  <r>
    <x v="37"/>
    <x v="25"/>
    <x v="0"/>
    <n v="38"/>
  </r>
  <r>
    <x v="37"/>
    <x v="25"/>
    <x v="1"/>
    <n v="1083"/>
  </r>
  <r>
    <x v="37"/>
    <x v="25"/>
    <x v="2"/>
    <n v="30324"/>
  </r>
  <r>
    <x v="37"/>
    <x v="25"/>
    <x v="3"/>
    <n v="10654"/>
  </r>
  <r>
    <x v="37"/>
    <x v="25"/>
    <x v="4"/>
    <n v="18956"/>
  </r>
  <r>
    <x v="37"/>
    <x v="25"/>
    <x v="5"/>
    <n v="11114"/>
  </r>
  <r>
    <x v="37"/>
    <x v="26"/>
    <x v="0"/>
    <n v="13"/>
  </r>
  <r>
    <x v="37"/>
    <x v="26"/>
    <x v="1"/>
    <n v="731"/>
  </r>
  <r>
    <x v="37"/>
    <x v="26"/>
    <x v="2"/>
    <n v="20468"/>
  </r>
  <r>
    <x v="37"/>
    <x v="26"/>
    <x v="3"/>
    <n v="4251"/>
  </r>
  <r>
    <x v="37"/>
    <x v="26"/>
    <x v="4"/>
    <n v="9194"/>
  </r>
  <r>
    <x v="37"/>
    <x v="26"/>
    <x v="5"/>
    <n v="4917"/>
  </r>
  <r>
    <x v="37"/>
    <x v="27"/>
    <x v="0"/>
    <n v="42"/>
  </r>
  <r>
    <x v="37"/>
    <x v="27"/>
    <x v="1"/>
    <n v="1688"/>
  </r>
  <r>
    <x v="37"/>
    <x v="27"/>
    <x v="2"/>
    <n v="47264"/>
  </r>
  <r>
    <x v="37"/>
    <x v="27"/>
    <x v="3"/>
    <n v="16537"/>
  </r>
  <r>
    <x v="37"/>
    <x v="27"/>
    <x v="4"/>
    <n v="30401"/>
  </r>
  <r>
    <x v="37"/>
    <x v="27"/>
    <x v="5"/>
    <n v="15832"/>
  </r>
  <r>
    <x v="37"/>
    <x v="28"/>
    <x v="0"/>
    <n v="50"/>
  </r>
  <r>
    <x v="37"/>
    <x v="28"/>
    <x v="1"/>
    <n v="1781"/>
  </r>
  <r>
    <x v="37"/>
    <x v="28"/>
    <x v="2"/>
    <n v="49868"/>
  </r>
  <r>
    <x v="37"/>
    <x v="28"/>
    <x v="3"/>
    <n v="29406"/>
  </r>
  <r>
    <x v="37"/>
    <x v="28"/>
    <x v="4"/>
    <n v="55927"/>
  </r>
  <r>
    <x v="37"/>
    <x v="28"/>
    <x v="5"/>
    <n v="29105"/>
  </r>
  <r>
    <x v="37"/>
    <x v="29"/>
    <x v="0"/>
    <n v="8"/>
  </r>
  <r>
    <x v="37"/>
    <x v="29"/>
    <x v="1"/>
    <n v="144"/>
  </r>
  <r>
    <x v="37"/>
    <x v="29"/>
    <x v="2"/>
    <n v="4032"/>
  </r>
  <r>
    <x v="37"/>
    <x v="29"/>
    <x v="3"/>
    <n v="647"/>
  </r>
  <r>
    <x v="37"/>
    <x v="29"/>
    <x v="4"/>
    <n v="1259"/>
  </r>
  <r>
    <x v="37"/>
    <x v="29"/>
    <x v="5"/>
    <n v="851"/>
  </r>
  <r>
    <x v="37"/>
    <x v="30"/>
    <x v="0"/>
    <n v="45"/>
  </r>
  <r>
    <x v="37"/>
    <x v="30"/>
    <x v="1"/>
    <n v="1430"/>
  </r>
  <r>
    <x v="37"/>
    <x v="30"/>
    <x v="2"/>
    <n v="40040"/>
  </r>
  <r>
    <x v="37"/>
    <x v="30"/>
    <x v="3"/>
    <n v="21193"/>
  </r>
  <r>
    <x v="37"/>
    <x v="30"/>
    <x v="4"/>
    <n v="34532"/>
  </r>
  <r>
    <x v="37"/>
    <x v="30"/>
    <x v="5"/>
    <n v="14097"/>
  </r>
  <r>
    <x v="37"/>
    <x v="31"/>
    <x v="0"/>
    <n v="9"/>
  </r>
  <r>
    <x v="37"/>
    <x v="31"/>
    <x v="1"/>
    <n v="239"/>
  </r>
  <r>
    <x v="37"/>
    <x v="31"/>
    <x v="2"/>
    <n v="6692"/>
  </r>
  <r>
    <x v="37"/>
    <x v="31"/>
    <x v="3"/>
    <n v="1438"/>
  </r>
  <r>
    <x v="37"/>
    <x v="31"/>
    <x v="4"/>
    <n v="2224"/>
  </r>
  <r>
    <x v="37"/>
    <x v="31"/>
    <x v="5"/>
    <n v="1241"/>
  </r>
  <r>
    <x v="37"/>
    <x v="32"/>
    <x v="0"/>
    <n v="26"/>
  </r>
  <r>
    <x v="37"/>
    <x v="32"/>
    <x v="1"/>
    <n v="543"/>
  </r>
  <r>
    <x v="37"/>
    <x v="32"/>
    <x v="2"/>
    <n v="15204"/>
  </r>
  <r>
    <x v="37"/>
    <x v="32"/>
    <x v="3"/>
    <n v="2651"/>
  </r>
  <r>
    <x v="37"/>
    <x v="32"/>
    <x v="4"/>
    <n v="4425"/>
  </r>
  <r>
    <x v="37"/>
    <x v="32"/>
    <x v="5"/>
    <n v="2704"/>
  </r>
  <r>
    <x v="37"/>
    <x v="33"/>
    <x v="0"/>
    <n v="38"/>
  </r>
  <r>
    <x v="37"/>
    <x v="33"/>
    <x v="1"/>
    <n v="1644"/>
  </r>
  <r>
    <x v="37"/>
    <x v="33"/>
    <x v="2"/>
    <n v="46032"/>
  </r>
  <r>
    <x v="37"/>
    <x v="33"/>
    <x v="3"/>
    <n v="12984"/>
  </r>
  <r>
    <x v="37"/>
    <x v="33"/>
    <x v="4"/>
    <n v="21834"/>
  </r>
  <r>
    <x v="37"/>
    <x v="33"/>
    <x v="5"/>
    <n v="13466"/>
  </r>
  <r>
    <x v="37"/>
    <x v="34"/>
    <x v="0"/>
    <n v="35"/>
  </r>
  <r>
    <x v="37"/>
    <x v="34"/>
    <x v="1"/>
    <n v="911"/>
  </r>
  <r>
    <x v="37"/>
    <x v="34"/>
    <x v="2"/>
    <n v="25508"/>
  </r>
  <r>
    <x v="37"/>
    <x v="34"/>
    <x v="3"/>
    <n v="10171"/>
  </r>
  <r>
    <x v="37"/>
    <x v="34"/>
    <x v="4"/>
    <n v="20126"/>
  </r>
  <r>
    <x v="37"/>
    <x v="34"/>
    <x v="5"/>
    <n v="11188"/>
  </r>
  <r>
    <x v="37"/>
    <x v="35"/>
    <x v="0"/>
    <n v="16"/>
  </r>
  <r>
    <x v="37"/>
    <x v="35"/>
    <x v="1"/>
    <n v="592"/>
  </r>
  <r>
    <x v="37"/>
    <x v="35"/>
    <x v="2"/>
    <n v="16576"/>
  </r>
  <r>
    <x v="37"/>
    <x v="35"/>
    <x v="3"/>
    <n v="2889"/>
  </r>
  <r>
    <x v="37"/>
    <x v="35"/>
    <x v="4"/>
    <n v="6124"/>
  </r>
  <r>
    <x v="37"/>
    <x v="35"/>
    <x v="5"/>
    <n v="4882"/>
  </r>
  <r>
    <x v="37"/>
    <x v="36"/>
    <x v="0"/>
    <n v="10"/>
  </r>
  <r>
    <x v="37"/>
    <x v="36"/>
    <x v="1"/>
    <n v="331"/>
  </r>
  <r>
    <x v="37"/>
    <x v="36"/>
    <x v="2"/>
    <n v="9268"/>
  </r>
  <r>
    <x v="37"/>
    <x v="36"/>
    <x v="3"/>
    <n v="1814"/>
  </r>
  <r>
    <x v="37"/>
    <x v="36"/>
    <x v="4"/>
    <n v="3022"/>
  </r>
  <r>
    <x v="37"/>
    <x v="36"/>
    <x v="5"/>
    <n v="1731"/>
  </r>
  <r>
    <x v="37"/>
    <x v="37"/>
    <x v="0"/>
    <n v="50"/>
  </r>
  <r>
    <x v="37"/>
    <x v="37"/>
    <x v="1"/>
    <n v="1371"/>
  </r>
  <r>
    <x v="37"/>
    <x v="37"/>
    <x v="2"/>
    <n v="38388"/>
  </r>
  <r>
    <x v="37"/>
    <x v="37"/>
    <x v="3"/>
    <n v="19038"/>
  </r>
  <r>
    <x v="37"/>
    <x v="37"/>
    <x v="4"/>
    <n v="34239"/>
  </r>
  <r>
    <x v="37"/>
    <x v="37"/>
    <x v="5"/>
    <n v="19592"/>
  </r>
  <r>
    <x v="37"/>
    <x v="38"/>
    <x v="0"/>
    <n v="18"/>
  </r>
  <r>
    <x v="37"/>
    <x v="38"/>
    <x v="1"/>
    <n v="397"/>
  </r>
  <r>
    <x v="37"/>
    <x v="38"/>
    <x v="2"/>
    <n v="11116"/>
  </r>
  <r>
    <x v="37"/>
    <x v="38"/>
    <x v="3"/>
    <n v="1722"/>
  </r>
  <r>
    <x v="37"/>
    <x v="38"/>
    <x v="4"/>
    <n v="3168"/>
  </r>
  <r>
    <x v="37"/>
    <x v="38"/>
    <x v="5"/>
    <n v="2281"/>
  </r>
  <r>
    <x v="37"/>
    <x v="39"/>
    <x v="0"/>
    <n v="22"/>
  </r>
  <r>
    <x v="37"/>
    <x v="39"/>
    <x v="1"/>
    <n v="809"/>
  </r>
  <r>
    <x v="37"/>
    <x v="39"/>
    <x v="2"/>
    <n v="22652"/>
  </r>
  <r>
    <x v="37"/>
    <x v="39"/>
    <x v="3"/>
    <n v="3067"/>
  </r>
  <r>
    <x v="37"/>
    <x v="39"/>
    <x v="4"/>
    <n v="6188"/>
  </r>
  <r>
    <x v="37"/>
    <x v="39"/>
    <x v="5"/>
    <n v="4127"/>
  </r>
  <r>
    <x v="37"/>
    <x v="40"/>
    <x v="0"/>
    <n v="27"/>
  </r>
  <r>
    <x v="37"/>
    <x v="40"/>
    <x v="1"/>
    <n v="889"/>
  </r>
  <r>
    <x v="37"/>
    <x v="40"/>
    <x v="2"/>
    <n v="24892"/>
  </r>
  <r>
    <x v="37"/>
    <x v="40"/>
    <x v="3"/>
    <n v="6176"/>
  </r>
  <r>
    <x v="37"/>
    <x v="40"/>
    <x v="4"/>
    <n v="10075"/>
  </r>
  <r>
    <x v="37"/>
    <x v="40"/>
    <x v="5"/>
    <n v="5748"/>
  </r>
  <r>
    <x v="37"/>
    <x v="41"/>
    <x v="0"/>
    <n v="8"/>
  </r>
  <r>
    <x v="37"/>
    <x v="41"/>
    <x v="1"/>
    <n v="166"/>
  </r>
  <r>
    <x v="37"/>
    <x v="41"/>
    <x v="2"/>
    <n v="4648"/>
  </r>
  <r>
    <x v="37"/>
    <x v="41"/>
    <x v="3"/>
    <n v="3134"/>
  </r>
  <r>
    <x v="37"/>
    <x v="41"/>
    <x v="4"/>
    <n v="6690"/>
  </r>
  <r>
    <x v="37"/>
    <x v="41"/>
    <x v="5"/>
    <n v="3311"/>
  </r>
  <r>
    <x v="37"/>
    <x v="42"/>
    <x v="0"/>
    <n v="7"/>
  </r>
  <r>
    <x v="37"/>
    <x v="42"/>
    <x v="1"/>
    <n v="147"/>
  </r>
  <r>
    <x v="37"/>
    <x v="42"/>
    <x v="2"/>
    <n v="4116"/>
  </r>
  <r>
    <x v="37"/>
    <x v="42"/>
    <x v="3"/>
    <n v="2148"/>
  </r>
  <r>
    <x v="37"/>
    <x v="42"/>
    <x v="4"/>
    <n v="4042"/>
  </r>
  <r>
    <x v="37"/>
    <x v="42"/>
    <x v="5"/>
    <n v="2301"/>
  </r>
  <r>
    <x v="37"/>
    <x v="43"/>
    <x v="0"/>
    <n v="17"/>
  </r>
  <r>
    <x v="37"/>
    <x v="43"/>
    <x v="1"/>
    <n v="654"/>
  </r>
  <r>
    <x v="37"/>
    <x v="43"/>
    <x v="2"/>
    <n v="18312"/>
  </r>
  <r>
    <x v="37"/>
    <x v="43"/>
    <x v="3"/>
    <n v="10907"/>
  </r>
  <r>
    <x v="37"/>
    <x v="43"/>
    <x v="4"/>
    <n v="23381"/>
  </r>
  <r>
    <x v="37"/>
    <x v="43"/>
    <x v="5"/>
    <n v="13215"/>
  </r>
  <r>
    <x v="37"/>
    <x v="44"/>
    <x v="0"/>
    <n v="58"/>
  </r>
  <r>
    <x v="37"/>
    <x v="44"/>
    <x v="1"/>
    <n v="4082"/>
  </r>
  <r>
    <x v="37"/>
    <x v="44"/>
    <x v="2"/>
    <n v="114296"/>
  </r>
  <r>
    <x v="37"/>
    <x v="44"/>
    <x v="3"/>
    <n v="95949"/>
  </r>
  <r>
    <x v="37"/>
    <x v="44"/>
    <x v="4"/>
    <n v="137324"/>
  </r>
  <r>
    <x v="37"/>
    <x v="44"/>
    <x v="5"/>
    <n v="78193"/>
  </r>
  <r>
    <x v="37"/>
    <x v="45"/>
    <x v="0"/>
    <n v="17"/>
  </r>
  <r>
    <x v="37"/>
    <x v="45"/>
    <x v="1"/>
    <n v="792"/>
  </r>
  <r>
    <x v="37"/>
    <x v="45"/>
    <x v="2"/>
    <n v="22176"/>
  </r>
  <r>
    <x v="37"/>
    <x v="45"/>
    <x v="3"/>
    <n v="6289"/>
  </r>
  <r>
    <x v="37"/>
    <x v="45"/>
    <x v="4"/>
    <n v="15007"/>
  </r>
  <r>
    <x v="37"/>
    <x v="45"/>
    <x v="5"/>
    <n v="6213"/>
  </r>
  <r>
    <x v="37"/>
    <x v="46"/>
    <x v="0"/>
    <n v="22"/>
  </r>
  <r>
    <x v="37"/>
    <x v="46"/>
    <x v="1"/>
    <n v="467"/>
  </r>
  <r>
    <x v="37"/>
    <x v="46"/>
    <x v="2"/>
    <n v="13076"/>
  </r>
  <r>
    <x v="37"/>
    <x v="46"/>
    <x v="3"/>
    <n v="3075"/>
  </r>
  <r>
    <x v="37"/>
    <x v="46"/>
    <x v="4"/>
    <n v="7184"/>
  </r>
  <r>
    <x v="37"/>
    <x v="46"/>
    <x v="5"/>
    <n v="3857"/>
  </r>
  <r>
    <x v="37"/>
    <x v="47"/>
    <x v="0"/>
    <n v="75"/>
  </r>
  <r>
    <x v="37"/>
    <x v="47"/>
    <x v="1"/>
    <n v="3203"/>
  </r>
  <r>
    <x v="37"/>
    <x v="47"/>
    <x v="2"/>
    <n v="89684"/>
  </r>
  <r>
    <x v="37"/>
    <x v="47"/>
    <x v="3"/>
    <n v="41278"/>
  </r>
  <r>
    <x v="37"/>
    <x v="47"/>
    <x v="4"/>
    <n v="81939"/>
  </r>
  <r>
    <x v="37"/>
    <x v="47"/>
    <x v="5"/>
    <n v="36267"/>
  </r>
  <r>
    <x v="37"/>
    <x v="48"/>
    <x v="0"/>
    <n v="64"/>
  </r>
  <r>
    <x v="37"/>
    <x v="48"/>
    <x v="1"/>
    <n v="2740"/>
  </r>
  <r>
    <x v="37"/>
    <x v="48"/>
    <x v="2"/>
    <n v="76720"/>
  </r>
  <r>
    <x v="37"/>
    <x v="48"/>
    <x v="3"/>
    <n v="42359"/>
  </r>
  <r>
    <x v="37"/>
    <x v="48"/>
    <x v="4"/>
    <n v="66053"/>
  </r>
  <r>
    <x v="37"/>
    <x v="48"/>
    <x v="5"/>
    <n v="31773"/>
  </r>
  <r>
    <x v="37"/>
    <x v="49"/>
    <x v="0"/>
    <n v="97"/>
  </r>
  <r>
    <x v="37"/>
    <x v="49"/>
    <x v="1"/>
    <n v="2912"/>
  </r>
  <r>
    <x v="37"/>
    <x v="49"/>
    <x v="2"/>
    <n v="81536"/>
  </r>
  <r>
    <x v="37"/>
    <x v="49"/>
    <x v="3"/>
    <n v="42486"/>
  </r>
  <r>
    <x v="37"/>
    <x v="49"/>
    <x v="4"/>
    <n v="78585"/>
  </r>
  <r>
    <x v="37"/>
    <x v="49"/>
    <x v="5"/>
    <n v="48161"/>
  </r>
  <r>
    <x v="37"/>
    <x v="50"/>
    <x v="0"/>
    <n v="34"/>
  </r>
  <r>
    <x v="37"/>
    <x v="50"/>
    <x v="1"/>
    <n v="1287"/>
  </r>
  <r>
    <x v="37"/>
    <x v="50"/>
    <x v="2"/>
    <n v="36036"/>
  </r>
  <r>
    <x v="37"/>
    <x v="50"/>
    <x v="3"/>
    <n v="16019"/>
  </r>
  <r>
    <x v="37"/>
    <x v="50"/>
    <x v="4"/>
    <n v="28237"/>
  </r>
  <r>
    <x v="37"/>
    <x v="50"/>
    <x v="5"/>
    <n v="19363"/>
  </r>
  <r>
    <x v="37"/>
    <x v="51"/>
    <x v="0"/>
    <n v="50"/>
  </r>
  <r>
    <x v="37"/>
    <x v="51"/>
    <x v="1"/>
    <n v="1038"/>
  </r>
  <r>
    <x v="37"/>
    <x v="51"/>
    <x v="2"/>
    <n v="29064"/>
  </r>
  <r>
    <x v="37"/>
    <x v="51"/>
    <x v="3"/>
    <n v="13833"/>
  </r>
  <r>
    <x v="37"/>
    <x v="51"/>
    <x v="4"/>
    <n v="25230"/>
  </r>
  <r>
    <x v="37"/>
    <x v="51"/>
    <x v="5"/>
    <n v="17744"/>
  </r>
  <r>
    <x v="37"/>
    <x v="52"/>
    <x v="0"/>
    <n v="35"/>
  </r>
  <r>
    <x v="37"/>
    <x v="52"/>
    <x v="1"/>
    <n v="1040"/>
  </r>
  <r>
    <x v="37"/>
    <x v="52"/>
    <x v="2"/>
    <n v="29120"/>
  </r>
  <r>
    <x v="37"/>
    <x v="52"/>
    <x v="3"/>
    <n v="17025"/>
  </r>
  <r>
    <x v="37"/>
    <x v="52"/>
    <x v="4"/>
    <n v="30641"/>
  </r>
  <r>
    <x v="37"/>
    <x v="52"/>
    <x v="5"/>
    <n v="24189"/>
  </r>
  <r>
    <x v="37"/>
    <x v="53"/>
    <x v="0"/>
    <n v="64"/>
  </r>
  <r>
    <x v="37"/>
    <x v="53"/>
    <x v="1"/>
    <n v="2336"/>
  </r>
  <r>
    <x v="37"/>
    <x v="53"/>
    <x v="2"/>
    <n v="65408"/>
  </r>
  <r>
    <x v="37"/>
    <x v="53"/>
    <x v="3"/>
    <n v="40594"/>
  </r>
  <r>
    <x v="37"/>
    <x v="53"/>
    <x v="4"/>
    <n v="75556"/>
  </r>
  <r>
    <x v="37"/>
    <x v="53"/>
    <x v="5"/>
    <n v="59024"/>
  </r>
  <r>
    <x v="37"/>
    <x v="54"/>
    <x v="0"/>
    <n v="38"/>
  </r>
  <r>
    <x v="37"/>
    <x v="54"/>
    <x v="1"/>
    <n v="1169"/>
  </r>
  <r>
    <x v="37"/>
    <x v="54"/>
    <x v="2"/>
    <n v="32732"/>
  </r>
  <r>
    <x v="37"/>
    <x v="54"/>
    <x v="3"/>
    <n v="11522"/>
  </r>
  <r>
    <x v="37"/>
    <x v="54"/>
    <x v="4"/>
    <n v="24600"/>
  </r>
  <r>
    <x v="37"/>
    <x v="54"/>
    <x v="5"/>
    <n v="16525"/>
  </r>
  <r>
    <x v="37"/>
    <x v="55"/>
    <x v="0"/>
    <n v="15"/>
  </r>
  <r>
    <x v="37"/>
    <x v="55"/>
    <x v="1"/>
    <n v="1101"/>
  </r>
  <r>
    <x v="37"/>
    <x v="55"/>
    <x v="2"/>
    <n v="30828"/>
  </r>
  <r>
    <x v="37"/>
    <x v="55"/>
    <x v="3"/>
    <n v="3532"/>
  </r>
  <r>
    <x v="37"/>
    <x v="55"/>
    <x v="4"/>
    <n v="7749"/>
  </r>
  <r>
    <x v="37"/>
    <x v="55"/>
    <x v="5"/>
    <n v="3940"/>
  </r>
  <r>
    <x v="37"/>
    <x v="56"/>
    <x v="0"/>
    <n v="193"/>
  </r>
  <r>
    <x v="37"/>
    <x v="56"/>
    <x v="1"/>
    <n v="8758"/>
  </r>
  <r>
    <x v="37"/>
    <x v="56"/>
    <x v="2"/>
    <n v="245224"/>
  </r>
  <r>
    <x v="37"/>
    <x v="56"/>
    <x v="3"/>
    <n v="179996"/>
  </r>
  <r>
    <x v="37"/>
    <x v="56"/>
    <x v="4"/>
    <n v="317172"/>
  </r>
  <r>
    <x v="37"/>
    <x v="56"/>
    <x v="5"/>
    <n v="169043"/>
  </r>
  <r>
    <x v="37"/>
    <x v="57"/>
    <x v="0"/>
    <n v="18"/>
  </r>
  <r>
    <x v="37"/>
    <x v="57"/>
    <x v="1"/>
    <n v="420"/>
  </r>
  <r>
    <x v="37"/>
    <x v="57"/>
    <x v="2"/>
    <n v="11760"/>
  </r>
  <r>
    <x v="37"/>
    <x v="57"/>
    <x v="3"/>
    <n v="3592"/>
  </r>
  <r>
    <x v="37"/>
    <x v="57"/>
    <x v="4"/>
    <n v="5385"/>
  </r>
  <r>
    <x v="37"/>
    <x v="57"/>
    <x v="5"/>
    <n v="3408"/>
  </r>
  <r>
    <x v="37"/>
    <x v="58"/>
    <x v="0"/>
    <n v="34"/>
  </r>
  <r>
    <x v="37"/>
    <x v="58"/>
    <x v="1"/>
    <n v="1014"/>
  </r>
  <r>
    <x v="37"/>
    <x v="58"/>
    <x v="2"/>
    <n v="28392"/>
  </r>
  <r>
    <x v="37"/>
    <x v="58"/>
    <x v="3"/>
    <n v="7649"/>
  </r>
  <r>
    <x v="37"/>
    <x v="58"/>
    <x v="4"/>
    <n v="14347"/>
  </r>
  <r>
    <x v="37"/>
    <x v="58"/>
    <x v="5"/>
    <n v="10589"/>
  </r>
  <r>
    <x v="37"/>
    <x v="59"/>
    <x v="0"/>
    <n v="46"/>
  </r>
  <r>
    <x v="37"/>
    <x v="59"/>
    <x v="1"/>
    <n v="1298"/>
  </r>
  <r>
    <x v="37"/>
    <x v="59"/>
    <x v="2"/>
    <n v="36344"/>
  </r>
  <r>
    <x v="37"/>
    <x v="59"/>
    <x v="3"/>
    <n v="10932"/>
  </r>
  <r>
    <x v="37"/>
    <x v="59"/>
    <x v="4"/>
    <n v="21303"/>
  </r>
  <r>
    <x v="37"/>
    <x v="59"/>
    <x v="5"/>
    <n v="13322"/>
  </r>
  <r>
    <x v="37"/>
    <x v="60"/>
    <x v="0"/>
    <n v="27"/>
  </r>
  <r>
    <x v="37"/>
    <x v="60"/>
    <x v="1"/>
    <n v="1359"/>
  </r>
  <r>
    <x v="37"/>
    <x v="60"/>
    <x v="2"/>
    <n v="38052"/>
  </r>
  <r>
    <x v="37"/>
    <x v="60"/>
    <x v="3"/>
    <n v="22631"/>
  </r>
  <r>
    <x v="37"/>
    <x v="60"/>
    <x v="4"/>
    <n v="42373"/>
  </r>
  <r>
    <x v="37"/>
    <x v="60"/>
    <x v="5"/>
    <n v="34575"/>
  </r>
  <r>
    <x v="37"/>
    <x v="61"/>
    <x v="0"/>
    <n v="13"/>
  </r>
  <r>
    <x v="37"/>
    <x v="61"/>
    <x v="1"/>
    <n v="272"/>
  </r>
  <r>
    <x v="37"/>
    <x v="61"/>
    <x v="2"/>
    <n v="7616"/>
  </r>
  <r>
    <x v="37"/>
    <x v="61"/>
    <x v="3"/>
    <n v="1155"/>
  </r>
  <r>
    <x v="37"/>
    <x v="61"/>
    <x v="4"/>
    <n v="2264"/>
  </r>
  <r>
    <x v="37"/>
    <x v="61"/>
    <x v="5"/>
    <n v="1039"/>
  </r>
  <r>
    <x v="37"/>
    <x v="62"/>
    <x v="0"/>
    <n v="42"/>
  </r>
  <r>
    <x v="37"/>
    <x v="62"/>
    <x v="1"/>
    <n v="4564"/>
  </r>
  <r>
    <x v="37"/>
    <x v="62"/>
    <x v="2"/>
    <n v="127792"/>
  </r>
  <r>
    <x v="37"/>
    <x v="62"/>
    <x v="3"/>
    <n v="17149"/>
  </r>
  <r>
    <x v="37"/>
    <x v="62"/>
    <x v="4"/>
    <n v="36187"/>
  </r>
  <r>
    <x v="37"/>
    <x v="62"/>
    <x v="5"/>
    <n v="24115"/>
  </r>
  <r>
    <x v="37"/>
    <x v="63"/>
    <x v="0"/>
    <n v="46"/>
  </r>
  <r>
    <x v="37"/>
    <x v="63"/>
    <x v="1"/>
    <n v="2064"/>
  </r>
  <r>
    <x v="37"/>
    <x v="63"/>
    <x v="2"/>
    <n v="57792"/>
  </r>
  <r>
    <x v="37"/>
    <x v="63"/>
    <x v="3"/>
    <n v="13624"/>
  </r>
  <r>
    <x v="37"/>
    <x v="63"/>
    <x v="4"/>
    <n v="25227"/>
  </r>
  <r>
    <x v="37"/>
    <x v="63"/>
    <x v="5"/>
    <n v="12752"/>
  </r>
  <r>
    <x v="37"/>
    <x v="64"/>
    <x v="0"/>
    <n v="135"/>
  </r>
  <r>
    <x v="37"/>
    <x v="64"/>
    <x v="1"/>
    <n v="8132"/>
  </r>
  <r>
    <x v="37"/>
    <x v="64"/>
    <x v="2"/>
    <n v="227696"/>
  </r>
  <r>
    <x v="37"/>
    <x v="64"/>
    <x v="3"/>
    <n v="143162"/>
  </r>
  <r>
    <x v="37"/>
    <x v="64"/>
    <x v="4"/>
    <n v="258967"/>
  </r>
  <r>
    <x v="37"/>
    <x v="64"/>
    <x v="5"/>
    <n v="131276"/>
  </r>
  <r>
    <x v="37"/>
    <x v="65"/>
    <x v="0"/>
    <n v="76"/>
  </r>
  <r>
    <x v="37"/>
    <x v="65"/>
    <x v="1"/>
    <n v="2275"/>
  </r>
  <r>
    <x v="37"/>
    <x v="65"/>
    <x v="2"/>
    <n v="63700"/>
  </r>
  <r>
    <x v="37"/>
    <x v="65"/>
    <x v="3"/>
    <n v="46295"/>
  </r>
  <r>
    <x v="37"/>
    <x v="65"/>
    <x v="4"/>
    <n v="80396"/>
  </r>
  <r>
    <x v="37"/>
    <x v="65"/>
    <x v="5"/>
    <n v="49539"/>
  </r>
  <r>
    <x v="37"/>
    <x v="66"/>
    <x v="0"/>
    <n v="24"/>
  </r>
  <r>
    <x v="37"/>
    <x v="66"/>
    <x v="1"/>
    <n v="452"/>
  </r>
  <r>
    <x v="37"/>
    <x v="66"/>
    <x v="2"/>
    <n v="12656"/>
  </r>
  <r>
    <x v="37"/>
    <x v="66"/>
    <x v="3"/>
    <n v="4951"/>
  </r>
  <r>
    <x v="37"/>
    <x v="66"/>
    <x v="4"/>
    <n v="8280"/>
  </r>
  <r>
    <x v="37"/>
    <x v="66"/>
    <x v="5"/>
    <n v="5023"/>
  </r>
  <r>
    <x v="37"/>
    <x v="67"/>
    <x v="0"/>
    <n v="61"/>
  </r>
  <r>
    <x v="37"/>
    <x v="67"/>
    <x v="1"/>
    <n v="2650"/>
  </r>
  <r>
    <x v="37"/>
    <x v="67"/>
    <x v="2"/>
    <n v="74200"/>
  </r>
  <r>
    <x v="37"/>
    <x v="67"/>
    <x v="3"/>
    <n v="44468"/>
  </r>
  <r>
    <x v="37"/>
    <x v="67"/>
    <x v="4"/>
    <n v="75241"/>
  </r>
  <r>
    <x v="37"/>
    <x v="67"/>
    <x v="5"/>
    <n v="44410"/>
  </r>
  <r>
    <x v="37"/>
    <x v="68"/>
    <x v="0"/>
    <n v="10"/>
  </r>
  <r>
    <x v="37"/>
    <x v="68"/>
    <x v="1"/>
    <n v="237"/>
  </r>
  <r>
    <x v="37"/>
    <x v="68"/>
    <x v="2"/>
    <n v="6636"/>
  </r>
  <r>
    <x v="37"/>
    <x v="68"/>
    <x v="3"/>
    <n v="2183"/>
  </r>
  <r>
    <x v="37"/>
    <x v="68"/>
    <x v="4"/>
    <n v="3870"/>
  </r>
  <r>
    <x v="37"/>
    <x v="68"/>
    <x v="5"/>
    <n v="2322"/>
  </r>
  <r>
    <x v="37"/>
    <x v="69"/>
    <x v="0"/>
    <n v="38"/>
  </r>
  <r>
    <x v="37"/>
    <x v="69"/>
    <x v="1"/>
    <n v="952"/>
  </r>
  <r>
    <x v="37"/>
    <x v="69"/>
    <x v="2"/>
    <n v="26656"/>
  </r>
  <r>
    <x v="37"/>
    <x v="69"/>
    <x v="3"/>
    <n v="16593"/>
  </r>
  <r>
    <x v="37"/>
    <x v="69"/>
    <x v="4"/>
    <n v="25877"/>
  </r>
  <r>
    <x v="37"/>
    <x v="69"/>
    <x v="5"/>
    <n v="16122"/>
  </r>
  <r>
    <x v="37"/>
    <x v="70"/>
    <x v="0"/>
    <n v="2968"/>
  </r>
  <r>
    <x v="37"/>
    <x v="70"/>
    <x v="1"/>
    <n v="124628"/>
  </r>
  <r>
    <x v="37"/>
    <x v="70"/>
    <x v="2"/>
    <n v="3489584"/>
  </r>
  <r>
    <x v="37"/>
    <x v="70"/>
    <x v="3"/>
    <n v="1702379"/>
  </r>
  <r>
    <x v="37"/>
    <x v="70"/>
    <x v="4"/>
    <n v="3013612"/>
  </r>
  <r>
    <x v="37"/>
    <x v="70"/>
    <x v="5"/>
    <n v="1632061"/>
  </r>
  <r>
    <x v="38"/>
    <x v="0"/>
    <x v="0"/>
    <n v="165"/>
  </r>
  <r>
    <x v="38"/>
    <x v="0"/>
    <x v="1"/>
    <n v="6454"/>
  </r>
  <r>
    <x v="38"/>
    <x v="0"/>
    <x v="2"/>
    <n v="200074"/>
  </r>
  <r>
    <x v="38"/>
    <x v="0"/>
    <x v="3"/>
    <n v="60993"/>
  </r>
  <r>
    <x v="38"/>
    <x v="0"/>
    <x v="4"/>
    <n v="111550"/>
  </r>
  <r>
    <x v="38"/>
    <x v="0"/>
    <x v="5"/>
    <n v="56387"/>
  </r>
  <r>
    <x v="38"/>
    <x v="1"/>
    <x v="0"/>
    <n v="58"/>
  </r>
  <r>
    <x v="38"/>
    <x v="1"/>
    <x v="1"/>
    <n v="2633"/>
  </r>
  <r>
    <x v="38"/>
    <x v="1"/>
    <x v="2"/>
    <n v="81623"/>
  </r>
  <r>
    <x v="38"/>
    <x v="1"/>
    <x v="3"/>
    <n v="19217"/>
  </r>
  <r>
    <x v="38"/>
    <x v="1"/>
    <x v="4"/>
    <n v="34413"/>
  </r>
  <r>
    <x v="38"/>
    <x v="1"/>
    <x v="5"/>
    <n v="18531"/>
  </r>
  <r>
    <x v="38"/>
    <x v="2"/>
    <x v="0"/>
    <n v="25"/>
  </r>
  <r>
    <x v="38"/>
    <x v="2"/>
    <x v="1"/>
    <n v="1217"/>
  </r>
  <r>
    <x v="38"/>
    <x v="2"/>
    <x v="2"/>
    <n v="37727"/>
  </r>
  <r>
    <x v="38"/>
    <x v="2"/>
    <x v="3"/>
    <n v="4433"/>
  </r>
  <r>
    <x v="38"/>
    <x v="2"/>
    <x v="4"/>
    <n v="8818"/>
  </r>
  <r>
    <x v="38"/>
    <x v="2"/>
    <x v="5"/>
    <n v="6377"/>
  </r>
  <r>
    <x v="38"/>
    <x v="3"/>
    <x v="0"/>
    <n v="47"/>
  </r>
  <r>
    <x v="38"/>
    <x v="3"/>
    <x v="1"/>
    <n v="2664"/>
  </r>
  <r>
    <x v="38"/>
    <x v="3"/>
    <x v="2"/>
    <n v="82584"/>
  </r>
  <r>
    <x v="38"/>
    <x v="3"/>
    <x v="3"/>
    <n v="16571"/>
  </r>
  <r>
    <x v="38"/>
    <x v="3"/>
    <x v="4"/>
    <n v="32105"/>
  </r>
  <r>
    <x v="38"/>
    <x v="3"/>
    <x v="5"/>
    <n v="16648"/>
  </r>
  <r>
    <x v="38"/>
    <x v="4"/>
    <x v="0"/>
    <n v="26"/>
  </r>
  <r>
    <x v="38"/>
    <x v="4"/>
    <x v="1"/>
    <n v="969"/>
  </r>
  <r>
    <x v="38"/>
    <x v="4"/>
    <x v="2"/>
    <n v="30039"/>
  </r>
  <r>
    <x v="38"/>
    <x v="4"/>
    <x v="3"/>
    <n v="20513"/>
  </r>
  <r>
    <x v="38"/>
    <x v="4"/>
    <x v="4"/>
    <n v="35974"/>
  </r>
  <r>
    <x v="38"/>
    <x v="4"/>
    <x v="5"/>
    <n v="15884"/>
  </r>
  <r>
    <x v="38"/>
    <x v="5"/>
    <x v="0"/>
    <n v="10"/>
  </r>
  <r>
    <x v="38"/>
    <x v="5"/>
    <x v="1"/>
    <n v="257"/>
  </r>
  <r>
    <x v="38"/>
    <x v="5"/>
    <x v="2"/>
    <n v="7967"/>
  </r>
  <r>
    <x v="38"/>
    <x v="5"/>
    <x v="3"/>
    <n v="2743"/>
  </r>
  <r>
    <x v="38"/>
    <x v="5"/>
    <x v="4"/>
    <n v="5448"/>
  </r>
  <r>
    <x v="38"/>
    <x v="5"/>
    <x v="5"/>
    <n v="2042"/>
  </r>
  <r>
    <x v="38"/>
    <x v="6"/>
    <x v="0"/>
    <n v="138"/>
  </r>
  <r>
    <x v="38"/>
    <x v="6"/>
    <x v="1"/>
    <n v="10344"/>
  </r>
  <r>
    <x v="38"/>
    <x v="6"/>
    <x v="2"/>
    <n v="320664"/>
  </r>
  <r>
    <x v="38"/>
    <x v="6"/>
    <x v="3"/>
    <n v="242234"/>
  </r>
  <r>
    <x v="38"/>
    <x v="6"/>
    <x v="4"/>
    <n v="359321"/>
  </r>
  <r>
    <x v="38"/>
    <x v="6"/>
    <x v="5"/>
    <n v="158361"/>
  </r>
  <r>
    <x v="38"/>
    <x v="7"/>
    <x v="0"/>
    <n v="39"/>
  </r>
  <r>
    <x v="38"/>
    <x v="7"/>
    <x v="1"/>
    <n v="1659"/>
  </r>
  <r>
    <x v="38"/>
    <x v="7"/>
    <x v="2"/>
    <n v="51429"/>
  </r>
  <r>
    <x v="38"/>
    <x v="7"/>
    <x v="3"/>
    <n v="35598"/>
  </r>
  <r>
    <x v="38"/>
    <x v="7"/>
    <x v="4"/>
    <n v="65181"/>
  </r>
  <r>
    <x v="38"/>
    <x v="7"/>
    <x v="5"/>
    <n v="43023"/>
  </r>
  <r>
    <x v="38"/>
    <x v="8"/>
    <x v="0"/>
    <n v="10"/>
  </r>
  <r>
    <x v="38"/>
    <x v="8"/>
    <x v="1"/>
    <n v="513"/>
  </r>
  <r>
    <x v="38"/>
    <x v="8"/>
    <x v="2"/>
    <n v="15903"/>
  </r>
  <r>
    <x v="38"/>
    <x v="8"/>
    <x v="3"/>
    <n v="6588"/>
  </r>
  <r>
    <x v="38"/>
    <x v="8"/>
    <x v="4"/>
    <n v="8694"/>
  </r>
  <r>
    <x v="38"/>
    <x v="8"/>
    <x v="5"/>
    <n v="3576"/>
  </r>
  <r>
    <x v="38"/>
    <x v="9"/>
    <x v="0"/>
    <n v="14"/>
  </r>
  <r>
    <x v="38"/>
    <x v="9"/>
    <x v="1"/>
    <n v="512"/>
  </r>
  <r>
    <x v="38"/>
    <x v="9"/>
    <x v="2"/>
    <n v="15872"/>
  </r>
  <r>
    <x v="38"/>
    <x v="9"/>
    <x v="3"/>
    <n v="2739"/>
  </r>
  <r>
    <x v="38"/>
    <x v="9"/>
    <x v="4"/>
    <n v="4717"/>
  </r>
  <r>
    <x v="38"/>
    <x v="9"/>
    <x v="5"/>
    <n v="3082"/>
  </r>
  <r>
    <x v="38"/>
    <x v="10"/>
    <x v="0"/>
    <n v="97"/>
  </r>
  <r>
    <x v="38"/>
    <x v="10"/>
    <x v="1"/>
    <n v="3928"/>
  </r>
  <r>
    <x v="38"/>
    <x v="10"/>
    <x v="2"/>
    <n v="121768"/>
  </r>
  <r>
    <x v="38"/>
    <x v="10"/>
    <x v="3"/>
    <n v="32266"/>
  </r>
  <r>
    <x v="38"/>
    <x v="10"/>
    <x v="4"/>
    <n v="65488"/>
  </r>
  <r>
    <x v="38"/>
    <x v="10"/>
    <x v="5"/>
    <n v="32577"/>
  </r>
  <r>
    <x v="38"/>
    <x v="11"/>
    <x v="0"/>
    <n v="12"/>
  </r>
  <r>
    <x v="38"/>
    <x v="11"/>
    <x v="1"/>
    <n v="373"/>
  </r>
  <r>
    <x v="38"/>
    <x v="11"/>
    <x v="2"/>
    <n v="11563"/>
  </r>
  <r>
    <x v="38"/>
    <x v="11"/>
    <x v="3"/>
    <n v="2329"/>
  </r>
  <r>
    <x v="38"/>
    <x v="11"/>
    <x v="4"/>
    <n v="4438"/>
  </r>
  <r>
    <x v="38"/>
    <x v="11"/>
    <x v="5"/>
    <n v="3269"/>
  </r>
  <r>
    <x v="38"/>
    <x v="12"/>
    <x v="0"/>
    <n v="16"/>
  </r>
  <r>
    <x v="38"/>
    <x v="12"/>
    <x v="1"/>
    <n v="632"/>
  </r>
  <r>
    <x v="38"/>
    <x v="12"/>
    <x v="2"/>
    <n v="19592"/>
  </r>
  <r>
    <x v="38"/>
    <x v="12"/>
    <x v="3"/>
    <n v="3890"/>
  </r>
  <r>
    <x v="38"/>
    <x v="12"/>
    <x v="4"/>
    <n v="7043"/>
  </r>
  <r>
    <x v="38"/>
    <x v="12"/>
    <x v="5"/>
    <n v="3589"/>
  </r>
  <r>
    <x v="38"/>
    <x v="13"/>
    <x v="0"/>
    <n v="16"/>
  </r>
  <r>
    <x v="38"/>
    <x v="13"/>
    <x v="1"/>
    <n v="509"/>
  </r>
  <r>
    <x v="38"/>
    <x v="13"/>
    <x v="2"/>
    <n v="15779"/>
  </r>
  <r>
    <x v="38"/>
    <x v="13"/>
    <x v="3"/>
    <n v="3012"/>
  </r>
  <r>
    <x v="38"/>
    <x v="13"/>
    <x v="4"/>
    <n v="5435"/>
  </r>
  <r>
    <x v="38"/>
    <x v="13"/>
    <x v="5"/>
    <n v="3047"/>
  </r>
  <r>
    <x v="38"/>
    <x v="14"/>
    <x v="0"/>
    <n v="53"/>
  </r>
  <r>
    <x v="38"/>
    <x v="14"/>
    <x v="1"/>
    <n v="1634"/>
  </r>
  <r>
    <x v="38"/>
    <x v="14"/>
    <x v="2"/>
    <n v="50654"/>
  </r>
  <r>
    <x v="38"/>
    <x v="14"/>
    <x v="3"/>
    <n v="25602"/>
  </r>
  <r>
    <x v="38"/>
    <x v="14"/>
    <x v="4"/>
    <n v="45475"/>
  </r>
  <r>
    <x v="38"/>
    <x v="14"/>
    <x v="5"/>
    <n v="26151"/>
  </r>
  <r>
    <x v="38"/>
    <x v="15"/>
    <x v="0"/>
    <n v="24"/>
  </r>
  <r>
    <x v="38"/>
    <x v="15"/>
    <x v="1"/>
    <n v="688"/>
  </r>
  <r>
    <x v="38"/>
    <x v="15"/>
    <x v="2"/>
    <n v="21328"/>
  </r>
  <r>
    <x v="38"/>
    <x v="15"/>
    <x v="3"/>
    <n v="7292"/>
  </r>
  <r>
    <x v="38"/>
    <x v="15"/>
    <x v="4"/>
    <n v="14030"/>
  </r>
  <r>
    <x v="38"/>
    <x v="15"/>
    <x v="5"/>
    <n v="6840"/>
  </r>
  <r>
    <x v="38"/>
    <x v="16"/>
    <x v="0"/>
    <n v="10"/>
  </r>
  <r>
    <x v="38"/>
    <x v="16"/>
    <x v="1"/>
    <n v="227"/>
  </r>
  <r>
    <x v="38"/>
    <x v="16"/>
    <x v="2"/>
    <n v="7037"/>
  </r>
  <r>
    <x v="38"/>
    <x v="16"/>
    <x v="3"/>
    <n v="1632"/>
  </r>
  <r>
    <x v="38"/>
    <x v="16"/>
    <x v="4"/>
    <n v="3409"/>
  </r>
  <r>
    <x v="38"/>
    <x v="16"/>
    <x v="5"/>
    <n v="2414"/>
  </r>
  <r>
    <x v="38"/>
    <x v="17"/>
    <x v="0"/>
    <n v="12"/>
  </r>
  <r>
    <x v="38"/>
    <x v="17"/>
    <x v="1"/>
    <n v="277"/>
  </r>
  <r>
    <x v="38"/>
    <x v="17"/>
    <x v="2"/>
    <n v="8587"/>
  </r>
  <r>
    <x v="38"/>
    <x v="17"/>
    <x v="3"/>
    <n v="2663"/>
  </r>
  <r>
    <x v="38"/>
    <x v="17"/>
    <x v="4"/>
    <n v="4545"/>
  </r>
  <r>
    <x v="38"/>
    <x v="17"/>
    <x v="5"/>
    <n v="2758"/>
  </r>
  <r>
    <x v="38"/>
    <x v="18"/>
    <x v="0"/>
    <n v="17"/>
  </r>
  <r>
    <x v="38"/>
    <x v="18"/>
    <x v="1"/>
    <n v="562"/>
  </r>
  <r>
    <x v="38"/>
    <x v="18"/>
    <x v="2"/>
    <n v="17422"/>
  </r>
  <r>
    <x v="38"/>
    <x v="18"/>
    <x v="3"/>
    <n v="6546"/>
  </r>
  <r>
    <x v="38"/>
    <x v="18"/>
    <x v="4"/>
    <n v="10921"/>
  </r>
  <r>
    <x v="38"/>
    <x v="18"/>
    <x v="5"/>
    <n v="7311"/>
  </r>
  <r>
    <x v="38"/>
    <x v="19"/>
    <x v="0"/>
    <n v="106"/>
  </r>
  <r>
    <x v="38"/>
    <x v="19"/>
    <x v="1"/>
    <n v="4009"/>
  </r>
  <r>
    <x v="38"/>
    <x v="19"/>
    <x v="2"/>
    <n v="124279"/>
  </r>
  <r>
    <x v="38"/>
    <x v="19"/>
    <x v="3"/>
    <n v="57696"/>
  </r>
  <r>
    <x v="38"/>
    <x v="19"/>
    <x v="4"/>
    <n v="103048"/>
  </r>
  <r>
    <x v="38"/>
    <x v="19"/>
    <x v="5"/>
    <n v="58637"/>
  </r>
  <r>
    <x v="38"/>
    <x v="20"/>
    <x v="0"/>
    <n v="22"/>
  </r>
  <r>
    <x v="38"/>
    <x v="20"/>
    <x v="1"/>
    <n v="1432"/>
  </r>
  <r>
    <x v="38"/>
    <x v="20"/>
    <x v="2"/>
    <n v="44392"/>
  </r>
  <r>
    <x v="38"/>
    <x v="20"/>
    <x v="3"/>
    <n v="5555"/>
  </r>
  <r>
    <x v="38"/>
    <x v="20"/>
    <x v="4"/>
    <n v="11146"/>
  </r>
  <r>
    <x v="38"/>
    <x v="20"/>
    <x v="5"/>
    <n v="5401"/>
  </r>
  <r>
    <x v="38"/>
    <x v="21"/>
    <x v="0"/>
    <n v="69"/>
  </r>
  <r>
    <x v="38"/>
    <x v="21"/>
    <x v="1"/>
    <n v="3000"/>
  </r>
  <r>
    <x v="38"/>
    <x v="21"/>
    <x v="2"/>
    <n v="93000"/>
  </r>
  <r>
    <x v="38"/>
    <x v="21"/>
    <x v="3"/>
    <n v="32590"/>
  </r>
  <r>
    <x v="38"/>
    <x v="21"/>
    <x v="4"/>
    <n v="54483"/>
  </r>
  <r>
    <x v="38"/>
    <x v="21"/>
    <x v="5"/>
    <n v="24864"/>
  </r>
  <r>
    <x v="38"/>
    <x v="22"/>
    <x v="0"/>
    <n v="120"/>
  </r>
  <r>
    <x v="38"/>
    <x v="22"/>
    <x v="1"/>
    <n v="5235"/>
  </r>
  <r>
    <x v="38"/>
    <x v="22"/>
    <x v="2"/>
    <n v="162285"/>
  </r>
  <r>
    <x v="38"/>
    <x v="22"/>
    <x v="3"/>
    <n v="86151"/>
  </r>
  <r>
    <x v="38"/>
    <x v="22"/>
    <x v="4"/>
    <n v="156191"/>
  </r>
  <r>
    <x v="38"/>
    <x v="22"/>
    <x v="5"/>
    <n v="88914"/>
  </r>
  <r>
    <x v="38"/>
    <x v="23"/>
    <x v="0"/>
    <n v="31"/>
  </r>
  <r>
    <x v="38"/>
    <x v="23"/>
    <x v="1"/>
    <n v="1173"/>
  </r>
  <r>
    <x v="38"/>
    <x v="23"/>
    <x v="2"/>
    <n v="36363"/>
  </r>
  <r>
    <x v="38"/>
    <x v="23"/>
    <x v="3"/>
    <n v="8788"/>
  </r>
  <r>
    <x v="38"/>
    <x v="23"/>
    <x v="4"/>
    <n v="16648"/>
  </r>
  <r>
    <x v="38"/>
    <x v="23"/>
    <x v="5"/>
    <n v="8271"/>
  </r>
  <r>
    <x v="38"/>
    <x v="24"/>
    <x v="0"/>
    <n v="17"/>
  </r>
  <r>
    <x v="38"/>
    <x v="24"/>
    <x v="1"/>
    <n v="1374"/>
  </r>
  <r>
    <x v="38"/>
    <x v="24"/>
    <x v="2"/>
    <n v="42594"/>
  </r>
  <r>
    <x v="38"/>
    <x v="24"/>
    <x v="3"/>
    <n v="4166"/>
  </r>
  <r>
    <x v="38"/>
    <x v="24"/>
    <x v="4"/>
    <n v="8491"/>
  </r>
  <r>
    <x v="38"/>
    <x v="24"/>
    <x v="5"/>
    <n v="5445"/>
  </r>
  <r>
    <x v="38"/>
    <x v="25"/>
    <x v="0"/>
    <n v="38"/>
  </r>
  <r>
    <x v="38"/>
    <x v="25"/>
    <x v="1"/>
    <n v="1083"/>
  </r>
  <r>
    <x v="38"/>
    <x v="25"/>
    <x v="2"/>
    <n v="33573"/>
  </r>
  <r>
    <x v="38"/>
    <x v="25"/>
    <x v="3"/>
    <n v="11658"/>
  </r>
  <r>
    <x v="38"/>
    <x v="25"/>
    <x v="4"/>
    <n v="20670"/>
  </r>
  <r>
    <x v="38"/>
    <x v="25"/>
    <x v="5"/>
    <n v="11391"/>
  </r>
  <r>
    <x v="38"/>
    <x v="26"/>
    <x v="0"/>
    <n v="13"/>
  </r>
  <r>
    <x v="38"/>
    <x v="26"/>
    <x v="1"/>
    <n v="731"/>
  </r>
  <r>
    <x v="38"/>
    <x v="26"/>
    <x v="2"/>
    <n v="22661"/>
  </r>
  <r>
    <x v="38"/>
    <x v="26"/>
    <x v="3"/>
    <n v="3809"/>
  </r>
  <r>
    <x v="38"/>
    <x v="26"/>
    <x v="4"/>
    <n v="7766"/>
  </r>
  <r>
    <x v="38"/>
    <x v="26"/>
    <x v="5"/>
    <n v="4053"/>
  </r>
  <r>
    <x v="38"/>
    <x v="27"/>
    <x v="0"/>
    <n v="42"/>
  </r>
  <r>
    <x v="38"/>
    <x v="27"/>
    <x v="1"/>
    <n v="1704"/>
  </r>
  <r>
    <x v="38"/>
    <x v="27"/>
    <x v="2"/>
    <n v="52824"/>
  </r>
  <r>
    <x v="38"/>
    <x v="27"/>
    <x v="3"/>
    <n v="17764"/>
  </r>
  <r>
    <x v="38"/>
    <x v="27"/>
    <x v="4"/>
    <n v="30943"/>
  </r>
  <r>
    <x v="38"/>
    <x v="27"/>
    <x v="5"/>
    <n v="15040"/>
  </r>
  <r>
    <x v="38"/>
    <x v="28"/>
    <x v="0"/>
    <n v="50"/>
  </r>
  <r>
    <x v="38"/>
    <x v="28"/>
    <x v="1"/>
    <n v="1781"/>
  </r>
  <r>
    <x v="38"/>
    <x v="28"/>
    <x v="2"/>
    <n v="55211"/>
  </r>
  <r>
    <x v="38"/>
    <x v="28"/>
    <x v="3"/>
    <n v="27775"/>
  </r>
  <r>
    <x v="38"/>
    <x v="28"/>
    <x v="4"/>
    <n v="49727"/>
  </r>
  <r>
    <x v="38"/>
    <x v="28"/>
    <x v="5"/>
    <n v="27238"/>
  </r>
  <r>
    <x v="38"/>
    <x v="29"/>
    <x v="0"/>
    <n v="9"/>
  </r>
  <r>
    <x v="38"/>
    <x v="29"/>
    <x v="1"/>
    <n v="151"/>
  </r>
  <r>
    <x v="38"/>
    <x v="29"/>
    <x v="2"/>
    <n v="4681"/>
  </r>
  <r>
    <x v="38"/>
    <x v="29"/>
    <x v="3"/>
    <n v="732"/>
  </r>
  <r>
    <x v="38"/>
    <x v="29"/>
    <x v="4"/>
    <n v="1356"/>
  </r>
  <r>
    <x v="38"/>
    <x v="29"/>
    <x v="5"/>
    <n v="844"/>
  </r>
  <r>
    <x v="38"/>
    <x v="30"/>
    <x v="0"/>
    <n v="46"/>
  </r>
  <r>
    <x v="38"/>
    <x v="30"/>
    <x v="1"/>
    <n v="1449"/>
  </r>
  <r>
    <x v="38"/>
    <x v="30"/>
    <x v="2"/>
    <n v="44919"/>
  </r>
  <r>
    <x v="38"/>
    <x v="30"/>
    <x v="3"/>
    <n v="24811"/>
  </r>
  <r>
    <x v="38"/>
    <x v="30"/>
    <x v="4"/>
    <n v="41771"/>
  </r>
  <r>
    <x v="38"/>
    <x v="30"/>
    <x v="5"/>
    <n v="15685"/>
  </r>
  <r>
    <x v="38"/>
    <x v="31"/>
    <x v="0"/>
    <n v="9"/>
  </r>
  <r>
    <x v="38"/>
    <x v="31"/>
    <x v="1"/>
    <n v="239"/>
  </r>
  <r>
    <x v="38"/>
    <x v="31"/>
    <x v="2"/>
    <n v="7409"/>
  </r>
  <r>
    <x v="38"/>
    <x v="31"/>
    <x v="3"/>
    <n v="1397"/>
  </r>
  <r>
    <x v="38"/>
    <x v="31"/>
    <x v="4"/>
    <n v="2347"/>
  </r>
  <r>
    <x v="38"/>
    <x v="31"/>
    <x v="5"/>
    <n v="1395"/>
  </r>
  <r>
    <x v="38"/>
    <x v="32"/>
    <x v="0"/>
    <n v="26"/>
  </r>
  <r>
    <x v="38"/>
    <x v="32"/>
    <x v="1"/>
    <n v="542"/>
  </r>
  <r>
    <x v="38"/>
    <x v="32"/>
    <x v="2"/>
    <n v="16802"/>
  </r>
  <r>
    <x v="38"/>
    <x v="32"/>
    <x v="3"/>
    <n v="2845"/>
  </r>
  <r>
    <x v="38"/>
    <x v="32"/>
    <x v="4"/>
    <n v="4857"/>
  </r>
  <r>
    <x v="38"/>
    <x v="32"/>
    <x v="5"/>
    <n v="2886"/>
  </r>
  <r>
    <x v="38"/>
    <x v="33"/>
    <x v="0"/>
    <n v="39"/>
  </r>
  <r>
    <x v="38"/>
    <x v="33"/>
    <x v="1"/>
    <n v="1660"/>
  </r>
  <r>
    <x v="38"/>
    <x v="33"/>
    <x v="2"/>
    <n v="51460"/>
  </r>
  <r>
    <x v="38"/>
    <x v="33"/>
    <x v="3"/>
    <n v="13562"/>
  </r>
  <r>
    <x v="38"/>
    <x v="33"/>
    <x v="4"/>
    <n v="22274"/>
  </r>
  <r>
    <x v="38"/>
    <x v="33"/>
    <x v="5"/>
    <n v="13586"/>
  </r>
  <r>
    <x v="38"/>
    <x v="34"/>
    <x v="0"/>
    <n v="35"/>
  </r>
  <r>
    <x v="38"/>
    <x v="34"/>
    <x v="1"/>
    <n v="911"/>
  </r>
  <r>
    <x v="38"/>
    <x v="34"/>
    <x v="2"/>
    <n v="28241"/>
  </r>
  <r>
    <x v="38"/>
    <x v="34"/>
    <x v="3"/>
    <n v="9864"/>
  </r>
  <r>
    <x v="38"/>
    <x v="34"/>
    <x v="4"/>
    <n v="18505"/>
  </r>
  <r>
    <x v="38"/>
    <x v="34"/>
    <x v="5"/>
    <n v="10473"/>
  </r>
  <r>
    <x v="38"/>
    <x v="35"/>
    <x v="0"/>
    <n v="17"/>
  </r>
  <r>
    <x v="38"/>
    <x v="35"/>
    <x v="1"/>
    <n v="606"/>
  </r>
  <r>
    <x v="38"/>
    <x v="35"/>
    <x v="2"/>
    <n v="18786"/>
  </r>
  <r>
    <x v="38"/>
    <x v="35"/>
    <x v="3"/>
    <n v="3046"/>
  </r>
  <r>
    <x v="38"/>
    <x v="35"/>
    <x v="4"/>
    <n v="6253"/>
  </r>
  <r>
    <x v="38"/>
    <x v="35"/>
    <x v="5"/>
    <n v="4862"/>
  </r>
  <r>
    <x v="38"/>
    <x v="36"/>
    <x v="0"/>
    <n v="10"/>
  </r>
  <r>
    <x v="38"/>
    <x v="36"/>
    <x v="1"/>
    <n v="331"/>
  </r>
  <r>
    <x v="38"/>
    <x v="36"/>
    <x v="2"/>
    <n v="10261"/>
  </r>
  <r>
    <x v="38"/>
    <x v="36"/>
    <x v="3"/>
    <n v="2084"/>
  </r>
  <r>
    <x v="38"/>
    <x v="36"/>
    <x v="4"/>
    <n v="3413"/>
  </r>
  <r>
    <x v="38"/>
    <x v="36"/>
    <x v="5"/>
    <n v="1945"/>
  </r>
  <r>
    <x v="38"/>
    <x v="37"/>
    <x v="0"/>
    <n v="50"/>
  </r>
  <r>
    <x v="38"/>
    <x v="37"/>
    <x v="1"/>
    <n v="1371"/>
  </r>
  <r>
    <x v="38"/>
    <x v="37"/>
    <x v="2"/>
    <n v="42501"/>
  </r>
  <r>
    <x v="38"/>
    <x v="37"/>
    <x v="3"/>
    <n v="23117"/>
  </r>
  <r>
    <x v="38"/>
    <x v="37"/>
    <x v="4"/>
    <n v="39500"/>
  </r>
  <r>
    <x v="38"/>
    <x v="37"/>
    <x v="5"/>
    <n v="23254"/>
  </r>
  <r>
    <x v="38"/>
    <x v="38"/>
    <x v="0"/>
    <n v="18"/>
  </r>
  <r>
    <x v="38"/>
    <x v="38"/>
    <x v="1"/>
    <n v="397"/>
  </r>
  <r>
    <x v="38"/>
    <x v="38"/>
    <x v="2"/>
    <n v="12307"/>
  </r>
  <r>
    <x v="38"/>
    <x v="38"/>
    <x v="3"/>
    <n v="1911"/>
  </r>
  <r>
    <x v="38"/>
    <x v="38"/>
    <x v="4"/>
    <n v="3510"/>
  </r>
  <r>
    <x v="38"/>
    <x v="38"/>
    <x v="5"/>
    <n v="2684"/>
  </r>
  <r>
    <x v="38"/>
    <x v="39"/>
    <x v="0"/>
    <n v="22"/>
  </r>
  <r>
    <x v="38"/>
    <x v="39"/>
    <x v="1"/>
    <n v="809"/>
  </r>
  <r>
    <x v="38"/>
    <x v="39"/>
    <x v="2"/>
    <n v="25079"/>
  </r>
  <r>
    <x v="38"/>
    <x v="39"/>
    <x v="3"/>
    <n v="3571"/>
  </r>
  <r>
    <x v="38"/>
    <x v="39"/>
    <x v="4"/>
    <n v="6739"/>
  </r>
  <r>
    <x v="38"/>
    <x v="39"/>
    <x v="5"/>
    <n v="4223"/>
  </r>
  <r>
    <x v="38"/>
    <x v="40"/>
    <x v="0"/>
    <n v="27"/>
  </r>
  <r>
    <x v="38"/>
    <x v="40"/>
    <x v="1"/>
    <n v="889"/>
  </r>
  <r>
    <x v="38"/>
    <x v="40"/>
    <x v="2"/>
    <n v="27559"/>
  </r>
  <r>
    <x v="38"/>
    <x v="40"/>
    <x v="3"/>
    <n v="6050"/>
  </r>
  <r>
    <x v="38"/>
    <x v="40"/>
    <x v="4"/>
    <n v="9461"/>
  </r>
  <r>
    <x v="38"/>
    <x v="40"/>
    <x v="5"/>
    <n v="5183"/>
  </r>
  <r>
    <x v="38"/>
    <x v="41"/>
    <x v="0"/>
    <n v="8"/>
  </r>
  <r>
    <x v="38"/>
    <x v="41"/>
    <x v="1"/>
    <n v="151"/>
  </r>
  <r>
    <x v="38"/>
    <x v="41"/>
    <x v="2"/>
    <n v="4681"/>
  </r>
  <r>
    <x v="38"/>
    <x v="41"/>
    <x v="3"/>
    <n v="3048"/>
  </r>
  <r>
    <x v="38"/>
    <x v="41"/>
    <x v="4"/>
    <n v="5971"/>
  </r>
  <r>
    <x v="38"/>
    <x v="41"/>
    <x v="5"/>
    <n v="2954"/>
  </r>
  <r>
    <x v="38"/>
    <x v="42"/>
    <x v="0"/>
    <n v="7"/>
  </r>
  <r>
    <x v="38"/>
    <x v="42"/>
    <x v="1"/>
    <n v="147"/>
  </r>
  <r>
    <x v="38"/>
    <x v="42"/>
    <x v="2"/>
    <n v="4557"/>
  </r>
  <r>
    <x v="38"/>
    <x v="42"/>
    <x v="3"/>
    <n v="2227"/>
  </r>
  <r>
    <x v="38"/>
    <x v="42"/>
    <x v="4"/>
    <n v="4111"/>
  </r>
  <r>
    <x v="38"/>
    <x v="42"/>
    <x v="5"/>
    <n v="2312"/>
  </r>
  <r>
    <x v="38"/>
    <x v="43"/>
    <x v="0"/>
    <n v="17"/>
  </r>
  <r>
    <x v="38"/>
    <x v="43"/>
    <x v="1"/>
    <n v="654"/>
  </r>
  <r>
    <x v="38"/>
    <x v="43"/>
    <x v="2"/>
    <n v="20274"/>
  </r>
  <r>
    <x v="38"/>
    <x v="43"/>
    <x v="3"/>
    <n v="11016"/>
  </r>
  <r>
    <x v="38"/>
    <x v="43"/>
    <x v="4"/>
    <n v="19682"/>
  </r>
  <r>
    <x v="38"/>
    <x v="43"/>
    <x v="5"/>
    <n v="12763"/>
  </r>
  <r>
    <x v="38"/>
    <x v="44"/>
    <x v="0"/>
    <n v="58"/>
  </r>
  <r>
    <x v="38"/>
    <x v="44"/>
    <x v="1"/>
    <n v="4085"/>
  </r>
  <r>
    <x v="38"/>
    <x v="44"/>
    <x v="2"/>
    <n v="126635"/>
  </r>
  <r>
    <x v="38"/>
    <x v="44"/>
    <x v="3"/>
    <n v="98095"/>
  </r>
  <r>
    <x v="38"/>
    <x v="44"/>
    <x v="4"/>
    <n v="138976"/>
  </r>
  <r>
    <x v="38"/>
    <x v="44"/>
    <x v="5"/>
    <n v="73809"/>
  </r>
  <r>
    <x v="38"/>
    <x v="45"/>
    <x v="0"/>
    <n v="17"/>
  </r>
  <r>
    <x v="38"/>
    <x v="45"/>
    <x v="1"/>
    <n v="792"/>
  </r>
  <r>
    <x v="38"/>
    <x v="45"/>
    <x v="2"/>
    <n v="24552"/>
  </r>
  <r>
    <x v="38"/>
    <x v="45"/>
    <x v="3"/>
    <n v="6715"/>
  </r>
  <r>
    <x v="38"/>
    <x v="45"/>
    <x v="4"/>
    <n v="15027"/>
  </r>
  <r>
    <x v="38"/>
    <x v="45"/>
    <x v="5"/>
    <n v="6827"/>
  </r>
  <r>
    <x v="38"/>
    <x v="46"/>
    <x v="0"/>
    <n v="22"/>
  </r>
  <r>
    <x v="38"/>
    <x v="46"/>
    <x v="1"/>
    <n v="466"/>
  </r>
  <r>
    <x v="38"/>
    <x v="46"/>
    <x v="2"/>
    <n v="14446"/>
  </r>
  <r>
    <x v="38"/>
    <x v="46"/>
    <x v="3"/>
    <n v="2807"/>
  </r>
  <r>
    <x v="38"/>
    <x v="46"/>
    <x v="4"/>
    <n v="6440"/>
  </r>
  <r>
    <x v="38"/>
    <x v="46"/>
    <x v="5"/>
    <n v="3305"/>
  </r>
  <r>
    <x v="38"/>
    <x v="47"/>
    <x v="0"/>
    <n v="78"/>
  </r>
  <r>
    <x v="38"/>
    <x v="47"/>
    <x v="1"/>
    <n v="3254"/>
  </r>
  <r>
    <x v="38"/>
    <x v="47"/>
    <x v="2"/>
    <n v="100874"/>
  </r>
  <r>
    <x v="38"/>
    <x v="47"/>
    <x v="3"/>
    <n v="34608"/>
  </r>
  <r>
    <x v="38"/>
    <x v="47"/>
    <x v="4"/>
    <n v="66442"/>
  </r>
  <r>
    <x v="38"/>
    <x v="47"/>
    <x v="5"/>
    <n v="30956"/>
  </r>
  <r>
    <x v="38"/>
    <x v="48"/>
    <x v="0"/>
    <n v="63"/>
  </r>
  <r>
    <x v="38"/>
    <x v="48"/>
    <x v="1"/>
    <n v="2536"/>
  </r>
  <r>
    <x v="38"/>
    <x v="48"/>
    <x v="2"/>
    <n v="78616"/>
  </r>
  <r>
    <x v="38"/>
    <x v="48"/>
    <x v="3"/>
    <n v="42301"/>
  </r>
  <r>
    <x v="38"/>
    <x v="48"/>
    <x v="4"/>
    <n v="64100"/>
  </r>
  <r>
    <x v="38"/>
    <x v="48"/>
    <x v="5"/>
    <n v="29364"/>
  </r>
  <r>
    <x v="38"/>
    <x v="49"/>
    <x v="0"/>
    <n v="95"/>
  </r>
  <r>
    <x v="38"/>
    <x v="49"/>
    <x v="1"/>
    <n v="2910"/>
  </r>
  <r>
    <x v="38"/>
    <x v="49"/>
    <x v="2"/>
    <n v="90210"/>
  </r>
  <r>
    <x v="38"/>
    <x v="49"/>
    <x v="3"/>
    <n v="40433"/>
  </r>
  <r>
    <x v="38"/>
    <x v="49"/>
    <x v="4"/>
    <n v="70739"/>
  </r>
  <r>
    <x v="38"/>
    <x v="49"/>
    <x v="5"/>
    <n v="45759"/>
  </r>
  <r>
    <x v="38"/>
    <x v="50"/>
    <x v="0"/>
    <n v="34"/>
  </r>
  <r>
    <x v="38"/>
    <x v="50"/>
    <x v="1"/>
    <n v="1286"/>
  </r>
  <r>
    <x v="38"/>
    <x v="50"/>
    <x v="2"/>
    <n v="39866"/>
  </r>
  <r>
    <x v="38"/>
    <x v="50"/>
    <x v="3"/>
    <n v="15010"/>
  </r>
  <r>
    <x v="38"/>
    <x v="50"/>
    <x v="4"/>
    <n v="25156"/>
  </r>
  <r>
    <x v="38"/>
    <x v="50"/>
    <x v="5"/>
    <n v="17803"/>
  </r>
  <r>
    <x v="38"/>
    <x v="51"/>
    <x v="0"/>
    <n v="49"/>
  </r>
  <r>
    <x v="38"/>
    <x v="51"/>
    <x v="1"/>
    <n v="1028"/>
  </r>
  <r>
    <x v="38"/>
    <x v="51"/>
    <x v="2"/>
    <n v="31868"/>
  </r>
  <r>
    <x v="38"/>
    <x v="51"/>
    <x v="3"/>
    <n v="13372"/>
  </r>
  <r>
    <x v="38"/>
    <x v="51"/>
    <x v="4"/>
    <n v="23108"/>
  </r>
  <r>
    <x v="38"/>
    <x v="51"/>
    <x v="5"/>
    <n v="17640"/>
  </r>
  <r>
    <x v="38"/>
    <x v="52"/>
    <x v="0"/>
    <n v="35"/>
  </r>
  <r>
    <x v="38"/>
    <x v="52"/>
    <x v="1"/>
    <n v="1040"/>
  </r>
  <r>
    <x v="38"/>
    <x v="52"/>
    <x v="2"/>
    <n v="32240"/>
  </r>
  <r>
    <x v="38"/>
    <x v="52"/>
    <x v="3"/>
    <n v="18008"/>
  </r>
  <r>
    <x v="38"/>
    <x v="52"/>
    <x v="4"/>
    <n v="31963"/>
  </r>
  <r>
    <x v="38"/>
    <x v="52"/>
    <x v="5"/>
    <n v="23671"/>
  </r>
  <r>
    <x v="38"/>
    <x v="53"/>
    <x v="0"/>
    <n v="65"/>
  </r>
  <r>
    <x v="38"/>
    <x v="53"/>
    <x v="1"/>
    <n v="2416"/>
  </r>
  <r>
    <x v="38"/>
    <x v="53"/>
    <x v="2"/>
    <n v="74896"/>
  </r>
  <r>
    <x v="38"/>
    <x v="53"/>
    <x v="3"/>
    <n v="43032"/>
  </r>
  <r>
    <x v="38"/>
    <x v="53"/>
    <x v="4"/>
    <n v="75473"/>
  </r>
  <r>
    <x v="38"/>
    <x v="53"/>
    <x v="5"/>
    <n v="60978"/>
  </r>
  <r>
    <x v="38"/>
    <x v="54"/>
    <x v="0"/>
    <n v="37"/>
  </r>
  <r>
    <x v="38"/>
    <x v="54"/>
    <x v="1"/>
    <n v="1168"/>
  </r>
  <r>
    <x v="38"/>
    <x v="54"/>
    <x v="2"/>
    <n v="36208"/>
  </r>
  <r>
    <x v="38"/>
    <x v="54"/>
    <x v="3"/>
    <n v="11656"/>
  </r>
  <r>
    <x v="38"/>
    <x v="54"/>
    <x v="4"/>
    <n v="24376"/>
  </r>
  <r>
    <x v="38"/>
    <x v="54"/>
    <x v="5"/>
    <n v="17621"/>
  </r>
  <r>
    <x v="38"/>
    <x v="55"/>
    <x v="0"/>
    <n v="15"/>
  </r>
  <r>
    <x v="38"/>
    <x v="55"/>
    <x v="1"/>
    <n v="1103"/>
  </r>
  <r>
    <x v="38"/>
    <x v="55"/>
    <x v="2"/>
    <n v="34193"/>
  </r>
  <r>
    <x v="38"/>
    <x v="55"/>
    <x v="3"/>
    <n v="2509"/>
  </r>
  <r>
    <x v="38"/>
    <x v="55"/>
    <x v="4"/>
    <n v="5085"/>
  </r>
  <r>
    <x v="38"/>
    <x v="55"/>
    <x v="5"/>
    <n v="2895"/>
  </r>
  <r>
    <x v="38"/>
    <x v="56"/>
    <x v="0"/>
    <n v="194"/>
  </r>
  <r>
    <x v="38"/>
    <x v="56"/>
    <x v="1"/>
    <n v="8800"/>
  </r>
  <r>
    <x v="38"/>
    <x v="56"/>
    <x v="2"/>
    <n v="272800"/>
  </r>
  <r>
    <x v="38"/>
    <x v="56"/>
    <x v="3"/>
    <n v="180784"/>
  </r>
  <r>
    <x v="38"/>
    <x v="56"/>
    <x v="4"/>
    <n v="313088"/>
  </r>
  <r>
    <x v="38"/>
    <x v="56"/>
    <x v="5"/>
    <n v="165844"/>
  </r>
  <r>
    <x v="38"/>
    <x v="57"/>
    <x v="0"/>
    <n v="18"/>
  </r>
  <r>
    <x v="38"/>
    <x v="57"/>
    <x v="1"/>
    <n v="419"/>
  </r>
  <r>
    <x v="38"/>
    <x v="57"/>
    <x v="2"/>
    <n v="12989"/>
  </r>
  <r>
    <x v="38"/>
    <x v="57"/>
    <x v="3"/>
    <n v="3580"/>
  </r>
  <r>
    <x v="38"/>
    <x v="57"/>
    <x v="4"/>
    <n v="5248"/>
  </r>
  <r>
    <x v="38"/>
    <x v="57"/>
    <x v="5"/>
    <n v="3671"/>
  </r>
  <r>
    <x v="38"/>
    <x v="58"/>
    <x v="0"/>
    <n v="33"/>
  </r>
  <r>
    <x v="38"/>
    <x v="58"/>
    <x v="1"/>
    <n v="1012"/>
  </r>
  <r>
    <x v="38"/>
    <x v="58"/>
    <x v="2"/>
    <n v="31372"/>
  </r>
  <r>
    <x v="38"/>
    <x v="58"/>
    <x v="3"/>
    <n v="5992"/>
  </r>
  <r>
    <x v="38"/>
    <x v="58"/>
    <x v="4"/>
    <n v="11058"/>
  </r>
  <r>
    <x v="38"/>
    <x v="58"/>
    <x v="5"/>
    <n v="7874"/>
  </r>
  <r>
    <x v="38"/>
    <x v="59"/>
    <x v="0"/>
    <n v="46"/>
  </r>
  <r>
    <x v="38"/>
    <x v="59"/>
    <x v="1"/>
    <n v="1298"/>
  </r>
  <r>
    <x v="38"/>
    <x v="59"/>
    <x v="2"/>
    <n v="40238"/>
  </r>
  <r>
    <x v="38"/>
    <x v="59"/>
    <x v="3"/>
    <n v="11156"/>
  </r>
  <r>
    <x v="38"/>
    <x v="59"/>
    <x v="4"/>
    <n v="21222"/>
  </r>
  <r>
    <x v="38"/>
    <x v="59"/>
    <x v="5"/>
    <n v="13799"/>
  </r>
  <r>
    <x v="38"/>
    <x v="60"/>
    <x v="0"/>
    <n v="27"/>
  </r>
  <r>
    <x v="38"/>
    <x v="60"/>
    <x v="1"/>
    <n v="1329"/>
  </r>
  <r>
    <x v="38"/>
    <x v="60"/>
    <x v="2"/>
    <n v="41199"/>
  </r>
  <r>
    <x v="38"/>
    <x v="60"/>
    <x v="3"/>
    <n v="21787"/>
  </r>
  <r>
    <x v="38"/>
    <x v="60"/>
    <x v="4"/>
    <n v="39364"/>
  </r>
  <r>
    <x v="38"/>
    <x v="60"/>
    <x v="5"/>
    <n v="32717"/>
  </r>
  <r>
    <x v="38"/>
    <x v="61"/>
    <x v="0"/>
    <n v="12"/>
  </r>
  <r>
    <x v="38"/>
    <x v="61"/>
    <x v="1"/>
    <n v="219"/>
  </r>
  <r>
    <x v="38"/>
    <x v="61"/>
    <x v="2"/>
    <n v="6789"/>
  </r>
  <r>
    <x v="38"/>
    <x v="61"/>
    <x v="3"/>
    <n v="1371"/>
  </r>
  <r>
    <x v="38"/>
    <x v="61"/>
    <x v="4"/>
    <n v="2863"/>
  </r>
  <r>
    <x v="38"/>
    <x v="61"/>
    <x v="5"/>
    <n v="1195"/>
  </r>
  <r>
    <x v="38"/>
    <x v="62"/>
    <x v="0"/>
    <n v="41"/>
  </r>
  <r>
    <x v="38"/>
    <x v="62"/>
    <x v="1"/>
    <n v="4521"/>
  </r>
  <r>
    <x v="38"/>
    <x v="62"/>
    <x v="2"/>
    <n v="140151"/>
  </r>
  <r>
    <x v="38"/>
    <x v="62"/>
    <x v="3"/>
    <n v="15085"/>
  </r>
  <r>
    <x v="38"/>
    <x v="62"/>
    <x v="4"/>
    <n v="29468"/>
  </r>
  <r>
    <x v="38"/>
    <x v="62"/>
    <x v="5"/>
    <n v="21567"/>
  </r>
  <r>
    <x v="38"/>
    <x v="63"/>
    <x v="0"/>
    <n v="46"/>
  </r>
  <r>
    <x v="38"/>
    <x v="63"/>
    <x v="1"/>
    <n v="2064"/>
  </r>
  <r>
    <x v="38"/>
    <x v="63"/>
    <x v="2"/>
    <n v="63984"/>
  </r>
  <r>
    <x v="38"/>
    <x v="63"/>
    <x v="3"/>
    <n v="12408"/>
  </r>
  <r>
    <x v="38"/>
    <x v="63"/>
    <x v="4"/>
    <n v="22761"/>
  </r>
  <r>
    <x v="38"/>
    <x v="63"/>
    <x v="5"/>
    <n v="12143"/>
  </r>
  <r>
    <x v="38"/>
    <x v="64"/>
    <x v="0"/>
    <n v="135"/>
  </r>
  <r>
    <x v="38"/>
    <x v="64"/>
    <x v="1"/>
    <n v="8130"/>
  </r>
  <r>
    <x v="38"/>
    <x v="64"/>
    <x v="2"/>
    <n v="252030"/>
  </r>
  <r>
    <x v="38"/>
    <x v="64"/>
    <x v="3"/>
    <n v="135720"/>
  </r>
  <r>
    <x v="38"/>
    <x v="64"/>
    <x v="4"/>
    <n v="237425"/>
  </r>
  <r>
    <x v="38"/>
    <x v="64"/>
    <x v="5"/>
    <n v="121068"/>
  </r>
  <r>
    <x v="38"/>
    <x v="65"/>
    <x v="0"/>
    <n v="77"/>
  </r>
  <r>
    <x v="38"/>
    <x v="65"/>
    <x v="1"/>
    <n v="2287"/>
  </r>
  <r>
    <x v="38"/>
    <x v="65"/>
    <x v="2"/>
    <n v="70897"/>
  </r>
  <r>
    <x v="38"/>
    <x v="65"/>
    <x v="3"/>
    <n v="47620"/>
  </r>
  <r>
    <x v="38"/>
    <x v="65"/>
    <x v="4"/>
    <n v="82190"/>
  </r>
  <r>
    <x v="38"/>
    <x v="65"/>
    <x v="5"/>
    <n v="47073"/>
  </r>
  <r>
    <x v="38"/>
    <x v="66"/>
    <x v="0"/>
    <n v="24"/>
  </r>
  <r>
    <x v="38"/>
    <x v="66"/>
    <x v="1"/>
    <n v="455"/>
  </r>
  <r>
    <x v="38"/>
    <x v="66"/>
    <x v="2"/>
    <n v="14105"/>
  </r>
  <r>
    <x v="38"/>
    <x v="66"/>
    <x v="3"/>
    <n v="5917"/>
  </r>
  <r>
    <x v="38"/>
    <x v="66"/>
    <x v="4"/>
    <n v="11466"/>
  </r>
  <r>
    <x v="38"/>
    <x v="66"/>
    <x v="5"/>
    <n v="5182"/>
  </r>
  <r>
    <x v="38"/>
    <x v="67"/>
    <x v="0"/>
    <n v="61"/>
  </r>
  <r>
    <x v="38"/>
    <x v="67"/>
    <x v="1"/>
    <n v="2655"/>
  </r>
  <r>
    <x v="38"/>
    <x v="67"/>
    <x v="2"/>
    <n v="82305"/>
  </r>
  <r>
    <x v="38"/>
    <x v="67"/>
    <x v="3"/>
    <n v="42759"/>
  </r>
  <r>
    <x v="38"/>
    <x v="67"/>
    <x v="4"/>
    <n v="67167"/>
  </r>
  <r>
    <x v="38"/>
    <x v="67"/>
    <x v="5"/>
    <n v="41503"/>
  </r>
  <r>
    <x v="38"/>
    <x v="68"/>
    <x v="0"/>
    <n v="10"/>
  </r>
  <r>
    <x v="38"/>
    <x v="68"/>
    <x v="1"/>
    <n v="212"/>
  </r>
  <r>
    <x v="38"/>
    <x v="68"/>
    <x v="2"/>
    <n v="6572"/>
  </r>
  <r>
    <x v="38"/>
    <x v="68"/>
    <x v="3"/>
    <n v="2104"/>
  </r>
  <r>
    <x v="38"/>
    <x v="68"/>
    <x v="4"/>
    <n v="3643"/>
  </r>
  <r>
    <x v="38"/>
    <x v="68"/>
    <x v="5"/>
    <n v="2343"/>
  </r>
  <r>
    <x v="38"/>
    <x v="69"/>
    <x v="0"/>
    <n v="38"/>
  </r>
  <r>
    <x v="38"/>
    <x v="69"/>
    <x v="1"/>
    <n v="958"/>
  </r>
  <r>
    <x v="38"/>
    <x v="69"/>
    <x v="2"/>
    <n v="29698"/>
  </r>
  <r>
    <x v="38"/>
    <x v="69"/>
    <x v="3"/>
    <n v="17163"/>
  </r>
  <r>
    <x v="38"/>
    <x v="69"/>
    <x v="4"/>
    <n v="28402"/>
  </r>
  <r>
    <x v="38"/>
    <x v="69"/>
    <x v="5"/>
    <n v="16690"/>
  </r>
  <r>
    <x v="38"/>
    <x v="70"/>
    <x v="0"/>
    <n v="2967"/>
  </r>
  <r>
    <x v="38"/>
    <x v="70"/>
    <x v="1"/>
    <n v="124324"/>
  </r>
  <r>
    <x v="38"/>
    <x v="70"/>
    <x v="2"/>
    <n v="3854044"/>
  </r>
  <r>
    <x v="38"/>
    <x v="70"/>
    <x v="3"/>
    <n v="1694083"/>
  </r>
  <r>
    <x v="38"/>
    <x v="70"/>
    <x v="4"/>
    <n v="2898116"/>
  </r>
  <r>
    <x v="38"/>
    <x v="70"/>
    <x v="5"/>
    <n v="1589468"/>
  </r>
  <r>
    <x v="39"/>
    <x v="0"/>
    <x v="0"/>
    <n v="162"/>
  </r>
  <r>
    <x v="39"/>
    <x v="0"/>
    <x v="1"/>
    <n v="6391"/>
  </r>
  <r>
    <x v="39"/>
    <x v="0"/>
    <x v="2"/>
    <n v="191730"/>
  </r>
  <r>
    <x v="39"/>
    <x v="0"/>
    <x v="3"/>
    <n v="55710"/>
  </r>
  <r>
    <x v="39"/>
    <x v="0"/>
    <x v="4"/>
    <n v="105196"/>
  </r>
  <r>
    <x v="39"/>
    <x v="0"/>
    <x v="5"/>
    <n v="51997"/>
  </r>
  <r>
    <x v="39"/>
    <x v="1"/>
    <x v="0"/>
    <n v="56"/>
  </r>
  <r>
    <x v="39"/>
    <x v="1"/>
    <x v="1"/>
    <n v="2618"/>
  </r>
  <r>
    <x v="39"/>
    <x v="1"/>
    <x v="2"/>
    <n v="78540"/>
  </r>
  <r>
    <x v="39"/>
    <x v="1"/>
    <x v="3"/>
    <n v="17346"/>
  </r>
  <r>
    <x v="39"/>
    <x v="1"/>
    <x v="4"/>
    <n v="33122"/>
  </r>
  <r>
    <x v="39"/>
    <x v="1"/>
    <x v="5"/>
    <n v="17790"/>
  </r>
  <r>
    <x v="39"/>
    <x v="2"/>
    <x v="0"/>
    <n v="24"/>
  </r>
  <r>
    <x v="39"/>
    <x v="2"/>
    <x v="1"/>
    <n v="1212"/>
  </r>
  <r>
    <x v="39"/>
    <x v="2"/>
    <x v="2"/>
    <n v="36360"/>
  </r>
  <r>
    <x v="39"/>
    <x v="2"/>
    <x v="3"/>
    <n v="4323"/>
  </r>
  <r>
    <x v="39"/>
    <x v="2"/>
    <x v="4"/>
    <n v="9245"/>
  </r>
  <r>
    <x v="39"/>
    <x v="2"/>
    <x v="5"/>
    <n v="6272"/>
  </r>
  <r>
    <x v="39"/>
    <x v="3"/>
    <x v="0"/>
    <n v="46"/>
  </r>
  <r>
    <x v="39"/>
    <x v="3"/>
    <x v="1"/>
    <n v="2656"/>
  </r>
  <r>
    <x v="39"/>
    <x v="3"/>
    <x v="2"/>
    <n v="79680"/>
  </r>
  <r>
    <x v="39"/>
    <x v="3"/>
    <x v="3"/>
    <n v="12981"/>
  </r>
  <r>
    <x v="39"/>
    <x v="3"/>
    <x v="4"/>
    <n v="26248"/>
  </r>
  <r>
    <x v="39"/>
    <x v="3"/>
    <x v="5"/>
    <n v="13319"/>
  </r>
  <r>
    <x v="39"/>
    <x v="4"/>
    <x v="0"/>
    <n v="26"/>
  </r>
  <r>
    <x v="39"/>
    <x v="4"/>
    <x v="1"/>
    <n v="969"/>
  </r>
  <r>
    <x v="39"/>
    <x v="4"/>
    <x v="2"/>
    <n v="29070"/>
  </r>
  <r>
    <x v="39"/>
    <x v="4"/>
    <x v="3"/>
    <n v="16934"/>
  </r>
  <r>
    <x v="39"/>
    <x v="4"/>
    <x v="4"/>
    <n v="28887"/>
  </r>
  <r>
    <x v="39"/>
    <x v="4"/>
    <x v="5"/>
    <n v="11144"/>
  </r>
  <r>
    <x v="39"/>
    <x v="5"/>
    <x v="0"/>
    <n v="10"/>
  </r>
  <r>
    <x v="39"/>
    <x v="5"/>
    <x v="1"/>
    <n v="257"/>
  </r>
  <r>
    <x v="39"/>
    <x v="5"/>
    <x v="2"/>
    <n v="7710"/>
  </r>
  <r>
    <x v="39"/>
    <x v="5"/>
    <x v="3"/>
    <n v="2501"/>
  </r>
  <r>
    <x v="39"/>
    <x v="5"/>
    <x v="4"/>
    <n v="5059"/>
  </r>
  <r>
    <x v="39"/>
    <x v="5"/>
    <x v="5"/>
    <n v="2126"/>
  </r>
  <r>
    <x v="39"/>
    <x v="6"/>
    <x v="0"/>
    <n v="138"/>
  </r>
  <r>
    <x v="39"/>
    <x v="6"/>
    <x v="1"/>
    <n v="10201"/>
  </r>
  <r>
    <x v="39"/>
    <x v="6"/>
    <x v="2"/>
    <n v="306030"/>
  </r>
  <r>
    <x v="39"/>
    <x v="6"/>
    <x v="3"/>
    <n v="189462"/>
  </r>
  <r>
    <x v="39"/>
    <x v="6"/>
    <x v="4"/>
    <n v="285020"/>
  </r>
  <r>
    <x v="39"/>
    <x v="6"/>
    <x v="5"/>
    <n v="123331"/>
  </r>
  <r>
    <x v="39"/>
    <x v="7"/>
    <x v="0"/>
    <n v="39"/>
  </r>
  <r>
    <x v="39"/>
    <x v="7"/>
    <x v="1"/>
    <n v="1659"/>
  </r>
  <r>
    <x v="39"/>
    <x v="7"/>
    <x v="2"/>
    <n v="49770"/>
  </r>
  <r>
    <x v="39"/>
    <x v="7"/>
    <x v="3"/>
    <n v="29770"/>
  </r>
  <r>
    <x v="39"/>
    <x v="7"/>
    <x v="4"/>
    <n v="54693"/>
  </r>
  <r>
    <x v="39"/>
    <x v="7"/>
    <x v="5"/>
    <n v="34087"/>
  </r>
  <r>
    <x v="39"/>
    <x v="8"/>
    <x v="0"/>
    <n v="10"/>
  </r>
  <r>
    <x v="39"/>
    <x v="8"/>
    <x v="1"/>
    <n v="513"/>
  </r>
  <r>
    <x v="39"/>
    <x v="8"/>
    <x v="2"/>
    <n v="15390"/>
  </r>
  <r>
    <x v="39"/>
    <x v="8"/>
    <x v="3"/>
    <n v="6521"/>
  </r>
  <r>
    <x v="39"/>
    <x v="8"/>
    <x v="4"/>
    <n v="8271"/>
  </r>
  <r>
    <x v="39"/>
    <x v="8"/>
    <x v="5"/>
    <n v="3694"/>
  </r>
  <r>
    <x v="39"/>
    <x v="9"/>
    <x v="0"/>
    <n v="13"/>
  </r>
  <r>
    <x v="39"/>
    <x v="9"/>
    <x v="1"/>
    <n v="382"/>
  </r>
  <r>
    <x v="39"/>
    <x v="9"/>
    <x v="2"/>
    <n v="11460"/>
  </r>
  <r>
    <x v="39"/>
    <x v="9"/>
    <x v="3"/>
    <n v="2453"/>
  </r>
  <r>
    <x v="39"/>
    <x v="9"/>
    <x v="4"/>
    <n v="4151"/>
  </r>
  <r>
    <x v="39"/>
    <x v="9"/>
    <x v="5"/>
    <n v="2585"/>
  </r>
  <r>
    <x v="39"/>
    <x v="10"/>
    <x v="0"/>
    <n v="93"/>
  </r>
  <r>
    <x v="39"/>
    <x v="10"/>
    <x v="1"/>
    <n v="3772"/>
  </r>
  <r>
    <x v="39"/>
    <x v="10"/>
    <x v="2"/>
    <n v="113160"/>
  </r>
  <r>
    <x v="39"/>
    <x v="10"/>
    <x v="3"/>
    <n v="25584"/>
  </r>
  <r>
    <x v="39"/>
    <x v="10"/>
    <x v="4"/>
    <n v="60722"/>
  </r>
  <r>
    <x v="39"/>
    <x v="10"/>
    <x v="5"/>
    <n v="27605"/>
  </r>
  <r>
    <x v="39"/>
    <x v="11"/>
    <x v="0"/>
    <n v="12"/>
  </r>
  <r>
    <x v="39"/>
    <x v="11"/>
    <x v="1"/>
    <n v="373"/>
  </r>
  <r>
    <x v="39"/>
    <x v="11"/>
    <x v="2"/>
    <n v="11190"/>
  </r>
  <r>
    <x v="39"/>
    <x v="11"/>
    <x v="3"/>
    <n v="2192"/>
  </r>
  <r>
    <x v="39"/>
    <x v="11"/>
    <x v="4"/>
    <n v="4765"/>
  </r>
  <r>
    <x v="39"/>
    <x v="11"/>
    <x v="5"/>
    <n v="2953"/>
  </r>
  <r>
    <x v="39"/>
    <x v="12"/>
    <x v="0"/>
    <n v="16"/>
  </r>
  <r>
    <x v="39"/>
    <x v="12"/>
    <x v="1"/>
    <n v="640"/>
  </r>
  <r>
    <x v="39"/>
    <x v="12"/>
    <x v="2"/>
    <n v="19200"/>
  </r>
  <r>
    <x v="39"/>
    <x v="12"/>
    <x v="3"/>
    <n v="4360"/>
  </r>
  <r>
    <x v="39"/>
    <x v="12"/>
    <x v="4"/>
    <n v="7005"/>
  </r>
  <r>
    <x v="39"/>
    <x v="12"/>
    <x v="5"/>
    <n v="3616"/>
  </r>
  <r>
    <x v="39"/>
    <x v="13"/>
    <x v="0"/>
    <n v="16"/>
  </r>
  <r>
    <x v="39"/>
    <x v="13"/>
    <x v="1"/>
    <n v="472"/>
  </r>
  <r>
    <x v="39"/>
    <x v="13"/>
    <x v="2"/>
    <n v="14160"/>
  </r>
  <r>
    <x v="39"/>
    <x v="13"/>
    <x v="3"/>
    <n v="2336"/>
  </r>
  <r>
    <x v="39"/>
    <x v="13"/>
    <x v="4"/>
    <n v="3958"/>
  </r>
  <r>
    <x v="39"/>
    <x v="13"/>
    <x v="5"/>
    <n v="2825"/>
  </r>
  <r>
    <x v="39"/>
    <x v="14"/>
    <x v="0"/>
    <n v="53"/>
  </r>
  <r>
    <x v="39"/>
    <x v="14"/>
    <x v="1"/>
    <n v="1634"/>
  </r>
  <r>
    <x v="39"/>
    <x v="14"/>
    <x v="2"/>
    <n v="49020"/>
  </r>
  <r>
    <x v="39"/>
    <x v="14"/>
    <x v="3"/>
    <n v="23472"/>
  </r>
  <r>
    <x v="39"/>
    <x v="14"/>
    <x v="4"/>
    <n v="43848"/>
  </r>
  <r>
    <x v="39"/>
    <x v="14"/>
    <x v="5"/>
    <n v="26030"/>
  </r>
  <r>
    <x v="39"/>
    <x v="15"/>
    <x v="0"/>
    <n v="24"/>
  </r>
  <r>
    <x v="39"/>
    <x v="15"/>
    <x v="1"/>
    <n v="688"/>
  </r>
  <r>
    <x v="39"/>
    <x v="15"/>
    <x v="2"/>
    <n v="20640"/>
  </r>
  <r>
    <x v="39"/>
    <x v="15"/>
    <x v="3"/>
    <n v="6023"/>
  </r>
  <r>
    <x v="39"/>
    <x v="15"/>
    <x v="4"/>
    <n v="11337"/>
  </r>
  <r>
    <x v="39"/>
    <x v="15"/>
    <x v="5"/>
    <n v="6504"/>
  </r>
  <r>
    <x v="39"/>
    <x v="16"/>
    <x v="0"/>
    <n v="10"/>
  </r>
  <r>
    <x v="39"/>
    <x v="16"/>
    <x v="1"/>
    <n v="227"/>
  </r>
  <r>
    <x v="39"/>
    <x v="16"/>
    <x v="2"/>
    <n v="6810"/>
  </r>
  <r>
    <x v="39"/>
    <x v="16"/>
    <x v="3"/>
    <n v="1536"/>
  </r>
  <r>
    <x v="39"/>
    <x v="16"/>
    <x v="4"/>
    <n v="3510"/>
  </r>
  <r>
    <x v="39"/>
    <x v="16"/>
    <x v="5"/>
    <n v="2400"/>
  </r>
  <r>
    <x v="39"/>
    <x v="17"/>
    <x v="0"/>
    <n v="11"/>
  </r>
  <r>
    <x v="39"/>
    <x v="17"/>
    <x v="1"/>
    <n v="196"/>
  </r>
  <r>
    <x v="39"/>
    <x v="17"/>
    <x v="2"/>
    <n v="5880"/>
  </r>
  <r>
    <x v="39"/>
    <x v="17"/>
    <x v="3"/>
    <n v="2738"/>
  </r>
  <r>
    <x v="39"/>
    <x v="17"/>
    <x v="4"/>
    <n v="4883"/>
  </r>
  <r>
    <x v="39"/>
    <x v="17"/>
    <x v="5"/>
    <n v="2636"/>
  </r>
  <r>
    <x v="39"/>
    <x v="18"/>
    <x v="0"/>
    <n v="17"/>
  </r>
  <r>
    <x v="39"/>
    <x v="18"/>
    <x v="1"/>
    <n v="563"/>
  </r>
  <r>
    <x v="39"/>
    <x v="18"/>
    <x v="2"/>
    <n v="16890"/>
  </r>
  <r>
    <x v="39"/>
    <x v="18"/>
    <x v="3"/>
    <n v="6559"/>
  </r>
  <r>
    <x v="39"/>
    <x v="18"/>
    <x v="4"/>
    <n v="10829"/>
  </r>
  <r>
    <x v="39"/>
    <x v="18"/>
    <x v="5"/>
    <n v="7836"/>
  </r>
  <r>
    <x v="39"/>
    <x v="19"/>
    <x v="0"/>
    <n v="104"/>
  </r>
  <r>
    <x v="39"/>
    <x v="19"/>
    <x v="1"/>
    <n v="3988"/>
  </r>
  <r>
    <x v="39"/>
    <x v="19"/>
    <x v="2"/>
    <n v="119640"/>
  </r>
  <r>
    <x v="39"/>
    <x v="19"/>
    <x v="3"/>
    <n v="50533"/>
  </r>
  <r>
    <x v="39"/>
    <x v="19"/>
    <x v="4"/>
    <n v="98790"/>
  </r>
  <r>
    <x v="39"/>
    <x v="19"/>
    <x v="5"/>
    <n v="57858"/>
  </r>
  <r>
    <x v="39"/>
    <x v="20"/>
    <x v="0"/>
    <n v="21"/>
  </r>
  <r>
    <x v="39"/>
    <x v="20"/>
    <x v="1"/>
    <n v="1363"/>
  </r>
  <r>
    <x v="39"/>
    <x v="20"/>
    <x v="2"/>
    <n v="40890"/>
  </r>
  <r>
    <x v="39"/>
    <x v="20"/>
    <x v="3"/>
    <n v="5141"/>
  </r>
  <r>
    <x v="39"/>
    <x v="20"/>
    <x v="4"/>
    <n v="11028"/>
  </r>
  <r>
    <x v="39"/>
    <x v="20"/>
    <x v="5"/>
    <n v="5354"/>
  </r>
  <r>
    <x v="39"/>
    <x v="21"/>
    <x v="0"/>
    <n v="70"/>
  </r>
  <r>
    <x v="39"/>
    <x v="21"/>
    <x v="1"/>
    <n v="3005"/>
  </r>
  <r>
    <x v="39"/>
    <x v="21"/>
    <x v="2"/>
    <n v="90150"/>
  </r>
  <r>
    <x v="39"/>
    <x v="21"/>
    <x v="3"/>
    <n v="29575"/>
  </r>
  <r>
    <x v="39"/>
    <x v="21"/>
    <x v="4"/>
    <n v="55139"/>
  </r>
  <r>
    <x v="39"/>
    <x v="21"/>
    <x v="5"/>
    <n v="24099"/>
  </r>
  <r>
    <x v="39"/>
    <x v="22"/>
    <x v="0"/>
    <n v="121"/>
  </r>
  <r>
    <x v="39"/>
    <x v="22"/>
    <x v="1"/>
    <n v="5288"/>
  </r>
  <r>
    <x v="39"/>
    <x v="22"/>
    <x v="2"/>
    <n v="158640"/>
  </r>
  <r>
    <x v="39"/>
    <x v="22"/>
    <x v="3"/>
    <n v="83031"/>
  </r>
  <r>
    <x v="39"/>
    <x v="22"/>
    <x v="4"/>
    <n v="168629"/>
  </r>
  <r>
    <x v="39"/>
    <x v="22"/>
    <x v="5"/>
    <n v="91776"/>
  </r>
  <r>
    <x v="39"/>
    <x v="23"/>
    <x v="0"/>
    <n v="30"/>
  </r>
  <r>
    <x v="39"/>
    <x v="23"/>
    <x v="1"/>
    <n v="1161"/>
  </r>
  <r>
    <x v="39"/>
    <x v="23"/>
    <x v="2"/>
    <n v="34830"/>
  </r>
  <r>
    <x v="39"/>
    <x v="23"/>
    <x v="3"/>
    <n v="8359"/>
  </r>
  <r>
    <x v="39"/>
    <x v="23"/>
    <x v="4"/>
    <n v="16279"/>
  </r>
  <r>
    <x v="39"/>
    <x v="23"/>
    <x v="5"/>
    <n v="8237"/>
  </r>
  <r>
    <x v="39"/>
    <x v="24"/>
    <x v="0"/>
    <n v="16"/>
  </r>
  <r>
    <x v="39"/>
    <x v="24"/>
    <x v="1"/>
    <n v="1284"/>
  </r>
  <r>
    <x v="39"/>
    <x v="24"/>
    <x v="2"/>
    <n v="38520"/>
  </r>
  <r>
    <x v="39"/>
    <x v="24"/>
    <x v="3"/>
    <n v="4601"/>
  </r>
  <r>
    <x v="39"/>
    <x v="24"/>
    <x v="4"/>
    <n v="9832"/>
  </r>
  <r>
    <x v="39"/>
    <x v="24"/>
    <x v="5"/>
    <n v="5450"/>
  </r>
  <r>
    <x v="39"/>
    <x v="25"/>
    <x v="0"/>
    <n v="38"/>
  </r>
  <r>
    <x v="39"/>
    <x v="25"/>
    <x v="1"/>
    <n v="1090"/>
  </r>
  <r>
    <x v="39"/>
    <x v="25"/>
    <x v="2"/>
    <n v="32700"/>
  </r>
  <r>
    <x v="39"/>
    <x v="25"/>
    <x v="3"/>
    <n v="10097"/>
  </r>
  <r>
    <x v="39"/>
    <x v="25"/>
    <x v="4"/>
    <n v="19130"/>
  </r>
  <r>
    <x v="39"/>
    <x v="25"/>
    <x v="5"/>
    <n v="11141"/>
  </r>
  <r>
    <x v="39"/>
    <x v="26"/>
    <x v="0"/>
    <n v="12"/>
  </r>
  <r>
    <x v="39"/>
    <x v="26"/>
    <x v="1"/>
    <n v="718"/>
  </r>
  <r>
    <x v="39"/>
    <x v="26"/>
    <x v="2"/>
    <n v="21540"/>
  </r>
  <r>
    <x v="39"/>
    <x v="26"/>
    <x v="3"/>
    <n v="3308"/>
  </r>
  <r>
    <x v="39"/>
    <x v="26"/>
    <x v="4"/>
    <n v="7588"/>
  </r>
  <r>
    <x v="39"/>
    <x v="26"/>
    <x v="5"/>
    <n v="4170"/>
  </r>
  <r>
    <x v="39"/>
    <x v="27"/>
    <x v="0"/>
    <n v="42"/>
  </r>
  <r>
    <x v="39"/>
    <x v="27"/>
    <x v="1"/>
    <n v="1707"/>
  </r>
  <r>
    <x v="39"/>
    <x v="27"/>
    <x v="2"/>
    <n v="51210"/>
  </r>
  <r>
    <x v="39"/>
    <x v="27"/>
    <x v="3"/>
    <n v="15694"/>
  </r>
  <r>
    <x v="39"/>
    <x v="27"/>
    <x v="4"/>
    <n v="29325"/>
  </r>
  <r>
    <x v="39"/>
    <x v="27"/>
    <x v="5"/>
    <n v="12383"/>
  </r>
  <r>
    <x v="39"/>
    <x v="28"/>
    <x v="0"/>
    <n v="51"/>
  </r>
  <r>
    <x v="39"/>
    <x v="28"/>
    <x v="1"/>
    <n v="1799"/>
  </r>
  <r>
    <x v="39"/>
    <x v="28"/>
    <x v="2"/>
    <n v="53970"/>
  </r>
  <r>
    <x v="39"/>
    <x v="28"/>
    <x v="3"/>
    <n v="26748"/>
  </r>
  <r>
    <x v="39"/>
    <x v="28"/>
    <x v="4"/>
    <n v="53707"/>
  </r>
  <r>
    <x v="39"/>
    <x v="28"/>
    <x v="5"/>
    <n v="26637"/>
  </r>
  <r>
    <x v="39"/>
    <x v="29"/>
    <x v="0"/>
    <n v="7"/>
  </r>
  <r>
    <x v="39"/>
    <x v="29"/>
    <x v="1"/>
    <n v="79"/>
  </r>
  <r>
    <x v="39"/>
    <x v="29"/>
    <x v="2"/>
    <n v="2370"/>
  </r>
  <r>
    <x v="39"/>
    <x v="29"/>
    <x v="3"/>
    <n v="543"/>
  </r>
  <r>
    <x v="39"/>
    <x v="29"/>
    <x v="4"/>
    <n v="1097"/>
  </r>
  <r>
    <x v="39"/>
    <x v="29"/>
    <x v="5"/>
    <n v="770"/>
  </r>
  <r>
    <x v="39"/>
    <x v="30"/>
    <x v="0"/>
    <n v="46"/>
  </r>
  <r>
    <x v="39"/>
    <x v="30"/>
    <x v="1"/>
    <n v="1449"/>
  </r>
  <r>
    <x v="39"/>
    <x v="30"/>
    <x v="2"/>
    <n v="43470"/>
  </r>
  <r>
    <x v="39"/>
    <x v="30"/>
    <x v="3"/>
    <n v="22610"/>
  </r>
  <r>
    <x v="39"/>
    <x v="30"/>
    <x v="4"/>
    <n v="37097"/>
  </r>
  <r>
    <x v="39"/>
    <x v="30"/>
    <x v="5"/>
    <n v="16123"/>
  </r>
  <r>
    <x v="39"/>
    <x v="31"/>
    <x v="0"/>
    <n v="9"/>
  </r>
  <r>
    <x v="39"/>
    <x v="31"/>
    <x v="1"/>
    <n v="240"/>
  </r>
  <r>
    <x v="39"/>
    <x v="31"/>
    <x v="2"/>
    <n v="7200"/>
  </r>
  <r>
    <x v="39"/>
    <x v="31"/>
    <x v="3"/>
    <n v="1619"/>
  </r>
  <r>
    <x v="39"/>
    <x v="31"/>
    <x v="4"/>
    <n v="2939"/>
  </r>
  <r>
    <x v="39"/>
    <x v="31"/>
    <x v="5"/>
    <n v="1533"/>
  </r>
  <r>
    <x v="39"/>
    <x v="32"/>
    <x v="0"/>
    <n v="24"/>
  </r>
  <r>
    <x v="39"/>
    <x v="32"/>
    <x v="1"/>
    <n v="526"/>
  </r>
  <r>
    <x v="39"/>
    <x v="32"/>
    <x v="2"/>
    <n v="15780"/>
  </r>
  <r>
    <x v="39"/>
    <x v="32"/>
    <x v="3"/>
    <n v="2336"/>
  </r>
  <r>
    <x v="39"/>
    <x v="32"/>
    <x v="4"/>
    <n v="4207"/>
  </r>
  <r>
    <x v="39"/>
    <x v="32"/>
    <x v="5"/>
    <n v="2370"/>
  </r>
  <r>
    <x v="39"/>
    <x v="33"/>
    <x v="0"/>
    <n v="37"/>
  </r>
  <r>
    <x v="39"/>
    <x v="33"/>
    <x v="1"/>
    <n v="1528"/>
  </r>
  <r>
    <x v="39"/>
    <x v="33"/>
    <x v="2"/>
    <n v="45840"/>
  </r>
  <r>
    <x v="39"/>
    <x v="33"/>
    <x v="3"/>
    <n v="9624"/>
  </r>
  <r>
    <x v="39"/>
    <x v="33"/>
    <x v="4"/>
    <n v="17786"/>
  </r>
  <r>
    <x v="39"/>
    <x v="33"/>
    <x v="5"/>
    <n v="11432"/>
  </r>
  <r>
    <x v="39"/>
    <x v="34"/>
    <x v="0"/>
    <n v="35"/>
  </r>
  <r>
    <x v="39"/>
    <x v="34"/>
    <x v="1"/>
    <n v="862"/>
  </r>
  <r>
    <x v="39"/>
    <x v="34"/>
    <x v="2"/>
    <n v="25860"/>
  </r>
  <r>
    <x v="39"/>
    <x v="34"/>
    <x v="3"/>
    <n v="7628"/>
  </r>
  <r>
    <x v="39"/>
    <x v="34"/>
    <x v="4"/>
    <n v="15686"/>
  </r>
  <r>
    <x v="39"/>
    <x v="34"/>
    <x v="5"/>
    <n v="9586"/>
  </r>
  <r>
    <x v="39"/>
    <x v="35"/>
    <x v="0"/>
    <n v="17"/>
  </r>
  <r>
    <x v="39"/>
    <x v="35"/>
    <x v="1"/>
    <n v="606"/>
  </r>
  <r>
    <x v="39"/>
    <x v="35"/>
    <x v="2"/>
    <n v="18180"/>
  </r>
  <r>
    <x v="39"/>
    <x v="35"/>
    <x v="3"/>
    <n v="2951"/>
  </r>
  <r>
    <x v="39"/>
    <x v="35"/>
    <x v="4"/>
    <n v="6237"/>
  </r>
  <r>
    <x v="39"/>
    <x v="35"/>
    <x v="5"/>
    <n v="4512"/>
  </r>
  <r>
    <x v="39"/>
    <x v="36"/>
    <x v="0"/>
    <n v="10"/>
  </r>
  <r>
    <x v="39"/>
    <x v="36"/>
    <x v="1"/>
    <n v="331"/>
  </r>
  <r>
    <x v="39"/>
    <x v="36"/>
    <x v="2"/>
    <n v="9930"/>
  </r>
  <r>
    <x v="39"/>
    <x v="36"/>
    <x v="3"/>
    <n v="2000"/>
  </r>
  <r>
    <x v="39"/>
    <x v="36"/>
    <x v="4"/>
    <n v="3525"/>
  </r>
  <r>
    <x v="39"/>
    <x v="36"/>
    <x v="5"/>
    <n v="1792"/>
  </r>
  <r>
    <x v="39"/>
    <x v="37"/>
    <x v="0"/>
    <n v="51"/>
  </r>
  <r>
    <x v="39"/>
    <x v="37"/>
    <x v="1"/>
    <n v="1373"/>
  </r>
  <r>
    <x v="39"/>
    <x v="37"/>
    <x v="2"/>
    <n v="41190"/>
  </r>
  <r>
    <x v="39"/>
    <x v="37"/>
    <x v="3"/>
    <n v="20746"/>
  </r>
  <r>
    <x v="39"/>
    <x v="37"/>
    <x v="4"/>
    <n v="37075"/>
  </r>
  <r>
    <x v="39"/>
    <x v="37"/>
    <x v="5"/>
    <n v="20886"/>
  </r>
  <r>
    <x v="39"/>
    <x v="38"/>
    <x v="0"/>
    <n v="18"/>
  </r>
  <r>
    <x v="39"/>
    <x v="38"/>
    <x v="1"/>
    <n v="397"/>
  </r>
  <r>
    <x v="39"/>
    <x v="38"/>
    <x v="2"/>
    <n v="11910"/>
  </r>
  <r>
    <x v="39"/>
    <x v="38"/>
    <x v="3"/>
    <n v="1689"/>
  </r>
  <r>
    <x v="39"/>
    <x v="38"/>
    <x v="4"/>
    <n v="3051"/>
  </r>
  <r>
    <x v="39"/>
    <x v="38"/>
    <x v="5"/>
    <n v="2198"/>
  </r>
  <r>
    <x v="39"/>
    <x v="39"/>
    <x v="0"/>
    <n v="22"/>
  </r>
  <r>
    <x v="39"/>
    <x v="39"/>
    <x v="1"/>
    <n v="809"/>
  </r>
  <r>
    <x v="39"/>
    <x v="39"/>
    <x v="2"/>
    <n v="24270"/>
  </r>
  <r>
    <x v="39"/>
    <x v="39"/>
    <x v="3"/>
    <n v="3864"/>
  </r>
  <r>
    <x v="39"/>
    <x v="39"/>
    <x v="4"/>
    <n v="7989"/>
  </r>
  <r>
    <x v="39"/>
    <x v="39"/>
    <x v="5"/>
    <n v="4718"/>
  </r>
  <r>
    <x v="39"/>
    <x v="40"/>
    <x v="0"/>
    <n v="26"/>
  </r>
  <r>
    <x v="39"/>
    <x v="40"/>
    <x v="1"/>
    <n v="873"/>
  </r>
  <r>
    <x v="39"/>
    <x v="40"/>
    <x v="2"/>
    <n v="26190"/>
  </r>
  <r>
    <x v="39"/>
    <x v="40"/>
    <x v="3"/>
    <n v="5077"/>
  </r>
  <r>
    <x v="39"/>
    <x v="40"/>
    <x v="4"/>
    <n v="8990"/>
  </r>
  <r>
    <x v="39"/>
    <x v="40"/>
    <x v="5"/>
    <n v="4689"/>
  </r>
  <r>
    <x v="39"/>
    <x v="41"/>
    <x v="0"/>
    <n v="8"/>
  </r>
  <r>
    <x v="39"/>
    <x v="41"/>
    <x v="1"/>
    <n v="159"/>
  </r>
  <r>
    <x v="39"/>
    <x v="41"/>
    <x v="2"/>
    <n v="4770"/>
  </r>
  <r>
    <x v="39"/>
    <x v="41"/>
    <x v="3"/>
    <n v="2425"/>
  </r>
  <r>
    <x v="39"/>
    <x v="41"/>
    <x v="4"/>
    <n v="5186"/>
  </r>
  <r>
    <x v="39"/>
    <x v="41"/>
    <x v="5"/>
    <n v="2631"/>
  </r>
  <r>
    <x v="39"/>
    <x v="42"/>
    <x v="0"/>
    <n v="7"/>
  </r>
  <r>
    <x v="39"/>
    <x v="42"/>
    <x v="1"/>
    <n v="147"/>
  </r>
  <r>
    <x v="39"/>
    <x v="42"/>
    <x v="2"/>
    <n v="4410"/>
  </r>
  <r>
    <x v="39"/>
    <x v="42"/>
    <x v="3"/>
    <n v="1666"/>
  </r>
  <r>
    <x v="39"/>
    <x v="42"/>
    <x v="4"/>
    <n v="3136"/>
  </r>
  <r>
    <x v="39"/>
    <x v="42"/>
    <x v="5"/>
    <n v="1656"/>
  </r>
  <r>
    <x v="39"/>
    <x v="43"/>
    <x v="0"/>
    <n v="18"/>
  </r>
  <r>
    <x v="39"/>
    <x v="43"/>
    <x v="1"/>
    <n v="665"/>
  </r>
  <r>
    <x v="39"/>
    <x v="43"/>
    <x v="2"/>
    <n v="19950"/>
  </r>
  <r>
    <x v="39"/>
    <x v="43"/>
    <x v="3"/>
    <n v="9034"/>
  </r>
  <r>
    <x v="39"/>
    <x v="43"/>
    <x v="4"/>
    <n v="20088"/>
  </r>
  <r>
    <x v="39"/>
    <x v="43"/>
    <x v="5"/>
    <n v="11057"/>
  </r>
  <r>
    <x v="39"/>
    <x v="44"/>
    <x v="0"/>
    <n v="56"/>
  </r>
  <r>
    <x v="39"/>
    <x v="44"/>
    <x v="1"/>
    <n v="4030"/>
  </r>
  <r>
    <x v="39"/>
    <x v="44"/>
    <x v="2"/>
    <n v="120900"/>
  </r>
  <r>
    <x v="39"/>
    <x v="44"/>
    <x v="3"/>
    <n v="82225"/>
  </r>
  <r>
    <x v="39"/>
    <x v="44"/>
    <x v="4"/>
    <n v="120714"/>
  </r>
  <r>
    <x v="39"/>
    <x v="44"/>
    <x v="5"/>
    <n v="62665"/>
  </r>
  <r>
    <x v="39"/>
    <x v="45"/>
    <x v="0"/>
    <n v="17"/>
  </r>
  <r>
    <x v="39"/>
    <x v="45"/>
    <x v="1"/>
    <n v="792"/>
  </r>
  <r>
    <x v="39"/>
    <x v="45"/>
    <x v="2"/>
    <n v="23760"/>
  </r>
  <r>
    <x v="39"/>
    <x v="45"/>
    <x v="3"/>
    <n v="5506"/>
  </r>
  <r>
    <x v="39"/>
    <x v="45"/>
    <x v="4"/>
    <n v="13591"/>
  </r>
  <r>
    <x v="39"/>
    <x v="45"/>
    <x v="5"/>
    <n v="6706"/>
  </r>
  <r>
    <x v="39"/>
    <x v="46"/>
    <x v="0"/>
    <n v="21"/>
  </r>
  <r>
    <x v="39"/>
    <x v="46"/>
    <x v="1"/>
    <n v="484"/>
  </r>
  <r>
    <x v="39"/>
    <x v="46"/>
    <x v="2"/>
    <n v="14520"/>
  </r>
  <r>
    <x v="39"/>
    <x v="46"/>
    <x v="3"/>
    <n v="2371"/>
  </r>
  <r>
    <x v="39"/>
    <x v="46"/>
    <x v="4"/>
    <n v="4789"/>
  </r>
  <r>
    <x v="39"/>
    <x v="46"/>
    <x v="5"/>
    <n v="3000"/>
  </r>
  <r>
    <x v="39"/>
    <x v="47"/>
    <x v="0"/>
    <n v="76"/>
  </r>
  <r>
    <x v="39"/>
    <x v="47"/>
    <x v="1"/>
    <n v="3247"/>
  </r>
  <r>
    <x v="39"/>
    <x v="47"/>
    <x v="2"/>
    <n v="97410"/>
  </r>
  <r>
    <x v="39"/>
    <x v="47"/>
    <x v="3"/>
    <n v="24644"/>
  </r>
  <r>
    <x v="39"/>
    <x v="47"/>
    <x v="4"/>
    <n v="49753"/>
  </r>
  <r>
    <x v="39"/>
    <x v="47"/>
    <x v="5"/>
    <n v="23003"/>
  </r>
  <r>
    <x v="39"/>
    <x v="48"/>
    <x v="0"/>
    <n v="63"/>
  </r>
  <r>
    <x v="39"/>
    <x v="48"/>
    <x v="1"/>
    <n v="2519"/>
  </r>
  <r>
    <x v="39"/>
    <x v="48"/>
    <x v="2"/>
    <n v="75570"/>
  </r>
  <r>
    <x v="39"/>
    <x v="48"/>
    <x v="3"/>
    <n v="35933"/>
  </r>
  <r>
    <x v="39"/>
    <x v="48"/>
    <x v="4"/>
    <n v="53635"/>
  </r>
  <r>
    <x v="39"/>
    <x v="48"/>
    <x v="5"/>
    <n v="24521"/>
  </r>
  <r>
    <x v="39"/>
    <x v="49"/>
    <x v="0"/>
    <n v="96"/>
  </r>
  <r>
    <x v="39"/>
    <x v="49"/>
    <x v="1"/>
    <n v="2914"/>
  </r>
  <r>
    <x v="39"/>
    <x v="49"/>
    <x v="2"/>
    <n v="87420"/>
  </r>
  <r>
    <x v="39"/>
    <x v="49"/>
    <x v="3"/>
    <n v="35693"/>
  </r>
  <r>
    <x v="39"/>
    <x v="49"/>
    <x v="4"/>
    <n v="65280"/>
  </r>
  <r>
    <x v="39"/>
    <x v="49"/>
    <x v="5"/>
    <n v="39646"/>
  </r>
  <r>
    <x v="39"/>
    <x v="50"/>
    <x v="0"/>
    <n v="33"/>
  </r>
  <r>
    <x v="39"/>
    <x v="50"/>
    <x v="1"/>
    <n v="1261"/>
  </r>
  <r>
    <x v="39"/>
    <x v="50"/>
    <x v="2"/>
    <n v="37830"/>
  </r>
  <r>
    <x v="39"/>
    <x v="50"/>
    <x v="3"/>
    <n v="13056"/>
  </r>
  <r>
    <x v="39"/>
    <x v="50"/>
    <x v="4"/>
    <n v="21324"/>
  </r>
  <r>
    <x v="39"/>
    <x v="50"/>
    <x v="5"/>
    <n v="14044"/>
  </r>
  <r>
    <x v="39"/>
    <x v="51"/>
    <x v="0"/>
    <n v="47"/>
  </r>
  <r>
    <x v="39"/>
    <x v="51"/>
    <x v="1"/>
    <n v="992"/>
  </r>
  <r>
    <x v="39"/>
    <x v="51"/>
    <x v="2"/>
    <n v="29760"/>
  </r>
  <r>
    <x v="39"/>
    <x v="51"/>
    <x v="3"/>
    <n v="11602"/>
  </r>
  <r>
    <x v="39"/>
    <x v="51"/>
    <x v="4"/>
    <n v="22026"/>
  </r>
  <r>
    <x v="39"/>
    <x v="51"/>
    <x v="5"/>
    <n v="16427"/>
  </r>
  <r>
    <x v="39"/>
    <x v="52"/>
    <x v="0"/>
    <n v="34"/>
  </r>
  <r>
    <x v="39"/>
    <x v="52"/>
    <x v="1"/>
    <n v="1039"/>
  </r>
  <r>
    <x v="39"/>
    <x v="52"/>
    <x v="2"/>
    <n v="31170"/>
  </r>
  <r>
    <x v="39"/>
    <x v="52"/>
    <x v="3"/>
    <n v="13329"/>
  </r>
  <r>
    <x v="39"/>
    <x v="52"/>
    <x v="4"/>
    <n v="25453"/>
  </r>
  <r>
    <x v="39"/>
    <x v="52"/>
    <x v="5"/>
    <n v="18575"/>
  </r>
  <r>
    <x v="39"/>
    <x v="53"/>
    <x v="0"/>
    <n v="64"/>
  </r>
  <r>
    <x v="39"/>
    <x v="53"/>
    <x v="1"/>
    <n v="2358"/>
  </r>
  <r>
    <x v="39"/>
    <x v="53"/>
    <x v="2"/>
    <n v="70740"/>
  </r>
  <r>
    <x v="39"/>
    <x v="53"/>
    <x v="3"/>
    <n v="33281"/>
  </r>
  <r>
    <x v="39"/>
    <x v="53"/>
    <x v="4"/>
    <n v="61688"/>
  </r>
  <r>
    <x v="39"/>
    <x v="53"/>
    <x v="5"/>
    <n v="47185"/>
  </r>
  <r>
    <x v="39"/>
    <x v="54"/>
    <x v="0"/>
    <n v="37"/>
  </r>
  <r>
    <x v="39"/>
    <x v="54"/>
    <x v="1"/>
    <n v="1176"/>
  </r>
  <r>
    <x v="39"/>
    <x v="54"/>
    <x v="2"/>
    <n v="35280"/>
  </r>
  <r>
    <x v="39"/>
    <x v="54"/>
    <x v="3"/>
    <n v="11374"/>
  </r>
  <r>
    <x v="39"/>
    <x v="54"/>
    <x v="4"/>
    <n v="25177"/>
  </r>
  <r>
    <x v="39"/>
    <x v="54"/>
    <x v="5"/>
    <n v="16402"/>
  </r>
  <r>
    <x v="39"/>
    <x v="55"/>
    <x v="0"/>
    <n v="15"/>
  </r>
  <r>
    <x v="39"/>
    <x v="55"/>
    <x v="1"/>
    <n v="1089"/>
  </r>
  <r>
    <x v="39"/>
    <x v="55"/>
    <x v="2"/>
    <n v="32670"/>
  </r>
  <r>
    <x v="39"/>
    <x v="55"/>
    <x v="3"/>
    <n v="1978"/>
  </r>
  <r>
    <x v="39"/>
    <x v="55"/>
    <x v="4"/>
    <n v="4299"/>
  </r>
  <r>
    <x v="39"/>
    <x v="55"/>
    <x v="5"/>
    <n v="2267"/>
  </r>
  <r>
    <x v="39"/>
    <x v="56"/>
    <x v="0"/>
    <n v="192"/>
  </r>
  <r>
    <x v="39"/>
    <x v="56"/>
    <x v="1"/>
    <n v="8751"/>
  </r>
  <r>
    <x v="39"/>
    <x v="56"/>
    <x v="2"/>
    <n v="262530"/>
  </r>
  <r>
    <x v="39"/>
    <x v="56"/>
    <x v="3"/>
    <n v="143535"/>
  </r>
  <r>
    <x v="39"/>
    <x v="56"/>
    <x v="4"/>
    <n v="249922"/>
  </r>
  <r>
    <x v="39"/>
    <x v="56"/>
    <x v="5"/>
    <n v="132162"/>
  </r>
  <r>
    <x v="39"/>
    <x v="57"/>
    <x v="0"/>
    <n v="16"/>
  </r>
  <r>
    <x v="39"/>
    <x v="57"/>
    <x v="1"/>
    <n v="413"/>
  </r>
  <r>
    <x v="39"/>
    <x v="57"/>
    <x v="2"/>
    <n v="12390"/>
  </r>
  <r>
    <x v="39"/>
    <x v="57"/>
    <x v="3"/>
    <n v="2825"/>
  </r>
  <r>
    <x v="39"/>
    <x v="57"/>
    <x v="4"/>
    <n v="4157"/>
  </r>
  <r>
    <x v="39"/>
    <x v="57"/>
    <x v="5"/>
    <n v="2914"/>
  </r>
  <r>
    <x v="39"/>
    <x v="58"/>
    <x v="0"/>
    <n v="33"/>
  </r>
  <r>
    <x v="39"/>
    <x v="58"/>
    <x v="1"/>
    <n v="1082"/>
  </r>
  <r>
    <x v="39"/>
    <x v="58"/>
    <x v="2"/>
    <n v="32460"/>
  </r>
  <r>
    <x v="39"/>
    <x v="58"/>
    <x v="3"/>
    <n v="5367"/>
  </r>
  <r>
    <x v="39"/>
    <x v="58"/>
    <x v="4"/>
    <n v="10778"/>
  </r>
  <r>
    <x v="39"/>
    <x v="58"/>
    <x v="5"/>
    <n v="7130"/>
  </r>
  <r>
    <x v="39"/>
    <x v="59"/>
    <x v="0"/>
    <n v="44"/>
  </r>
  <r>
    <x v="39"/>
    <x v="59"/>
    <x v="1"/>
    <n v="1223"/>
  </r>
  <r>
    <x v="39"/>
    <x v="59"/>
    <x v="2"/>
    <n v="36690"/>
  </r>
  <r>
    <x v="39"/>
    <x v="59"/>
    <x v="3"/>
    <n v="9295"/>
  </r>
  <r>
    <x v="39"/>
    <x v="59"/>
    <x v="4"/>
    <n v="17971"/>
  </r>
  <r>
    <x v="39"/>
    <x v="59"/>
    <x v="5"/>
    <n v="11239"/>
  </r>
  <r>
    <x v="39"/>
    <x v="60"/>
    <x v="0"/>
    <n v="26"/>
  </r>
  <r>
    <x v="39"/>
    <x v="60"/>
    <x v="1"/>
    <n v="1303"/>
  </r>
  <r>
    <x v="39"/>
    <x v="60"/>
    <x v="2"/>
    <n v="39090"/>
  </r>
  <r>
    <x v="39"/>
    <x v="60"/>
    <x v="3"/>
    <n v="16619"/>
  </r>
  <r>
    <x v="39"/>
    <x v="60"/>
    <x v="4"/>
    <n v="31184"/>
  </r>
  <r>
    <x v="39"/>
    <x v="60"/>
    <x v="5"/>
    <n v="24449"/>
  </r>
  <r>
    <x v="39"/>
    <x v="61"/>
    <x v="0"/>
    <n v="11"/>
  </r>
  <r>
    <x v="39"/>
    <x v="61"/>
    <x v="1"/>
    <n v="179"/>
  </r>
  <r>
    <x v="39"/>
    <x v="61"/>
    <x v="2"/>
    <n v="5370"/>
  </r>
  <r>
    <x v="39"/>
    <x v="61"/>
    <x v="3"/>
    <n v="1033"/>
  </r>
  <r>
    <x v="39"/>
    <x v="61"/>
    <x v="4"/>
    <n v="1887"/>
  </r>
  <r>
    <x v="39"/>
    <x v="61"/>
    <x v="5"/>
    <n v="898"/>
  </r>
  <r>
    <x v="39"/>
    <x v="62"/>
    <x v="0"/>
    <n v="41"/>
  </r>
  <r>
    <x v="39"/>
    <x v="62"/>
    <x v="1"/>
    <n v="1581"/>
  </r>
  <r>
    <x v="39"/>
    <x v="62"/>
    <x v="2"/>
    <n v="47430"/>
  </r>
  <r>
    <x v="39"/>
    <x v="62"/>
    <x v="3"/>
    <n v="13482"/>
  </r>
  <r>
    <x v="39"/>
    <x v="62"/>
    <x v="4"/>
    <n v="26715"/>
  </r>
  <r>
    <x v="39"/>
    <x v="62"/>
    <x v="5"/>
    <n v="18609"/>
  </r>
  <r>
    <x v="39"/>
    <x v="63"/>
    <x v="0"/>
    <n v="45"/>
  </r>
  <r>
    <x v="39"/>
    <x v="63"/>
    <x v="1"/>
    <n v="2062"/>
  </r>
  <r>
    <x v="39"/>
    <x v="63"/>
    <x v="2"/>
    <n v="61860"/>
  </r>
  <r>
    <x v="39"/>
    <x v="63"/>
    <x v="3"/>
    <n v="12374"/>
  </r>
  <r>
    <x v="39"/>
    <x v="63"/>
    <x v="4"/>
    <n v="24253"/>
  </r>
  <r>
    <x v="39"/>
    <x v="63"/>
    <x v="5"/>
    <n v="11639"/>
  </r>
  <r>
    <x v="39"/>
    <x v="64"/>
    <x v="0"/>
    <n v="134"/>
  </r>
  <r>
    <x v="39"/>
    <x v="64"/>
    <x v="1"/>
    <n v="8203"/>
  </r>
  <r>
    <x v="39"/>
    <x v="64"/>
    <x v="2"/>
    <n v="246090"/>
  </r>
  <r>
    <x v="39"/>
    <x v="64"/>
    <x v="3"/>
    <n v="114180"/>
  </r>
  <r>
    <x v="39"/>
    <x v="64"/>
    <x v="4"/>
    <n v="202313"/>
  </r>
  <r>
    <x v="39"/>
    <x v="64"/>
    <x v="5"/>
    <n v="100928"/>
  </r>
  <r>
    <x v="39"/>
    <x v="65"/>
    <x v="0"/>
    <n v="76"/>
  </r>
  <r>
    <x v="39"/>
    <x v="65"/>
    <x v="1"/>
    <n v="2190"/>
  </r>
  <r>
    <x v="39"/>
    <x v="65"/>
    <x v="2"/>
    <n v="65700"/>
  </r>
  <r>
    <x v="39"/>
    <x v="65"/>
    <x v="3"/>
    <n v="40609"/>
  </r>
  <r>
    <x v="39"/>
    <x v="65"/>
    <x v="4"/>
    <n v="75058"/>
  </r>
  <r>
    <x v="39"/>
    <x v="65"/>
    <x v="5"/>
    <n v="45141"/>
  </r>
  <r>
    <x v="39"/>
    <x v="66"/>
    <x v="0"/>
    <n v="24"/>
  </r>
  <r>
    <x v="39"/>
    <x v="66"/>
    <x v="1"/>
    <n v="452"/>
  </r>
  <r>
    <x v="39"/>
    <x v="66"/>
    <x v="2"/>
    <n v="13560"/>
  </r>
  <r>
    <x v="39"/>
    <x v="66"/>
    <x v="3"/>
    <n v="3487"/>
  </r>
  <r>
    <x v="39"/>
    <x v="66"/>
    <x v="4"/>
    <n v="5966"/>
  </r>
  <r>
    <x v="39"/>
    <x v="66"/>
    <x v="5"/>
    <n v="3840"/>
  </r>
  <r>
    <x v="39"/>
    <x v="67"/>
    <x v="0"/>
    <n v="58"/>
  </r>
  <r>
    <x v="39"/>
    <x v="67"/>
    <x v="1"/>
    <n v="2619"/>
  </r>
  <r>
    <x v="39"/>
    <x v="67"/>
    <x v="2"/>
    <n v="78570"/>
  </r>
  <r>
    <x v="39"/>
    <x v="67"/>
    <x v="3"/>
    <n v="29867"/>
  </r>
  <r>
    <x v="39"/>
    <x v="67"/>
    <x v="4"/>
    <n v="51815"/>
  </r>
  <r>
    <x v="39"/>
    <x v="67"/>
    <x v="5"/>
    <n v="29981"/>
  </r>
  <r>
    <x v="39"/>
    <x v="68"/>
    <x v="0"/>
    <n v="10"/>
  </r>
  <r>
    <x v="39"/>
    <x v="68"/>
    <x v="1"/>
    <n v="212"/>
  </r>
  <r>
    <x v="39"/>
    <x v="68"/>
    <x v="2"/>
    <n v="6360"/>
  </r>
  <r>
    <x v="39"/>
    <x v="68"/>
    <x v="3"/>
    <n v="1772"/>
  </r>
  <r>
    <x v="39"/>
    <x v="68"/>
    <x v="4"/>
    <n v="3012"/>
  </r>
  <r>
    <x v="39"/>
    <x v="68"/>
    <x v="5"/>
    <n v="1707"/>
  </r>
  <r>
    <x v="39"/>
    <x v="69"/>
    <x v="0"/>
    <n v="38"/>
  </r>
  <r>
    <x v="39"/>
    <x v="69"/>
    <x v="1"/>
    <n v="971"/>
  </r>
  <r>
    <x v="39"/>
    <x v="69"/>
    <x v="2"/>
    <n v="29130"/>
  </r>
  <r>
    <x v="39"/>
    <x v="69"/>
    <x v="3"/>
    <n v="15261"/>
  </r>
  <r>
    <x v="39"/>
    <x v="69"/>
    <x v="4"/>
    <n v="23419"/>
  </r>
  <r>
    <x v="39"/>
    <x v="69"/>
    <x v="5"/>
    <n v="13933"/>
  </r>
  <r>
    <x v="39"/>
    <x v="70"/>
    <x v="0"/>
    <n v="2923"/>
  </r>
  <r>
    <x v="39"/>
    <x v="70"/>
    <x v="1"/>
    <n v="120012"/>
  </r>
  <r>
    <x v="39"/>
    <x v="70"/>
    <x v="2"/>
    <n v="3600360"/>
  </r>
  <r>
    <x v="39"/>
    <x v="70"/>
    <x v="3"/>
    <n v="1424392"/>
  </r>
  <r>
    <x v="39"/>
    <x v="70"/>
    <x v="4"/>
    <n v="2550460"/>
  </r>
  <r>
    <x v="39"/>
    <x v="70"/>
    <x v="5"/>
    <n v="1370814"/>
  </r>
  <r>
    <x v="40"/>
    <x v="0"/>
    <x v="0"/>
    <n v="160"/>
  </r>
  <r>
    <x v="40"/>
    <x v="0"/>
    <x v="1"/>
    <n v="6369"/>
  </r>
  <r>
    <x v="40"/>
    <x v="0"/>
    <x v="2"/>
    <n v="197439"/>
  </r>
  <r>
    <x v="40"/>
    <x v="0"/>
    <x v="3"/>
    <n v="36571"/>
  </r>
  <r>
    <x v="40"/>
    <x v="0"/>
    <x v="4"/>
    <n v="60833"/>
  </r>
  <r>
    <x v="40"/>
    <x v="0"/>
    <x v="5"/>
    <n v="31120"/>
  </r>
  <r>
    <x v="40"/>
    <x v="1"/>
    <x v="0"/>
    <n v="52"/>
  </r>
  <r>
    <x v="40"/>
    <x v="1"/>
    <x v="1"/>
    <n v="2182"/>
  </r>
  <r>
    <x v="40"/>
    <x v="1"/>
    <x v="2"/>
    <n v="67642"/>
  </r>
  <r>
    <x v="40"/>
    <x v="1"/>
    <x v="3"/>
    <n v="11470"/>
  </r>
  <r>
    <x v="40"/>
    <x v="1"/>
    <x v="4"/>
    <n v="19341"/>
  </r>
  <r>
    <x v="40"/>
    <x v="1"/>
    <x v="5"/>
    <n v="11492"/>
  </r>
  <r>
    <x v="40"/>
    <x v="2"/>
    <x v="0"/>
    <n v="24"/>
  </r>
  <r>
    <x v="40"/>
    <x v="2"/>
    <x v="1"/>
    <n v="1212"/>
  </r>
  <r>
    <x v="40"/>
    <x v="2"/>
    <x v="2"/>
    <n v="37572"/>
  </r>
  <r>
    <x v="40"/>
    <x v="2"/>
    <x v="3"/>
    <n v="2606"/>
  </r>
  <r>
    <x v="40"/>
    <x v="2"/>
    <x v="4"/>
    <n v="4607"/>
  </r>
  <r>
    <x v="40"/>
    <x v="2"/>
    <x v="5"/>
    <n v="3307"/>
  </r>
  <r>
    <x v="40"/>
    <x v="3"/>
    <x v="0"/>
    <n v="47"/>
  </r>
  <r>
    <x v="40"/>
    <x v="3"/>
    <x v="1"/>
    <n v="2665"/>
  </r>
  <r>
    <x v="40"/>
    <x v="3"/>
    <x v="2"/>
    <n v="82615"/>
  </r>
  <r>
    <x v="40"/>
    <x v="3"/>
    <x v="3"/>
    <n v="8840"/>
  </r>
  <r>
    <x v="40"/>
    <x v="3"/>
    <x v="4"/>
    <n v="15799"/>
  </r>
  <r>
    <x v="40"/>
    <x v="3"/>
    <x v="5"/>
    <n v="8844"/>
  </r>
  <r>
    <x v="40"/>
    <x v="4"/>
    <x v="0"/>
    <n v="26"/>
  </r>
  <r>
    <x v="40"/>
    <x v="4"/>
    <x v="1"/>
    <n v="969"/>
  </r>
  <r>
    <x v="40"/>
    <x v="4"/>
    <x v="2"/>
    <n v="30039"/>
  </r>
  <r>
    <x v="40"/>
    <x v="4"/>
    <x v="3"/>
    <n v="13625"/>
  </r>
  <r>
    <x v="40"/>
    <x v="4"/>
    <x v="4"/>
    <n v="23344"/>
  </r>
  <r>
    <x v="40"/>
    <x v="4"/>
    <x v="5"/>
    <n v="9008"/>
  </r>
  <r>
    <x v="40"/>
    <x v="5"/>
    <x v="0"/>
    <n v="10"/>
  </r>
  <r>
    <x v="40"/>
    <x v="5"/>
    <x v="1"/>
    <n v="257"/>
  </r>
  <r>
    <x v="40"/>
    <x v="5"/>
    <x v="2"/>
    <n v="7967"/>
  </r>
  <r>
    <x v="40"/>
    <x v="5"/>
    <x v="3"/>
    <n v="2354"/>
  </r>
  <r>
    <x v="40"/>
    <x v="5"/>
    <x v="4"/>
    <n v="4525"/>
  </r>
  <r>
    <x v="40"/>
    <x v="5"/>
    <x v="5"/>
    <n v="1665"/>
  </r>
  <r>
    <x v="40"/>
    <x v="6"/>
    <x v="0"/>
    <n v="133"/>
  </r>
  <r>
    <x v="40"/>
    <x v="6"/>
    <x v="1"/>
    <n v="10088"/>
  </r>
  <r>
    <x v="40"/>
    <x v="6"/>
    <x v="2"/>
    <n v="312728"/>
  </r>
  <r>
    <x v="40"/>
    <x v="6"/>
    <x v="3"/>
    <n v="177966"/>
  </r>
  <r>
    <x v="40"/>
    <x v="6"/>
    <x v="4"/>
    <n v="252478"/>
  </r>
  <r>
    <x v="40"/>
    <x v="6"/>
    <x v="5"/>
    <n v="116466"/>
  </r>
  <r>
    <x v="40"/>
    <x v="7"/>
    <x v="0"/>
    <n v="39"/>
  </r>
  <r>
    <x v="40"/>
    <x v="7"/>
    <x v="1"/>
    <n v="1661"/>
  </r>
  <r>
    <x v="40"/>
    <x v="7"/>
    <x v="2"/>
    <n v="51491"/>
  </r>
  <r>
    <x v="40"/>
    <x v="7"/>
    <x v="3"/>
    <n v="27925"/>
  </r>
  <r>
    <x v="40"/>
    <x v="7"/>
    <x v="4"/>
    <n v="49496"/>
  </r>
  <r>
    <x v="40"/>
    <x v="7"/>
    <x v="5"/>
    <n v="30400"/>
  </r>
  <r>
    <x v="40"/>
    <x v="8"/>
    <x v="0"/>
    <n v="10"/>
  </r>
  <r>
    <x v="40"/>
    <x v="8"/>
    <x v="1"/>
    <n v="513"/>
  </r>
  <r>
    <x v="40"/>
    <x v="8"/>
    <x v="2"/>
    <n v="15903"/>
  </r>
  <r>
    <x v="40"/>
    <x v="8"/>
    <x v="3"/>
    <n v="5400"/>
  </r>
  <r>
    <x v="40"/>
    <x v="8"/>
    <x v="4"/>
    <n v="7196"/>
  </r>
  <r>
    <x v="40"/>
    <x v="8"/>
    <x v="5"/>
    <n v="3816"/>
  </r>
  <r>
    <x v="40"/>
    <x v="9"/>
    <x v="0"/>
    <n v="12"/>
  </r>
  <r>
    <x v="40"/>
    <x v="9"/>
    <x v="1"/>
    <n v="268"/>
  </r>
  <r>
    <x v="40"/>
    <x v="9"/>
    <x v="2"/>
    <n v="8308"/>
  </r>
  <r>
    <x v="40"/>
    <x v="9"/>
    <x v="3"/>
    <n v="2459"/>
  </r>
  <r>
    <x v="40"/>
    <x v="9"/>
    <x v="4"/>
    <n v="4219"/>
  </r>
  <r>
    <x v="40"/>
    <x v="9"/>
    <x v="5"/>
    <n v="2246"/>
  </r>
  <r>
    <x v="40"/>
    <x v="10"/>
    <x v="0"/>
    <n v="89"/>
  </r>
  <r>
    <x v="40"/>
    <x v="10"/>
    <x v="1"/>
    <n v="3656"/>
  </r>
  <r>
    <x v="40"/>
    <x v="10"/>
    <x v="2"/>
    <n v="113336"/>
  </r>
  <r>
    <x v="40"/>
    <x v="10"/>
    <x v="3"/>
    <n v="14468"/>
  </r>
  <r>
    <x v="40"/>
    <x v="10"/>
    <x v="4"/>
    <n v="27342"/>
  </r>
  <r>
    <x v="40"/>
    <x v="10"/>
    <x v="5"/>
    <n v="13359"/>
  </r>
  <r>
    <x v="40"/>
    <x v="11"/>
    <x v="0"/>
    <n v="12"/>
  </r>
  <r>
    <x v="40"/>
    <x v="11"/>
    <x v="1"/>
    <n v="373"/>
  </r>
  <r>
    <x v="40"/>
    <x v="11"/>
    <x v="2"/>
    <n v="11563"/>
  </r>
  <r>
    <x v="40"/>
    <x v="11"/>
    <x v="3"/>
    <n v="2383"/>
  </r>
  <r>
    <x v="40"/>
    <x v="11"/>
    <x v="4"/>
    <n v="3757"/>
  </r>
  <r>
    <x v="40"/>
    <x v="11"/>
    <x v="5"/>
    <n v="2119"/>
  </r>
  <r>
    <x v="40"/>
    <x v="12"/>
    <x v="0"/>
    <n v="15"/>
  </r>
  <r>
    <x v="40"/>
    <x v="12"/>
    <x v="1"/>
    <n v="588"/>
  </r>
  <r>
    <x v="40"/>
    <x v="12"/>
    <x v="2"/>
    <n v="18228"/>
  </r>
  <r>
    <x v="40"/>
    <x v="12"/>
    <x v="3"/>
    <n v="2372"/>
  </r>
  <r>
    <x v="40"/>
    <x v="12"/>
    <x v="4"/>
    <n v="3681"/>
  </r>
  <r>
    <x v="40"/>
    <x v="12"/>
    <x v="5"/>
    <n v="2244"/>
  </r>
  <r>
    <x v="40"/>
    <x v="13"/>
    <x v="0"/>
    <n v="15"/>
  </r>
  <r>
    <x v="40"/>
    <x v="13"/>
    <x v="1"/>
    <n v="472"/>
  </r>
  <r>
    <x v="40"/>
    <x v="13"/>
    <x v="2"/>
    <n v="14632"/>
  </r>
  <r>
    <x v="40"/>
    <x v="13"/>
    <x v="3"/>
    <n v="1769"/>
  </r>
  <r>
    <x v="40"/>
    <x v="13"/>
    <x v="4"/>
    <n v="3012"/>
  </r>
  <r>
    <x v="40"/>
    <x v="13"/>
    <x v="5"/>
    <n v="2083"/>
  </r>
  <r>
    <x v="40"/>
    <x v="14"/>
    <x v="0"/>
    <n v="53"/>
  </r>
  <r>
    <x v="40"/>
    <x v="14"/>
    <x v="1"/>
    <n v="1635"/>
  </r>
  <r>
    <x v="40"/>
    <x v="14"/>
    <x v="2"/>
    <n v="50685"/>
  </r>
  <r>
    <x v="40"/>
    <x v="14"/>
    <x v="3"/>
    <n v="22286"/>
  </r>
  <r>
    <x v="40"/>
    <x v="14"/>
    <x v="4"/>
    <n v="36210"/>
  </r>
  <r>
    <x v="40"/>
    <x v="14"/>
    <x v="5"/>
    <n v="22783"/>
  </r>
  <r>
    <x v="40"/>
    <x v="15"/>
    <x v="0"/>
    <n v="24"/>
  </r>
  <r>
    <x v="40"/>
    <x v="15"/>
    <x v="1"/>
    <n v="688"/>
  </r>
  <r>
    <x v="40"/>
    <x v="15"/>
    <x v="2"/>
    <n v="21328"/>
  </r>
  <r>
    <x v="40"/>
    <x v="15"/>
    <x v="3"/>
    <n v="5204"/>
  </r>
  <r>
    <x v="40"/>
    <x v="15"/>
    <x v="4"/>
    <n v="8541"/>
  </r>
  <r>
    <x v="40"/>
    <x v="15"/>
    <x v="5"/>
    <n v="5447"/>
  </r>
  <r>
    <x v="40"/>
    <x v="16"/>
    <x v="0"/>
    <n v="10"/>
  </r>
  <r>
    <x v="40"/>
    <x v="16"/>
    <x v="1"/>
    <n v="227"/>
  </r>
  <r>
    <x v="40"/>
    <x v="16"/>
    <x v="2"/>
    <n v="7037"/>
  </r>
  <r>
    <x v="40"/>
    <x v="16"/>
    <x v="3"/>
    <n v="900"/>
  </r>
  <r>
    <x v="40"/>
    <x v="16"/>
    <x v="4"/>
    <n v="1689"/>
  </r>
  <r>
    <x v="40"/>
    <x v="16"/>
    <x v="5"/>
    <n v="1305"/>
  </r>
  <r>
    <x v="40"/>
    <x v="17"/>
    <x v="0"/>
    <n v="11"/>
  </r>
  <r>
    <x v="40"/>
    <x v="17"/>
    <x v="1"/>
    <n v="196"/>
  </r>
  <r>
    <x v="40"/>
    <x v="17"/>
    <x v="2"/>
    <n v="6076"/>
  </r>
  <r>
    <x v="40"/>
    <x v="17"/>
    <x v="3"/>
    <n v="2220"/>
  </r>
  <r>
    <x v="40"/>
    <x v="17"/>
    <x v="4"/>
    <n v="3741"/>
  </r>
  <r>
    <x v="40"/>
    <x v="17"/>
    <x v="5"/>
    <n v="2087"/>
  </r>
  <r>
    <x v="40"/>
    <x v="18"/>
    <x v="0"/>
    <n v="16"/>
  </r>
  <r>
    <x v="40"/>
    <x v="18"/>
    <x v="1"/>
    <n v="554"/>
  </r>
  <r>
    <x v="40"/>
    <x v="18"/>
    <x v="2"/>
    <n v="17174"/>
  </r>
  <r>
    <x v="40"/>
    <x v="18"/>
    <x v="3"/>
    <n v="4876"/>
  </r>
  <r>
    <x v="40"/>
    <x v="18"/>
    <x v="4"/>
    <n v="7135"/>
  </r>
  <r>
    <x v="40"/>
    <x v="18"/>
    <x v="5"/>
    <n v="5100"/>
  </r>
  <r>
    <x v="40"/>
    <x v="19"/>
    <x v="0"/>
    <n v="101"/>
  </r>
  <r>
    <x v="40"/>
    <x v="19"/>
    <x v="1"/>
    <n v="3985"/>
  </r>
  <r>
    <x v="40"/>
    <x v="19"/>
    <x v="2"/>
    <n v="123535"/>
  </r>
  <r>
    <x v="40"/>
    <x v="19"/>
    <x v="3"/>
    <n v="36350"/>
  </r>
  <r>
    <x v="40"/>
    <x v="19"/>
    <x v="4"/>
    <n v="60575"/>
  </r>
  <r>
    <x v="40"/>
    <x v="19"/>
    <x v="5"/>
    <n v="37392"/>
  </r>
  <r>
    <x v="40"/>
    <x v="20"/>
    <x v="0"/>
    <n v="20"/>
  </r>
  <r>
    <x v="40"/>
    <x v="20"/>
    <x v="1"/>
    <n v="1340"/>
  </r>
  <r>
    <x v="40"/>
    <x v="20"/>
    <x v="2"/>
    <n v="41540"/>
  </r>
  <r>
    <x v="40"/>
    <x v="20"/>
    <x v="3"/>
    <n v="3393"/>
  </r>
  <r>
    <x v="40"/>
    <x v="20"/>
    <x v="4"/>
    <n v="6548"/>
  </r>
  <r>
    <x v="40"/>
    <x v="20"/>
    <x v="5"/>
    <n v="3253"/>
  </r>
  <r>
    <x v="40"/>
    <x v="21"/>
    <x v="0"/>
    <n v="71"/>
  </r>
  <r>
    <x v="40"/>
    <x v="21"/>
    <x v="1"/>
    <n v="3035"/>
  </r>
  <r>
    <x v="40"/>
    <x v="21"/>
    <x v="2"/>
    <n v="94085"/>
  </r>
  <r>
    <x v="40"/>
    <x v="21"/>
    <x v="3"/>
    <n v="22637"/>
  </r>
  <r>
    <x v="40"/>
    <x v="21"/>
    <x v="4"/>
    <n v="41671"/>
  </r>
  <r>
    <x v="40"/>
    <x v="21"/>
    <x v="5"/>
    <n v="18200"/>
  </r>
  <r>
    <x v="40"/>
    <x v="22"/>
    <x v="0"/>
    <n v="120"/>
  </r>
  <r>
    <x v="40"/>
    <x v="22"/>
    <x v="1"/>
    <n v="5300"/>
  </r>
  <r>
    <x v="40"/>
    <x v="22"/>
    <x v="2"/>
    <n v="164300"/>
  </r>
  <r>
    <x v="40"/>
    <x v="22"/>
    <x v="3"/>
    <n v="57723"/>
  </r>
  <r>
    <x v="40"/>
    <x v="22"/>
    <x v="4"/>
    <n v="104551"/>
  </r>
  <r>
    <x v="40"/>
    <x v="22"/>
    <x v="5"/>
    <n v="59170"/>
  </r>
  <r>
    <x v="40"/>
    <x v="23"/>
    <x v="0"/>
    <n v="29"/>
  </r>
  <r>
    <x v="40"/>
    <x v="23"/>
    <x v="1"/>
    <n v="1156"/>
  </r>
  <r>
    <x v="40"/>
    <x v="23"/>
    <x v="2"/>
    <n v="35836"/>
  </r>
  <r>
    <x v="40"/>
    <x v="23"/>
    <x v="3"/>
    <n v="6301"/>
  </r>
  <r>
    <x v="40"/>
    <x v="23"/>
    <x v="4"/>
    <n v="10584"/>
  </r>
  <r>
    <x v="40"/>
    <x v="23"/>
    <x v="5"/>
    <n v="5575"/>
  </r>
  <r>
    <x v="40"/>
    <x v="24"/>
    <x v="0"/>
    <n v="16"/>
  </r>
  <r>
    <x v="40"/>
    <x v="24"/>
    <x v="1"/>
    <n v="1288"/>
  </r>
  <r>
    <x v="40"/>
    <x v="24"/>
    <x v="2"/>
    <n v="39928"/>
  </r>
  <r>
    <x v="40"/>
    <x v="24"/>
    <x v="3"/>
    <n v="2440"/>
  </r>
  <r>
    <x v="40"/>
    <x v="24"/>
    <x v="4"/>
    <n v="4526"/>
  </r>
  <r>
    <x v="40"/>
    <x v="24"/>
    <x v="5"/>
    <n v="2792"/>
  </r>
  <r>
    <x v="40"/>
    <x v="25"/>
    <x v="0"/>
    <n v="37"/>
  </r>
  <r>
    <x v="40"/>
    <x v="25"/>
    <x v="1"/>
    <n v="1086"/>
  </r>
  <r>
    <x v="40"/>
    <x v="25"/>
    <x v="2"/>
    <n v="33666"/>
  </r>
  <r>
    <x v="40"/>
    <x v="25"/>
    <x v="3"/>
    <n v="8138"/>
  </r>
  <r>
    <x v="40"/>
    <x v="25"/>
    <x v="4"/>
    <n v="12589"/>
  </r>
  <r>
    <x v="40"/>
    <x v="25"/>
    <x v="5"/>
    <n v="7691"/>
  </r>
  <r>
    <x v="40"/>
    <x v="26"/>
    <x v="0"/>
    <n v="12"/>
  </r>
  <r>
    <x v="40"/>
    <x v="26"/>
    <x v="1"/>
    <n v="718"/>
  </r>
  <r>
    <x v="40"/>
    <x v="26"/>
    <x v="2"/>
    <n v="22258"/>
  </r>
  <r>
    <x v="40"/>
    <x v="26"/>
    <x v="3"/>
    <n v="1893"/>
  </r>
  <r>
    <x v="40"/>
    <x v="26"/>
    <x v="4"/>
    <n v="3810"/>
  </r>
  <r>
    <x v="40"/>
    <x v="26"/>
    <x v="5"/>
    <n v="2266"/>
  </r>
  <r>
    <x v="40"/>
    <x v="27"/>
    <x v="0"/>
    <n v="41"/>
  </r>
  <r>
    <x v="40"/>
    <x v="27"/>
    <x v="1"/>
    <n v="1631"/>
  </r>
  <r>
    <x v="40"/>
    <x v="27"/>
    <x v="2"/>
    <n v="50561"/>
  </r>
  <r>
    <x v="40"/>
    <x v="27"/>
    <x v="3"/>
    <n v="10658"/>
  </r>
  <r>
    <x v="40"/>
    <x v="27"/>
    <x v="4"/>
    <n v="17076"/>
  </r>
  <r>
    <x v="40"/>
    <x v="27"/>
    <x v="5"/>
    <n v="8574"/>
  </r>
  <r>
    <x v="40"/>
    <x v="28"/>
    <x v="0"/>
    <n v="52"/>
  </r>
  <r>
    <x v="40"/>
    <x v="28"/>
    <x v="1"/>
    <n v="1736"/>
  </r>
  <r>
    <x v="40"/>
    <x v="28"/>
    <x v="2"/>
    <n v="53816"/>
  </r>
  <r>
    <x v="40"/>
    <x v="28"/>
    <x v="3"/>
    <n v="19768"/>
  </r>
  <r>
    <x v="40"/>
    <x v="28"/>
    <x v="4"/>
    <n v="32626"/>
  </r>
  <r>
    <x v="40"/>
    <x v="28"/>
    <x v="5"/>
    <n v="19078"/>
  </r>
  <r>
    <x v="40"/>
    <x v="29"/>
    <x v="0"/>
    <n v="7"/>
  </r>
  <r>
    <x v="40"/>
    <x v="29"/>
    <x v="1"/>
    <n v="79"/>
  </r>
  <r>
    <x v="40"/>
    <x v="29"/>
    <x v="2"/>
    <n v="2449"/>
  </r>
  <r>
    <x v="40"/>
    <x v="29"/>
    <x v="3"/>
    <n v="494"/>
  </r>
  <r>
    <x v="40"/>
    <x v="29"/>
    <x v="4"/>
    <n v="902"/>
  </r>
  <r>
    <x v="40"/>
    <x v="29"/>
    <x v="5"/>
    <m/>
  </r>
  <r>
    <x v="40"/>
    <x v="30"/>
    <x v="0"/>
    <n v="46"/>
  </r>
  <r>
    <x v="40"/>
    <x v="30"/>
    <x v="1"/>
    <n v="1448"/>
  </r>
  <r>
    <x v="40"/>
    <x v="30"/>
    <x v="2"/>
    <n v="44888"/>
  </r>
  <r>
    <x v="40"/>
    <x v="30"/>
    <x v="3"/>
    <n v="17272"/>
  </r>
  <r>
    <x v="40"/>
    <x v="30"/>
    <x v="4"/>
    <n v="26021"/>
  </r>
  <r>
    <x v="40"/>
    <x v="30"/>
    <x v="5"/>
    <n v="13058"/>
  </r>
  <r>
    <x v="40"/>
    <x v="31"/>
    <x v="0"/>
    <n v="9"/>
  </r>
  <r>
    <x v="40"/>
    <x v="31"/>
    <x v="1"/>
    <n v="240"/>
  </r>
  <r>
    <x v="40"/>
    <x v="31"/>
    <x v="2"/>
    <n v="7440"/>
  </r>
  <r>
    <x v="40"/>
    <x v="31"/>
    <x v="3"/>
    <n v="968"/>
  </r>
  <r>
    <x v="40"/>
    <x v="31"/>
    <x v="4"/>
    <n v="1597"/>
  </r>
  <r>
    <x v="40"/>
    <x v="31"/>
    <x v="5"/>
    <n v="912"/>
  </r>
  <r>
    <x v="40"/>
    <x v="32"/>
    <x v="0"/>
    <n v="23"/>
  </r>
  <r>
    <x v="40"/>
    <x v="32"/>
    <x v="1"/>
    <n v="499"/>
  </r>
  <r>
    <x v="40"/>
    <x v="32"/>
    <x v="2"/>
    <n v="15469"/>
  </r>
  <r>
    <x v="40"/>
    <x v="32"/>
    <x v="3"/>
    <n v="1964"/>
  </r>
  <r>
    <x v="40"/>
    <x v="32"/>
    <x v="4"/>
    <n v="3143"/>
  </r>
  <r>
    <x v="40"/>
    <x v="32"/>
    <x v="5"/>
    <n v="1787"/>
  </r>
  <r>
    <x v="40"/>
    <x v="33"/>
    <x v="0"/>
    <n v="37"/>
  </r>
  <r>
    <x v="40"/>
    <x v="33"/>
    <x v="1"/>
    <n v="1629"/>
  </r>
  <r>
    <x v="40"/>
    <x v="33"/>
    <x v="2"/>
    <n v="50499"/>
  </r>
  <r>
    <x v="40"/>
    <x v="33"/>
    <x v="3"/>
    <n v="6271"/>
  </r>
  <r>
    <x v="40"/>
    <x v="33"/>
    <x v="4"/>
    <n v="10756"/>
  </r>
  <r>
    <x v="40"/>
    <x v="33"/>
    <x v="5"/>
    <n v="6763"/>
  </r>
  <r>
    <x v="40"/>
    <x v="34"/>
    <x v="0"/>
    <n v="35"/>
  </r>
  <r>
    <x v="40"/>
    <x v="34"/>
    <x v="1"/>
    <n v="862"/>
  </r>
  <r>
    <x v="40"/>
    <x v="34"/>
    <x v="2"/>
    <n v="26722"/>
  </r>
  <r>
    <x v="40"/>
    <x v="34"/>
    <x v="3"/>
    <n v="6564"/>
  </r>
  <r>
    <x v="40"/>
    <x v="34"/>
    <x v="4"/>
    <n v="12538"/>
  </r>
  <r>
    <x v="40"/>
    <x v="34"/>
    <x v="5"/>
    <n v="7623"/>
  </r>
  <r>
    <x v="40"/>
    <x v="35"/>
    <x v="0"/>
    <n v="15"/>
  </r>
  <r>
    <x v="40"/>
    <x v="35"/>
    <x v="1"/>
    <n v="447"/>
  </r>
  <r>
    <x v="40"/>
    <x v="35"/>
    <x v="2"/>
    <n v="13857"/>
  </r>
  <r>
    <x v="40"/>
    <x v="35"/>
    <x v="3"/>
    <n v="1536"/>
  </r>
  <r>
    <x v="40"/>
    <x v="35"/>
    <x v="4"/>
    <n v="2524"/>
  </r>
  <r>
    <x v="40"/>
    <x v="35"/>
    <x v="5"/>
    <n v="1730"/>
  </r>
  <r>
    <x v="40"/>
    <x v="36"/>
    <x v="0"/>
    <n v="10"/>
  </r>
  <r>
    <x v="40"/>
    <x v="36"/>
    <x v="1"/>
    <n v="331"/>
  </r>
  <r>
    <x v="40"/>
    <x v="36"/>
    <x v="2"/>
    <n v="10261"/>
  </r>
  <r>
    <x v="40"/>
    <x v="36"/>
    <x v="3"/>
    <n v="1749"/>
  </r>
  <r>
    <x v="40"/>
    <x v="36"/>
    <x v="4"/>
    <n v="2824"/>
  </r>
  <r>
    <x v="40"/>
    <x v="36"/>
    <x v="5"/>
    <n v="1632"/>
  </r>
  <r>
    <x v="40"/>
    <x v="37"/>
    <x v="0"/>
    <n v="51"/>
  </r>
  <r>
    <x v="40"/>
    <x v="37"/>
    <x v="1"/>
    <n v="1375"/>
  </r>
  <r>
    <x v="40"/>
    <x v="37"/>
    <x v="2"/>
    <n v="42625"/>
  </r>
  <r>
    <x v="40"/>
    <x v="37"/>
    <x v="3"/>
    <n v="20507"/>
  </r>
  <r>
    <x v="40"/>
    <x v="37"/>
    <x v="4"/>
    <n v="34130"/>
  </r>
  <r>
    <x v="40"/>
    <x v="37"/>
    <x v="5"/>
    <n v="20459"/>
  </r>
  <r>
    <x v="40"/>
    <x v="38"/>
    <x v="0"/>
    <n v="17"/>
  </r>
  <r>
    <x v="40"/>
    <x v="38"/>
    <x v="1"/>
    <n v="393"/>
  </r>
  <r>
    <x v="40"/>
    <x v="38"/>
    <x v="2"/>
    <n v="12183"/>
  </r>
  <r>
    <x v="40"/>
    <x v="38"/>
    <x v="3"/>
    <n v="1445"/>
  </r>
  <r>
    <x v="40"/>
    <x v="38"/>
    <x v="4"/>
    <n v="2471"/>
  </r>
  <r>
    <x v="40"/>
    <x v="38"/>
    <x v="5"/>
    <n v="1787"/>
  </r>
  <r>
    <x v="40"/>
    <x v="39"/>
    <x v="0"/>
    <n v="22"/>
  </r>
  <r>
    <x v="40"/>
    <x v="39"/>
    <x v="1"/>
    <n v="809"/>
  </r>
  <r>
    <x v="40"/>
    <x v="39"/>
    <x v="2"/>
    <n v="25079"/>
  </r>
  <r>
    <x v="40"/>
    <x v="39"/>
    <x v="3"/>
    <n v="2556"/>
  </r>
  <r>
    <x v="40"/>
    <x v="39"/>
    <x v="4"/>
    <n v="4686"/>
  </r>
  <r>
    <x v="40"/>
    <x v="39"/>
    <x v="5"/>
    <n v="3203"/>
  </r>
  <r>
    <x v="40"/>
    <x v="40"/>
    <x v="0"/>
    <n v="25"/>
  </r>
  <r>
    <x v="40"/>
    <x v="40"/>
    <x v="1"/>
    <n v="867"/>
  </r>
  <r>
    <x v="40"/>
    <x v="40"/>
    <x v="2"/>
    <n v="26877"/>
  </r>
  <r>
    <x v="40"/>
    <x v="40"/>
    <x v="3"/>
    <n v="2813"/>
  </r>
  <r>
    <x v="40"/>
    <x v="40"/>
    <x v="4"/>
    <n v="5739"/>
  </r>
  <r>
    <x v="40"/>
    <x v="40"/>
    <x v="5"/>
    <n v="3416"/>
  </r>
  <r>
    <x v="40"/>
    <x v="41"/>
    <x v="0"/>
    <n v="8"/>
  </r>
  <r>
    <x v="40"/>
    <x v="41"/>
    <x v="1"/>
    <n v="159"/>
  </r>
  <r>
    <x v="40"/>
    <x v="41"/>
    <x v="2"/>
    <n v="4929"/>
  </r>
  <r>
    <x v="40"/>
    <x v="41"/>
    <x v="3"/>
    <n v="2446"/>
  </r>
  <r>
    <x v="40"/>
    <x v="41"/>
    <x v="4"/>
    <n v="4754"/>
  </r>
  <r>
    <x v="40"/>
    <x v="41"/>
    <x v="5"/>
    <n v="2191"/>
  </r>
  <r>
    <x v="40"/>
    <x v="42"/>
    <x v="0"/>
    <n v="7"/>
  </r>
  <r>
    <x v="40"/>
    <x v="42"/>
    <x v="1"/>
    <n v="147"/>
  </r>
  <r>
    <x v="40"/>
    <x v="42"/>
    <x v="2"/>
    <n v="4557"/>
  </r>
  <r>
    <x v="40"/>
    <x v="42"/>
    <x v="3"/>
    <n v="1501"/>
  </r>
  <r>
    <x v="40"/>
    <x v="42"/>
    <x v="4"/>
    <n v="2518"/>
  </r>
  <r>
    <x v="40"/>
    <x v="42"/>
    <x v="5"/>
    <n v="1368"/>
  </r>
  <r>
    <x v="40"/>
    <x v="43"/>
    <x v="0"/>
    <n v="18"/>
  </r>
  <r>
    <x v="40"/>
    <x v="43"/>
    <x v="1"/>
    <n v="665"/>
  </r>
  <r>
    <x v="40"/>
    <x v="43"/>
    <x v="2"/>
    <n v="20615"/>
  </r>
  <r>
    <x v="40"/>
    <x v="43"/>
    <x v="3"/>
    <n v="8039"/>
  </r>
  <r>
    <x v="40"/>
    <x v="43"/>
    <x v="4"/>
    <n v="15836"/>
  </r>
  <r>
    <x v="40"/>
    <x v="43"/>
    <x v="5"/>
    <n v="8623"/>
  </r>
  <r>
    <x v="40"/>
    <x v="44"/>
    <x v="0"/>
    <n v="56"/>
  </r>
  <r>
    <x v="40"/>
    <x v="44"/>
    <x v="1"/>
    <n v="4077"/>
  </r>
  <r>
    <x v="40"/>
    <x v="44"/>
    <x v="2"/>
    <n v="126387"/>
  </r>
  <r>
    <x v="40"/>
    <x v="44"/>
    <x v="3"/>
    <n v="82719"/>
  </r>
  <r>
    <x v="40"/>
    <x v="44"/>
    <x v="4"/>
    <n v="115834"/>
  </r>
  <r>
    <x v="40"/>
    <x v="44"/>
    <x v="5"/>
    <n v="60714"/>
  </r>
  <r>
    <x v="40"/>
    <x v="45"/>
    <x v="0"/>
    <n v="17"/>
  </r>
  <r>
    <x v="40"/>
    <x v="45"/>
    <x v="1"/>
    <n v="792"/>
  </r>
  <r>
    <x v="40"/>
    <x v="45"/>
    <x v="2"/>
    <n v="24552"/>
  </r>
  <r>
    <x v="40"/>
    <x v="45"/>
    <x v="3"/>
    <n v="4337"/>
  </r>
  <r>
    <x v="40"/>
    <x v="45"/>
    <x v="4"/>
    <n v="8173"/>
  </r>
  <r>
    <x v="40"/>
    <x v="45"/>
    <x v="5"/>
    <n v="3907"/>
  </r>
  <r>
    <x v="40"/>
    <x v="46"/>
    <x v="0"/>
    <n v="20"/>
  </r>
  <r>
    <x v="40"/>
    <x v="46"/>
    <x v="1"/>
    <n v="382"/>
  </r>
  <r>
    <x v="40"/>
    <x v="46"/>
    <x v="2"/>
    <n v="11842"/>
  </r>
  <r>
    <x v="40"/>
    <x v="46"/>
    <x v="3"/>
    <n v="1910"/>
  </r>
  <r>
    <x v="40"/>
    <x v="46"/>
    <x v="4"/>
    <n v="3427"/>
  </r>
  <r>
    <x v="40"/>
    <x v="46"/>
    <x v="5"/>
    <n v="2151"/>
  </r>
  <r>
    <x v="40"/>
    <x v="47"/>
    <x v="0"/>
    <n v="71"/>
  </r>
  <r>
    <x v="40"/>
    <x v="47"/>
    <x v="1"/>
    <n v="2932"/>
  </r>
  <r>
    <x v="40"/>
    <x v="47"/>
    <x v="2"/>
    <n v="90892"/>
  </r>
  <r>
    <x v="40"/>
    <x v="47"/>
    <x v="3"/>
    <n v="13541"/>
  </r>
  <r>
    <x v="40"/>
    <x v="47"/>
    <x v="4"/>
    <n v="22538"/>
  </r>
  <r>
    <x v="40"/>
    <x v="47"/>
    <x v="5"/>
    <n v="11280"/>
  </r>
  <r>
    <x v="40"/>
    <x v="48"/>
    <x v="0"/>
    <n v="60"/>
  </r>
  <r>
    <x v="40"/>
    <x v="48"/>
    <x v="1"/>
    <n v="2494"/>
  </r>
  <r>
    <x v="40"/>
    <x v="48"/>
    <x v="2"/>
    <n v="77314"/>
  </r>
  <r>
    <x v="40"/>
    <x v="48"/>
    <x v="3"/>
    <n v="25753"/>
  </r>
  <r>
    <x v="40"/>
    <x v="48"/>
    <x v="4"/>
    <n v="35144"/>
  </r>
  <r>
    <x v="40"/>
    <x v="48"/>
    <x v="5"/>
    <n v="15036"/>
  </r>
  <r>
    <x v="40"/>
    <x v="49"/>
    <x v="0"/>
    <n v="91"/>
  </r>
  <r>
    <x v="40"/>
    <x v="49"/>
    <x v="1"/>
    <n v="2866"/>
  </r>
  <r>
    <x v="40"/>
    <x v="49"/>
    <x v="2"/>
    <n v="88846"/>
  </r>
  <r>
    <x v="40"/>
    <x v="49"/>
    <x v="3"/>
    <n v="21880"/>
  </r>
  <r>
    <x v="40"/>
    <x v="49"/>
    <x v="4"/>
    <n v="35388"/>
  </r>
  <r>
    <x v="40"/>
    <x v="49"/>
    <x v="5"/>
    <n v="21476"/>
  </r>
  <r>
    <x v="40"/>
    <x v="50"/>
    <x v="0"/>
    <n v="31"/>
  </r>
  <r>
    <x v="40"/>
    <x v="50"/>
    <x v="1"/>
    <n v="1224"/>
  </r>
  <r>
    <x v="40"/>
    <x v="50"/>
    <x v="2"/>
    <n v="37944"/>
  </r>
  <r>
    <x v="40"/>
    <x v="50"/>
    <x v="3"/>
    <n v="8100"/>
  </r>
  <r>
    <x v="40"/>
    <x v="50"/>
    <x v="4"/>
    <n v="11821"/>
  </r>
  <r>
    <x v="40"/>
    <x v="50"/>
    <x v="5"/>
    <n v="7896"/>
  </r>
  <r>
    <x v="40"/>
    <x v="51"/>
    <x v="0"/>
    <n v="46"/>
  </r>
  <r>
    <x v="40"/>
    <x v="51"/>
    <x v="1"/>
    <n v="990"/>
  </r>
  <r>
    <x v="40"/>
    <x v="51"/>
    <x v="2"/>
    <n v="30690"/>
  </r>
  <r>
    <x v="40"/>
    <x v="51"/>
    <x v="3"/>
    <n v="6336"/>
  </r>
  <r>
    <x v="40"/>
    <x v="51"/>
    <x v="4"/>
    <n v="11015"/>
  </r>
  <r>
    <x v="40"/>
    <x v="51"/>
    <x v="5"/>
    <n v="8222"/>
  </r>
  <r>
    <x v="40"/>
    <x v="52"/>
    <x v="0"/>
    <n v="33"/>
  </r>
  <r>
    <x v="40"/>
    <x v="52"/>
    <x v="1"/>
    <n v="1032"/>
  </r>
  <r>
    <x v="40"/>
    <x v="52"/>
    <x v="2"/>
    <n v="31992"/>
  </r>
  <r>
    <x v="40"/>
    <x v="52"/>
    <x v="3"/>
    <n v="8605"/>
  </r>
  <r>
    <x v="40"/>
    <x v="52"/>
    <x v="4"/>
    <n v="13725"/>
  </r>
  <r>
    <x v="40"/>
    <x v="52"/>
    <x v="5"/>
    <n v="10447"/>
  </r>
  <r>
    <x v="40"/>
    <x v="53"/>
    <x v="0"/>
    <n v="64"/>
  </r>
  <r>
    <x v="40"/>
    <x v="53"/>
    <x v="1"/>
    <n v="2395"/>
  </r>
  <r>
    <x v="40"/>
    <x v="53"/>
    <x v="2"/>
    <n v="74245"/>
  </r>
  <r>
    <x v="40"/>
    <x v="53"/>
    <x v="3"/>
    <n v="20352"/>
  </r>
  <r>
    <x v="40"/>
    <x v="53"/>
    <x v="4"/>
    <n v="32667"/>
  </r>
  <r>
    <x v="40"/>
    <x v="53"/>
    <x v="5"/>
    <n v="24336"/>
  </r>
  <r>
    <x v="40"/>
    <x v="54"/>
    <x v="0"/>
    <n v="37"/>
  </r>
  <r>
    <x v="40"/>
    <x v="54"/>
    <x v="1"/>
    <n v="1182"/>
  </r>
  <r>
    <x v="40"/>
    <x v="54"/>
    <x v="2"/>
    <n v="36642"/>
  </r>
  <r>
    <x v="40"/>
    <x v="54"/>
    <x v="3"/>
    <n v="7185"/>
  </r>
  <r>
    <x v="40"/>
    <x v="54"/>
    <x v="4"/>
    <n v="14298"/>
  </r>
  <r>
    <x v="40"/>
    <x v="54"/>
    <x v="5"/>
    <n v="10235"/>
  </r>
  <r>
    <x v="40"/>
    <x v="55"/>
    <x v="0"/>
    <n v="15"/>
  </r>
  <r>
    <x v="40"/>
    <x v="55"/>
    <x v="1"/>
    <n v="1090"/>
  </r>
  <r>
    <x v="40"/>
    <x v="55"/>
    <x v="2"/>
    <n v="33790"/>
  </r>
  <r>
    <x v="40"/>
    <x v="55"/>
    <x v="3"/>
    <n v="1239"/>
  </r>
  <r>
    <x v="40"/>
    <x v="55"/>
    <x v="4"/>
    <n v="2838"/>
  </r>
  <r>
    <x v="40"/>
    <x v="55"/>
    <x v="5"/>
    <n v="1269"/>
  </r>
  <r>
    <x v="40"/>
    <x v="56"/>
    <x v="0"/>
    <n v="190"/>
  </r>
  <r>
    <x v="40"/>
    <x v="56"/>
    <x v="1"/>
    <n v="8740"/>
  </r>
  <r>
    <x v="40"/>
    <x v="56"/>
    <x v="2"/>
    <n v="270940"/>
  </r>
  <r>
    <x v="40"/>
    <x v="56"/>
    <x v="3"/>
    <n v="108715"/>
  </r>
  <r>
    <x v="40"/>
    <x v="56"/>
    <x v="4"/>
    <n v="172531"/>
  </r>
  <r>
    <x v="40"/>
    <x v="56"/>
    <x v="5"/>
    <n v="94174"/>
  </r>
  <r>
    <x v="40"/>
    <x v="57"/>
    <x v="0"/>
    <n v="16"/>
  </r>
  <r>
    <x v="40"/>
    <x v="57"/>
    <x v="1"/>
    <n v="413"/>
  </r>
  <r>
    <x v="40"/>
    <x v="57"/>
    <x v="2"/>
    <n v="12803"/>
  </r>
  <r>
    <x v="40"/>
    <x v="57"/>
    <x v="3"/>
    <n v="1771"/>
  </r>
  <r>
    <x v="40"/>
    <x v="57"/>
    <x v="4"/>
    <n v="2491"/>
  </r>
  <r>
    <x v="40"/>
    <x v="57"/>
    <x v="5"/>
    <n v="1721"/>
  </r>
  <r>
    <x v="40"/>
    <x v="58"/>
    <x v="0"/>
    <n v="34"/>
  </r>
  <r>
    <x v="40"/>
    <x v="58"/>
    <x v="1"/>
    <n v="1015"/>
  </r>
  <r>
    <x v="40"/>
    <x v="58"/>
    <x v="2"/>
    <n v="31465"/>
  </r>
  <r>
    <x v="40"/>
    <x v="58"/>
    <x v="3"/>
    <n v="4556"/>
  </r>
  <r>
    <x v="40"/>
    <x v="58"/>
    <x v="4"/>
    <n v="7814"/>
  </r>
  <r>
    <x v="40"/>
    <x v="58"/>
    <x v="5"/>
    <n v="5172"/>
  </r>
  <r>
    <x v="40"/>
    <x v="59"/>
    <x v="0"/>
    <n v="43"/>
  </r>
  <r>
    <x v="40"/>
    <x v="59"/>
    <x v="1"/>
    <n v="1210"/>
  </r>
  <r>
    <x v="40"/>
    <x v="59"/>
    <x v="2"/>
    <n v="37510"/>
  </r>
  <r>
    <x v="40"/>
    <x v="59"/>
    <x v="3"/>
    <n v="7831"/>
  </r>
  <r>
    <x v="40"/>
    <x v="59"/>
    <x v="4"/>
    <n v="12795"/>
  </r>
  <r>
    <x v="40"/>
    <x v="59"/>
    <x v="5"/>
    <n v="8094"/>
  </r>
  <r>
    <x v="40"/>
    <x v="60"/>
    <x v="0"/>
    <n v="26"/>
  </r>
  <r>
    <x v="40"/>
    <x v="60"/>
    <x v="1"/>
    <n v="1304"/>
  </r>
  <r>
    <x v="40"/>
    <x v="60"/>
    <x v="2"/>
    <n v="40424"/>
  </r>
  <r>
    <x v="40"/>
    <x v="60"/>
    <x v="3"/>
    <n v="9509"/>
  </r>
  <r>
    <x v="40"/>
    <x v="60"/>
    <x v="4"/>
    <n v="16730"/>
  </r>
  <r>
    <x v="40"/>
    <x v="60"/>
    <x v="5"/>
    <n v="13624"/>
  </r>
  <r>
    <x v="40"/>
    <x v="61"/>
    <x v="0"/>
    <n v="11"/>
  </r>
  <r>
    <x v="40"/>
    <x v="61"/>
    <x v="1"/>
    <n v="178"/>
  </r>
  <r>
    <x v="40"/>
    <x v="61"/>
    <x v="2"/>
    <n v="5518"/>
  </r>
  <r>
    <x v="40"/>
    <x v="61"/>
    <x v="3"/>
    <n v="821"/>
  </r>
  <r>
    <x v="40"/>
    <x v="61"/>
    <x v="4"/>
    <n v="1295"/>
  </r>
  <r>
    <x v="40"/>
    <x v="61"/>
    <x v="5"/>
    <n v="639"/>
  </r>
  <r>
    <x v="40"/>
    <x v="62"/>
    <x v="0"/>
    <n v="39"/>
  </r>
  <r>
    <x v="40"/>
    <x v="62"/>
    <x v="1"/>
    <n v="1489"/>
  </r>
  <r>
    <x v="40"/>
    <x v="62"/>
    <x v="2"/>
    <n v="46159"/>
  </r>
  <r>
    <x v="40"/>
    <x v="62"/>
    <x v="3"/>
    <n v="7327"/>
  </r>
  <r>
    <x v="40"/>
    <x v="62"/>
    <x v="4"/>
    <n v="13325"/>
  </r>
  <r>
    <x v="40"/>
    <x v="62"/>
    <x v="5"/>
    <n v="9577"/>
  </r>
  <r>
    <x v="40"/>
    <x v="63"/>
    <x v="0"/>
    <n v="41"/>
  </r>
  <r>
    <x v="40"/>
    <x v="63"/>
    <x v="1"/>
    <n v="1772"/>
  </r>
  <r>
    <x v="40"/>
    <x v="63"/>
    <x v="2"/>
    <n v="54932"/>
  </r>
  <r>
    <x v="40"/>
    <x v="63"/>
    <x v="3"/>
    <n v="5776"/>
  </r>
  <r>
    <x v="40"/>
    <x v="63"/>
    <x v="4"/>
    <n v="9320"/>
  </r>
  <r>
    <x v="40"/>
    <x v="63"/>
    <x v="5"/>
    <n v="5457"/>
  </r>
  <r>
    <x v="40"/>
    <x v="64"/>
    <x v="0"/>
    <n v="131"/>
  </r>
  <r>
    <x v="40"/>
    <x v="64"/>
    <x v="1"/>
    <n v="8051"/>
  </r>
  <r>
    <x v="40"/>
    <x v="64"/>
    <x v="2"/>
    <n v="249581"/>
  </r>
  <r>
    <x v="40"/>
    <x v="64"/>
    <x v="3"/>
    <n v="69509"/>
  </r>
  <r>
    <x v="40"/>
    <x v="64"/>
    <x v="4"/>
    <n v="113031"/>
  </r>
  <r>
    <x v="40"/>
    <x v="64"/>
    <x v="5"/>
    <n v="54581"/>
  </r>
  <r>
    <x v="40"/>
    <x v="65"/>
    <x v="0"/>
    <n v="74"/>
  </r>
  <r>
    <x v="40"/>
    <x v="65"/>
    <x v="1"/>
    <n v="2181"/>
  </r>
  <r>
    <x v="40"/>
    <x v="65"/>
    <x v="2"/>
    <n v="67611"/>
  </r>
  <r>
    <x v="40"/>
    <x v="65"/>
    <x v="3"/>
    <n v="32724"/>
  </r>
  <r>
    <x v="40"/>
    <x v="65"/>
    <x v="4"/>
    <n v="55172"/>
  </r>
  <r>
    <x v="40"/>
    <x v="65"/>
    <x v="5"/>
    <n v="32269"/>
  </r>
  <r>
    <x v="40"/>
    <x v="66"/>
    <x v="0"/>
    <n v="24"/>
  </r>
  <r>
    <x v="40"/>
    <x v="66"/>
    <x v="1"/>
    <n v="452"/>
  </r>
  <r>
    <x v="40"/>
    <x v="66"/>
    <x v="2"/>
    <n v="14012"/>
  </r>
  <r>
    <x v="40"/>
    <x v="66"/>
    <x v="3"/>
    <n v="2384"/>
  </r>
  <r>
    <x v="40"/>
    <x v="66"/>
    <x v="4"/>
    <n v="3979"/>
  </r>
  <r>
    <x v="40"/>
    <x v="66"/>
    <x v="5"/>
    <n v="2448"/>
  </r>
  <r>
    <x v="40"/>
    <x v="67"/>
    <x v="0"/>
    <n v="57"/>
  </r>
  <r>
    <x v="40"/>
    <x v="67"/>
    <x v="1"/>
    <n v="2417"/>
  </r>
  <r>
    <x v="40"/>
    <x v="67"/>
    <x v="2"/>
    <n v="74927"/>
  </r>
  <r>
    <x v="40"/>
    <x v="67"/>
    <x v="3"/>
    <n v="14648"/>
  </r>
  <r>
    <x v="40"/>
    <x v="67"/>
    <x v="4"/>
    <n v="22907"/>
  </r>
  <r>
    <x v="40"/>
    <x v="67"/>
    <x v="5"/>
    <n v="14100"/>
  </r>
  <r>
    <x v="40"/>
    <x v="68"/>
    <x v="0"/>
    <n v="10"/>
  </r>
  <r>
    <x v="40"/>
    <x v="68"/>
    <x v="1"/>
    <n v="212"/>
  </r>
  <r>
    <x v="40"/>
    <x v="68"/>
    <x v="2"/>
    <n v="6572"/>
  </r>
  <r>
    <x v="40"/>
    <x v="68"/>
    <x v="3"/>
    <n v="1775"/>
  </r>
  <r>
    <x v="40"/>
    <x v="68"/>
    <x v="4"/>
    <n v="3021"/>
  </r>
  <r>
    <x v="40"/>
    <x v="68"/>
    <x v="5"/>
    <n v="1618"/>
  </r>
  <r>
    <x v="40"/>
    <x v="69"/>
    <x v="0"/>
    <n v="38"/>
  </r>
  <r>
    <x v="40"/>
    <x v="69"/>
    <x v="1"/>
    <n v="971"/>
  </r>
  <r>
    <x v="40"/>
    <x v="69"/>
    <x v="2"/>
    <n v="30101"/>
  </r>
  <r>
    <x v="40"/>
    <x v="69"/>
    <x v="3"/>
    <n v="13159"/>
  </r>
  <r>
    <x v="40"/>
    <x v="69"/>
    <x v="4"/>
    <n v="18697"/>
  </r>
  <r>
    <x v="40"/>
    <x v="69"/>
    <x v="5"/>
    <n v="12056"/>
  </r>
  <r>
    <x v="40"/>
    <x v="70"/>
    <x v="0"/>
    <n v="2862"/>
  </r>
  <r>
    <x v="40"/>
    <x v="70"/>
    <x v="1"/>
    <n v="117659"/>
  </r>
  <r>
    <x v="40"/>
    <x v="70"/>
    <x v="2"/>
    <n v="3647429"/>
  </r>
  <r>
    <x v="40"/>
    <x v="70"/>
    <x v="3"/>
    <n v="1073578"/>
  </r>
  <r>
    <x v="40"/>
    <x v="70"/>
    <x v="4"/>
    <n v="1721910"/>
  </r>
  <r>
    <x v="40"/>
    <x v="70"/>
    <x v="5"/>
    <n v="946547"/>
  </r>
  <r>
    <x v="41"/>
    <x v="0"/>
    <x v="0"/>
    <n v="158"/>
  </r>
  <r>
    <x v="41"/>
    <x v="0"/>
    <x v="1"/>
    <n v="6246"/>
  </r>
  <r>
    <x v="41"/>
    <x v="0"/>
    <x v="2"/>
    <n v="187380"/>
  </r>
  <r>
    <x v="41"/>
    <x v="0"/>
    <x v="3"/>
    <n v="26887"/>
  </r>
  <r>
    <x v="41"/>
    <x v="0"/>
    <x v="4"/>
    <n v="44062"/>
  </r>
  <r>
    <x v="41"/>
    <x v="0"/>
    <x v="5"/>
    <n v="21570"/>
  </r>
  <r>
    <x v="41"/>
    <x v="1"/>
    <x v="0"/>
    <n v="52"/>
  </r>
  <r>
    <x v="41"/>
    <x v="1"/>
    <x v="1"/>
    <n v="2018"/>
  </r>
  <r>
    <x v="41"/>
    <x v="1"/>
    <x v="2"/>
    <n v="60540"/>
  </r>
  <r>
    <x v="41"/>
    <x v="1"/>
    <x v="3"/>
    <n v="10018"/>
  </r>
  <r>
    <x v="41"/>
    <x v="1"/>
    <x v="4"/>
    <n v="16427"/>
  </r>
  <r>
    <x v="41"/>
    <x v="1"/>
    <x v="5"/>
    <n v="9485"/>
  </r>
  <r>
    <x v="41"/>
    <x v="2"/>
    <x v="0"/>
    <n v="23"/>
  </r>
  <r>
    <x v="41"/>
    <x v="2"/>
    <x v="1"/>
    <n v="1200"/>
  </r>
  <r>
    <x v="41"/>
    <x v="2"/>
    <x v="2"/>
    <n v="36000"/>
  </r>
  <r>
    <x v="41"/>
    <x v="2"/>
    <x v="3"/>
    <n v="1907"/>
  </r>
  <r>
    <x v="41"/>
    <x v="2"/>
    <x v="4"/>
    <n v="3271"/>
  </r>
  <r>
    <x v="41"/>
    <x v="2"/>
    <x v="5"/>
    <n v="2301"/>
  </r>
  <r>
    <x v="41"/>
    <x v="3"/>
    <x v="0"/>
    <n v="47"/>
  </r>
  <r>
    <x v="41"/>
    <x v="3"/>
    <x v="1"/>
    <n v="2665"/>
  </r>
  <r>
    <x v="41"/>
    <x v="3"/>
    <x v="2"/>
    <n v="79950"/>
  </r>
  <r>
    <x v="41"/>
    <x v="3"/>
    <x v="3"/>
    <n v="6297"/>
  </r>
  <r>
    <x v="41"/>
    <x v="3"/>
    <x v="4"/>
    <n v="11112"/>
  </r>
  <r>
    <x v="41"/>
    <x v="3"/>
    <x v="5"/>
    <n v="6683"/>
  </r>
  <r>
    <x v="41"/>
    <x v="4"/>
    <x v="0"/>
    <n v="25"/>
  </r>
  <r>
    <x v="41"/>
    <x v="4"/>
    <x v="1"/>
    <n v="955"/>
  </r>
  <r>
    <x v="41"/>
    <x v="4"/>
    <x v="2"/>
    <n v="28650"/>
  </r>
  <r>
    <x v="41"/>
    <x v="4"/>
    <x v="3"/>
    <n v="11798"/>
  </r>
  <r>
    <x v="41"/>
    <x v="4"/>
    <x v="4"/>
    <n v="19573"/>
  </r>
  <r>
    <x v="41"/>
    <x v="4"/>
    <x v="5"/>
    <n v="8052"/>
  </r>
  <r>
    <x v="41"/>
    <x v="5"/>
    <x v="0"/>
    <n v="10"/>
  </r>
  <r>
    <x v="41"/>
    <x v="5"/>
    <x v="1"/>
    <n v="257"/>
  </r>
  <r>
    <x v="41"/>
    <x v="5"/>
    <x v="2"/>
    <n v="7710"/>
  </r>
  <r>
    <x v="41"/>
    <x v="5"/>
    <x v="3"/>
    <n v="1946"/>
  </r>
  <r>
    <x v="41"/>
    <x v="5"/>
    <x v="4"/>
    <n v="3965"/>
  </r>
  <r>
    <x v="41"/>
    <x v="5"/>
    <x v="5"/>
    <n v="1509"/>
  </r>
  <r>
    <x v="41"/>
    <x v="6"/>
    <x v="0"/>
    <n v="133"/>
  </r>
  <r>
    <x v="41"/>
    <x v="6"/>
    <x v="1"/>
    <n v="10043"/>
  </r>
  <r>
    <x v="41"/>
    <x v="6"/>
    <x v="2"/>
    <n v="301290"/>
  </r>
  <r>
    <x v="41"/>
    <x v="6"/>
    <x v="3"/>
    <n v="159763"/>
  </r>
  <r>
    <x v="41"/>
    <x v="6"/>
    <x v="4"/>
    <n v="221549"/>
  </r>
  <r>
    <x v="41"/>
    <x v="6"/>
    <x v="5"/>
    <n v="100401"/>
  </r>
  <r>
    <x v="41"/>
    <x v="7"/>
    <x v="0"/>
    <n v="40"/>
  </r>
  <r>
    <x v="41"/>
    <x v="7"/>
    <x v="1"/>
    <n v="1678"/>
  </r>
  <r>
    <x v="41"/>
    <x v="7"/>
    <x v="2"/>
    <n v="50340"/>
  </r>
  <r>
    <x v="41"/>
    <x v="7"/>
    <x v="3"/>
    <n v="25738"/>
  </r>
  <r>
    <x v="41"/>
    <x v="7"/>
    <x v="4"/>
    <n v="44997"/>
  </r>
  <r>
    <x v="41"/>
    <x v="7"/>
    <x v="5"/>
    <n v="29864"/>
  </r>
  <r>
    <x v="41"/>
    <x v="8"/>
    <x v="0"/>
    <n v="10"/>
  </r>
  <r>
    <x v="41"/>
    <x v="8"/>
    <x v="1"/>
    <n v="513"/>
  </r>
  <r>
    <x v="41"/>
    <x v="8"/>
    <x v="2"/>
    <n v="15390"/>
  </r>
  <r>
    <x v="41"/>
    <x v="8"/>
    <x v="3"/>
    <n v="1980"/>
  </r>
  <r>
    <x v="41"/>
    <x v="8"/>
    <x v="4"/>
    <n v="3682"/>
  </r>
  <r>
    <x v="41"/>
    <x v="8"/>
    <x v="5"/>
    <n v="1791"/>
  </r>
  <r>
    <x v="41"/>
    <x v="9"/>
    <x v="0"/>
    <n v="11"/>
  </r>
  <r>
    <x v="41"/>
    <x v="9"/>
    <x v="1"/>
    <n v="183"/>
  </r>
  <r>
    <x v="41"/>
    <x v="9"/>
    <x v="2"/>
    <n v="5490"/>
  </r>
  <r>
    <x v="41"/>
    <x v="9"/>
    <x v="3"/>
    <n v="1976"/>
  </r>
  <r>
    <x v="41"/>
    <x v="9"/>
    <x v="4"/>
    <n v="3262"/>
  </r>
  <r>
    <x v="41"/>
    <x v="9"/>
    <x v="5"/>
    <n v="1808"/>
  </r>
  <r>
    <x v="41"/>
    <x v="10"/>
    <x v="0"/>
    <n v="87"/>
  </r>
  <r>
    <x v="41"/>
    <x v="10"/>
    <x v="1"/>
    <n v="3581"/>
  </r>
  <r>
    <x v="41"/>
    <x v="10"/>
    <x v="2"/>
    <n v="107430"/>
  </r>
  <r>
    <x v="41"/>
    <x v="10"/>
    <x v="3"/>
    <n v="11011"/>
  </r>
  <r>
    <x v="41"/>
    <x v="10"/>
    <x v="4"/>
    <n v="19023"/>
  </r>
  <r>
    <x v="41"/>
    <x v="10"/>
    <x v="5"/>
    <n v="9686"/>
  </r>
  <r>
    <x v="41"/>
    <x v="11"/>
    <x v="0"/>
    <n v="12"/>
  </r>
  <r>
    <x v="41"/>
    <x v="11"/>
    <x v="1"/>
    <n v="373"/>
  </r>
  <r>
    <x v="41"/>
    <x v="11"/>
    <x v="2"/>
    <n v="11190"/>
  </r>
  <r>
    <x v="41"/>
    <x v="11"/>
    <x v="3"/>
    <n v="2033"/>
  </r>
  <r>
    <x v="41"/>
    <x v="11"/>
    <x v="4"/>
    <n v="3270"/>
  </r>
  <r>
    <x v="41"/>
    <x v="11"/>
    <x v="5"/>
    <n v="1803"/>
  </r>
  <r>
    <x v="41"/>
    <x v="12"/>
    <x v="0"/>
    <n v="16"/>
  </r>
  <r>
    <x v="41"/>
    <x v="12"/>
    <x v="1"/>
    <n v="615"/>
  </r>
  <r>
    <x v="41"/>
    <x v="12"/>
    <x v="2"/>
    <n v="18450"/>
  </r>
  <r>
    <x v="41"/>
    <x v="12"/>
    <x v="3"/>
    <n v="2161"/>
  </r>
  <r>
    <x v="41"/>
    <x v="12"/>
    <x v="4"/>
    <n v="3369"/>
  </r>
  <r>
    <x v="41"/>
    <x v="12"/>
    <x v="5"/>
    <n v="2005"/>
  </r>
  <r>
    <x v="41"/>
    <x v="13"/>
    <x v="0"/>
    <n v="15"/>
  </r>
  <r>
    <x v="41"/>
    <x v="13"/>
    <x v="1"/>
    <n v="472"/>
  </r>
  <r>
    <x v="41"/>
    <x v="13"/>
    <x v="2"/>
    <n v="14160"/>
  </r>
  <r>
    <x v="41"/>
    <x v="13"/>
    <x v="3"/>
    <n v="1867"/>
  </r>
  <r>
    <x v="41"/>
    <x v="13"/>
    <x v="4"/>
    <n v="3203"/>
  </r>
  <r>
    <x v="41"/>
    <x v="13"/>
    <x v="5"/>
    <n v="2162"/>
  </r>
  <r>
    <x v="41"/>
    <x v="14"/>
    <x v="0"/>
    <n v="51"/>
  </r>
  <r>
    <x v="41"/>
    <x v="14"/>
    <x v="1"/>
    <n v="1614"/>
  </r>
  <r>
    <x v="41"/>
    <x v="14"/>
    <x v="2"/>
    <n v="48420"/>
  </r>
  <r>
    <x v="41"/>
    <x v="14"/>
    <x v="3"/>
    <n v="23854"/>
  </r>
  <r>
    <x v="41"/>
    <x v="14"/>
    <x v="4"/>
    <n v="39960"/>
  </r>
  <r>
    <x v="41"/>
    <x v="14"/>
    <x v="5"/>
    <n v="22551"/>
  </r>
  <r>
    <x v="41"/>
    <x v="15"/>
    <x v="0"/>
    <n v="24"/>
  </r>
  <r>
    <x v="41"/>
    <x v="15"/>
    <x v="1"/>
    <n v="688"/>
  </r>
  <r>
    <x v="41"/>
    <x v="15"/>
    <x v="2"/>
    <n v="20640"/>
  </r>
  <r>
    <x v="41"/>
    <x v="15"/>
    <x v="3"/>
    <n v="5439"/>
  </r>
  <r>
    <x v="41"/>
    <x v="15"/>
    <x v="4"/>
    <n v="9184"/>
  </r>
  <r>
    <x v="41"/>
    <x v="15"/>
    <x v="5"/>
    <n v="5257"/>
  </r>
  <r>
    <x v="41"/>
    <x v="16"/>
    <x v="0"/>
    <n v="10"/>
  </r>
  <r>
    <x v="41"/>
    <x v="16"/>
    <x v="1"/>
    <n v="231"/>
  </r>
  <r>
    <x v="41"/>
    <x v="16"/>
    <x v="2"/>
    <n v="6930"/>
  </r>
  <r>
    <x v="41"/>
    <x v="16"/>
    <x v="3"/>
    <n v="759"/>
  </r>
  <r>
    <x v="41"/>
    <x v="16"/>
    <x v="4"/>
    <n v="1600"/>
  </r>
  <r>
    <x v="41"/>
    <x v="16"/>
    <x v="5"/>
    <n v="1068"/>
  </r>
  <r>
    <x v="41"/>
    <x v="17"/>
    <x v="0"/>
    <n v="10"/>
  </r>
  <r>
    <x v="41"/>
    <x v="17"/>
    <x v="1"/>
    <n v="171"/>
  </r>
  <r>
    <x v="41"/>
    <x v="17"/>
    <x v="2"/>
    <n v="5130"/>
  </r>
  <r>
    <x v="41"/>
    <x v="17"/>
    <x v="3"/>
    <n v="1617"/>
  </r>
  <r>
    <x v="41"/>
    <x v="17"/>
    <x v="4"/>
    <n v="2856"/>
  </r>
  <r>
    <x v="41"/>
    <x v="17"/>
    <x v="5"/>
    <n v="1690"/>
  </r>
  <r>
    <x v="41"/>
    <x v="18"/>
    <x v="0"/>
    <n v="16"/>
  </r>
  <r>
    <x v="41"/>
    <x v="18"/>
    <x v="1"/>
    <n v="554"/>
  </r>
  <r>
    <x v="41"/>
    <x v="18"/>
    <x v="2"/>
    <n v="16620"/>
  </r>
  <r>
    <x v="41"/>
    <x v="18"/>
    <x v="3"/>
    <n v="3626"/>
  </r>
  <r>
    <x v="41"/>
    <x v="18"/>
    <x v="4"/>
    <n v="5333"/>
  </r>
  <r>
    <x v="41"/>
    <x v="18"/>
    <x v="5"/>
    <n v="3617"/>
  </r>
  <r>
    <x v="41"/>
    <x v="19"/>
    <x v="0"/>
    <n v="100"/>
  </r>
  <r>
    <x v="41"/>
    <x v="19"/>
    <x v="1"/>
    <n v="3901"/>
  </r>
  <r>
    <x v="41"/>
    <x v="19"/>
    <x v="2"/>
    <n v="117030"/>
  </r>
  <r>
    <x v="41"/>
    <x v="19"/>
    <x v="3"/>
    <n v="31026"/>
  </r>
  <r>
    <x v="41"/>
    <x v="19"/>
    <x v="4"/>
    <n v="51968"/>
  </r>
  <r>
    <x v="41"/>
    <x v="19"/>
    <x v="5"/>
    <n v="31227"/>
  </r>
  <r>
    <x v="41"/>
    <x v="20"/>
    <x v="0"/>
    <n v="21"/>
  </r>
  <r>
    <x v="41"/>
    <x v="20"/>
    <x v="1"/>
    <n v="1451"/>
  </r>
  <r>
    <x v="41"/>
    <x v="20"/>
    <x v="2"/>
    <n v="43530"/>
  </r>
  <r>
    <x v="41"/>
    <x v="20"/>
    <x v="3"/>
    <n v="2869"/>
  </r>
  <r>
    <x v="41"/>
    <x v="20"/>
    <x v="4"/>
    <n v="5717"/>
  </r>
  <r>
    <x v="41"/>
    <x v="20"/>
    <x v="5"/>
    <n v="2547"/>
  </r>
  <r>
    <x v="41"/>
    <x v="21"/>
    <x v="0"/>
    <n v="71"/>
  </r>
  <r>
    <x v="41"/>
    <x v="21"/>
    <x v="1"/>
    <n v="3035"/>
  </r>
  <r>
    <x v="41"/>
    <x v="21"/>
    <x v="2"/>
    <n v="91050"/>
  </r>
  <r>
    <x v="41"/>
    <x v="21"/>
    <x v="3"/>
    <n v="20886"/>
  </r>
  <r>
    <x v="41"/>
    <x v="21"/>
    <x v="4"/>
    <n v="39888"/>
  </r>
  <r>
    <x v="41"/>
    <x v="21"/>
    <x v="5"/>
    <n v="16150"/>
  </r>
  <r>
    <x v="41"/>
    <x v="22"/>
    <x v="0"/>
    <n v="118"/>
  </r>
  <r>
    <x v="41"/>
    <x v="22"/>
    <x v="1"/>
    <n v="5206"/>
  </r>
  <r>
    <x v="41"/>
    <x v="22"/>
    <x v="2"/>
    <n v="156180"/>
  </r>
  <r>
    <x v="41"/>
    <x v="22"/>
    <x v="3"/>
    <n v="56445"/>
  </r>
  <r>
    <x v="41"/>
    <x v="22"/>
    <x v="4"/>
    <n v="101656"/>
  </r>
  <r>
    <x v="41"/>
    <x v="22"/>
    <x v="5"/>
    <n v="56978"/>
  </r>
  <r>
    <x v="41"/>
    <x v="23"/>
    <x v="0"/>
    <n v="29"/>
  </r>
  <r>
    <x v="41"/>
    <x v="23"/>
    <x v="1"/>
    <n v="1154"/>
  </r>
  <r>
    <x v="41"/>
    <x v="23"/>
    <x v="2"/>
    <n v="34620"/>
  </r>
  <r>
    <x v="41"/>
    <x v="23"/>
    <x v="3"/>
    <n v="5048"/>
  </r>
  <r>
    <x v="41"/>
    <x v="23"/>
    <x v="4"/>
    <n v="8222"/>
  </r>
  <r>
    <x v="41"/>
    <x v="23"/>
    <x v="5"/>
    <n v="4666"/>
  </r>
  <r>
    <x v="41"/>
    <x v="24"/>
    <x v="0"/>
    <n v="15"/>
  </r>
  <r>
    <x v="41"/>
    <x v="24"/>
    <x v="1"/>
    <n v="1074"/>
  </r>
  <r>
    <x v="41"/>
    <x v="24"/>
    <x v="2"/>
    <n v="32220"/>
  </r>
  <r>
    <x v="41"/>
    <x v="24"/>
    <x v="3"/>
    <n v="1795"/>
  </r>
  <r>
    <x v="41"/>
    <x v="24"/>
    <x v="4"/>
    <n v="3229"/>
  </r>
  <r>
    <x v="41"/>
    <x v="24"/>
    <x v="5"/>
    <n v="2203"/>
  </r>
  <r>
    <x v="41"/>
    <x v="25"/>
    <x v="0"/>
    <n v="38"/>
  </r>
  <r>
    <x v="41"/>
    <x v="25"/>
    <x v="1"/>
    <n v="1097"/>
  </r>
  <r>
    <x v="41"/>
    <x v="25"/>
    <x v="2"/>
    <n v="32910"/>
  </r>
  <r>
    <x v="41"/>
    <x v="25"/>
    <x v="3"/>
    <n v="6901"/>
  </r>
  <r>
    <x v="41"/>
    <x v="25"/>
    <x v="4"/>
    <n v="11114"/>
  </r>
  <r>
    <x v="41"/>
    <x v="25"/>
    <x v="5"/>
    <n v="6429"/>
  </r>
  <r>
    <x v="41"/>
    <x v="26"/>
    <x v="0"/>
    <n v="12"/>
  </r>
  <r>
    <x v="41"/>
    <x v="26"/>
    <x v="1"/>
    <n v="718"/>
  </r>
  <r>
    <x v="41"/>
    <x v="26"/>
    <x v="2"/>
    <n v="21540"/>
  </r>
  <r>
    <x v="41"/>
    <x v="26"/>
    <x v="3"/>
    <n v="1453"/>
  </r>
  <r>
    <x v="41"/>
    <x v="26"/>
    <x v="4"/>
    <n v="2845"/>
  </r>
  <r>
    <x v="41"/>
    <x v="26"/>
    <x v="5"/>
    <n v="1752"/>
  </r>
  <r>
    <x v="41"/>
    <x v="27"/>
    <x v="0"/>
    <n v="42"/>
  </r>
  <r>
    <x v="41"/>
    <x v="27"/>
    <x v="1"/>
    <n v="1651"/>
  </r>
  <r>
    <x v="41"/>
    <x v="27"/>
    <x v="2"/>
    <n v="49530"/>
  </r>
  <r>
    <x v="41"/>
    <x v="27"/>
    <x v="3"/>
    <n v="9472"/>
  </r>
  <r>
    <x v="41"/>
    <x v="27"/>
    <x v="4"/>
    <n v="15248"/>
  </r>
  <r>
    <x v="41"/>
    <x v="27"/>
    <x v="5"/>
    <n v="7328"/>
  </r>
  <r>
    <x v="41"/>
    <x v="28"/>
    <x v="0"/>
    <n v="51"/>
  </r>
  <r>
    <x v="41"/>
    <x v="28"/>
    <x v="1"/>
    <n v="1736"/>
  </r>
  <r>
    <x v="41"/>
    <x v="28"/>
    <x v="2"/>
    <n v="52080"/>
  </r>
  <r>
    <x v="41"/>
    <x v="28"/>
    <x v="3"/>
    <n v="17683"/>
  </r>
  <r>
    <x v="41"/>
    <x v="28"/>
    <x v="4"/>
    <n v="29075"/>
  </r>
  <r>
    <x v="41"/>
    <x v="28"/>
    <x v="5"/>
    <n v="16041"/>
  </r>
  <r>
    <x v="41"/>
    <x v="29"/>
    <x v="0"/>
    <n v="7"/>
  </r>
  <r>
    <x v="41"/>
    <x v="29"/>
    <x v="1"/>
    <n v="79"/>
  </r>
  <r>
    <x v="41"/>
    <x v="29"/>
    <x v="2"/>
    <n v="2370"/>
  </r>
  <r>
    <x v="41"/>
    <x v="29"/>
    <x v="3"/>
    <n v="488"/>
  </r>
  <r>
    <x v="41"/>
    <x v="29"/>
    <x v="4"/>
    <n v="794"/>
  </r>
  <r>
    <x v="41"/>
    <x v="29"/>
    <x v="5"/>
    <m/>
  </r>
  <r>
    <x v="41"/>
    <x v="30"/>
    <x v="0"/>
    <n v="46"/>
  </r>
  <r>
    <x v="41"/>
    <x v="30"/>
    <x v="1"/>
    <n v="1566"/>
  </r>
  <r>
    <x v="41"/>
    <x v="30"/>
    <x v="2"/>
    <n v="46980"/>
  </r>
  <r>
    <x v="41"/>
    <x v="30"/>
    <x v="3"/>
    <n v="14106"/>
  </r>
  <r>
    <x v="41"/>
    <x v="30"/>
    <x v="4"/>
    <n v="21370"/>
  </r>
  <r>
    <x v="41"/>
    <x v="30"/>
    <x v="5"/>
    <n v="11124"/>
  </r>
  <r>
    <x v="41"/>
    <x v="31"/>
    <x v="0"/>
    <n v="9"/>
  </r>
  <r>
    <x v="41"/>
    <x v="31"/>
    <x v="1"/>
    <n v="240"/>
  </r>
  <r>
    <x v="41"/>
    <x v="31"/>
    <x v="2"/>
    <n v="7200"/>
  </r>
  <r>
    <x v="41"/>
    <x v="31"/>
    <x v="3"/>
    <n v="834"/>
  </r>
  <r>
    <x v="41"/>
    <x v="31"/>
    <x v="4"/>
    <n v="1282"/>
  </r>
  <r>
    <x v="41"/>
    <x v="31"/>
    <x v="5"/>
    <n v="678"/>
  </r>
  <r>
    <x v="41"/>
    <x v="32"/>
    <x v="0"/>
    <n v="23"/>
  </r>
  <r>
    <x v="41"/>
    <x v="32"/>
    <x v="1"/>
    <n v="499"/>
  </r>
  <r>
    <x v="41"/>
    <x v="32"/>
    <x v="2"/>
    <n v="14970"/>
  </r>
  <r>
    <x v="41"/>
    <x v="32"/>
    <x v="3"/>
    <n v="1921"/>
  </r>
  <r>
    <x v="41"/>
    <x v="32"/>
    <x v="4"/>
    <n v="2836"/>
  </r>
  <r>
    <x v="41"/>
    <x v="32"/>
    <x v="5"/>
    <n v="1627"/>
  </r>
  <r>
    <x v="41"/>
    <x v="33"/>
    <x v="0"/>
    <n v="37"/>
  </r>
  <r>
    <x v="41"/>
    <x v="33"/>
    <x v="1"/>
    <n v="1519"/>
  </r>
  <r>
    <x v="41"/>
    <x v="33"/>
    <x v="2"/>
    <n v="45570"/>
  </r>
  <r>
    <x v="41"/>
    <x v="33"/>
    <x v="3"/>
    <n v="6096"/>
  </r>
  <r>
    <x v="41"/>
    <x v="33"/>
    <x v="4"/>
    <n v="10336"/>
  </r>
  <r>
    <x v="41"/>
    <x v="33"/>
    <x v="5"/>
    <n v="6258"/>
  </r>
  <r>
    <x v="41"/>
    <x v="34"/>
    <x v="0"/>
    <n v="35"/>
  </r>
  <r>
    <x v="41"/>
    <x v="34"/>
    <x v="1"/>
    <n v="862"/>
  </r>
  <r>
    <x v="41"/>
    <x v="34"/>
    <x v="2"/>
    <n v="25860"/>
  </r>
  <r>
    <x v="41"/>
    <x v="34"/>
    <x v="3"/>
    <n v="5902"/>
  </r>
  <r>
    <x v="41"/>
    <x v="34"/>
    <x v="4"/>
    <n v="10286"/>
  </r>
  <r>
    <x v="41"/>
    <x v="34"/>
    <x v="5"/>
    <n v="5887"/>
  </r>
  <r>
    <x v="41"/>
    <x v="35"/>
    <x v="0"/>
    <n v="15"/>
  </r>
  <r>
    <x v="41"/>
    <x v="35"/>
    <x v="1"/>
    <n v="447"/>
  </r>
  <r>
    <x v="41"/>
    <x v="35"/>
    <x v="2"/>
    <n v="13410"/>
  </r>
  <r>
    <x v="41"/>
    <x v="35"/>
    <x v="3"/>
    <n v="1400"/>
  </r>
  <r>
    <x v="41"/>
    <x v="35"/>
    <x v="4"/>
    <n v="2486"/>
  </r>
  <r>
    <x v="41"/>
    <x v="35"/>
    <x v="5"/>
    <n v="1511"/>
  </r>
  <r>
    <x v="41"/>
    <x v="36"/>
    <x v="0"/>
    <n v="9"/>
  </r>
  <r>
    <x v="41"/>
    <x v="36"/>
    <x v="1"/>
    <n v="289"/>
  </r>
  <r>
    <x v="41"/>
    <x v="36"/>
    <x v="2"/>
    <n v="8670"/>
  </r>
  <r>
    <x v="41"/>
    <x v="36"/>
    <x v="3"/>
    <n v="1081"/>
  </r>
  <r>
    <x v="41"/>
    <x v="36"/>
    <x v="4"/>
    <n v="1608"/>
  </r>
  <r>
    <x v="41"/>
    <x v="36"/>
    <x v="5"/>
    <n v="1065"/>
  </r>
  <r>
    <x v="41"/>
    <x v="37"/>
    <x v="0"/>
    <n v="51"/>
  </r>
  <r>
    <x v="41"/>
    <x v="37"/>
    <x v="1"/>
    <n v="1375"/>
  </r>
  <r>
    <x v="41"/>
    <x v="37"/>
    <x v="2"/>
    <n v="41250"/>
  </r>
  <r>
    <x v="41"/>
    <x v="37"/>
    <x v="3"/>
    <n v="17166"/>
  </r>
  <r>
    <x v="41"/>
    <x v="37"/>
    <x v="4"/>
    <n v="26657"/>
  </r>
  <r>
    <x v="41"/>
    <x v="37"/>
    <x v="5"/>
    <n v="15650"/>
  </r>
  <r>
    <x v="41"/>
    <x v="38"/>
    <x v="0"/>
    <n v="17"/>
  </r>
  <r>
    <x v="41"/>
    <x v="38"/>
    <x v="1"/>
    <n v="393"/>
  </r>
  <r>
    <x v="41"/>
    <x v="38"/>
    <x v="2"/>
    <n v="11790"/>
  </r>
  <r>
    <x v="41"/>
    <x v="38"/>
    <x v="3"/>
    <n v="1270"/>
  </r>
  <r>
    <x v="41"/>
    <x v="38"/>
    <x v="4"/>
    <n v="2016"/>
  </r>
  <r>
    <x v="41"/>
    <x v="38"/>
    <x v="5"/>
    <n v="1350"/>
  </r>
  <r>
    <x v="41"/>
    <x v="39"/>
    <x v="0"/>
    <n v="22"/>
  </r>
  <r>
    <x v="41"/>
    <x v="39"/>
    <x v="1"/>
    <n v="809"/>
  </r>
  <r>
    <x v="41"/>
    <x v="39"/>
    <x v="2"/>
    <n v="24270"/>
  </r>
  <r>
    <x v="41"/>
    <x v="39"/>
    <x v="3"/>
    <n v="2057"/>
  </r>
  <r>
    <x v="41"/>
    <x v="39"/>
    <x v="4"/>
    <n v="3617"/>
  </r>
  <r>
    <x v="41"/>
    <x v="39"/>
    <x v="5"/>
    <n v="2407"/>
  </r>
  <r>
    <x v="41"/>
    <x v="40"/>
    <x v="0"/>
    <n v="25"/>
  </r>
  <r>
    <x v="41"/>
    <x v="40"/>
    <x v="1"/>
    <n v="867"/>
  </r>
  <r>
    <x v="41"/>
    <x v="40"/>
    <x v="2"/>
    <n v="26010"/>
  </r>
  <r>
    <x v="41"/>
    <x v="40"/>
    <x v="3"/>
    <n v="2922"/>
  </r>
  <r>
    <x v="41"/>
    <x v="40"/>
    <x v="4"/>
    <n v="5206"/>
  </r>
  <r>
    <x v="41"/>
    <x v="40"/>
    <x v="5"/>
    <n v="3179"/>
  </r>
  <r>
    <x v="41"/>
    <x v="41"/>
    <x v="0"/>
    <n v="8"/>
  </r>
  <r>
    <x v="41"/>
    <x v="41"/>
    <x v="1"/>
    <n v="159"/>
  </r>
  <r>
    <x v="41"/>
    <x v="41"/>
    <x v="2"/>
    <n v="4770"/>
  </r>
  <r>
    <x v="41"/>
    <x v="41"/>
    <x v="3"/>
    <n v="2314"/>
  </r>
  <r>
    <x v="41"/>
    <x v="41"/>
    <x v="4"/>
    <n v="4299"/>
  </r>
  <r>
    <x v="41"/>
    <x v="41"/>
    <x v="5"/>
    <n v="2153"/>
  </r>
  <r>
    <x v="41"/>
    <x v="42"/>
    <x v="0"/>
    <n v="7"/>
  </r>
  <r>
    <x v="41"/>
    <x v="42"/>
    <x v="1"/>
    <n v="147"/>
  </r>
  <r>
    <x v="41"/>
    <x v="42"/>
    <x v="2"/>
    <n v="4410"/>
  </r>
  <r>
    <x v="41"/>
    <x v="42"/>
    <x v="3"/>
    <n v="1436"/>
  </r>
  <r>
    <x v="41"/>
    <x v="42"/>
    <x v="4"/>
    <n v="2502"/>
  </r>
  <r>
    <x v="41"/>
    <x v="42"/>
    <x v="5"/>
    <n v="1492"/>
  </r>
  <r>
    <x v="41"/>
    <x v="43"/>
    <x v="0"/>
    <n v="17"/>
  </r>
  <r>
    <x v="41"/>
    <x v="43"/>
    <x v="1"/>
    <n v="654"/>
  </r>
  <r>
    <x v="41"/>
    <x v="43"/>
    <x v="2"/>
    <n v="19620"/>
  </r>
  <r>
    <x v="41"/>
    <x v="43"/>
    <x v="3"/>
    <n v="6908"/>
  </r>
  <r>
    <x v="41"/>
    <x v="43"/>
    <x v="4"/>
    <n v="12647"/>
  </r>
  <r>
    <x v="41"/>
    <x v="43"/>
    <x v="5"/>
    <n v="7855"/>
  </r>
  <r>
    <x v="41"/>
    <x v="44"/>
    <x v="0"/>
    <n v="56"/>
  </r>
  <r>
    <x v="41"/>
    <x v="44"/>
    <x v="1"/>
    <n v="4077"/>
  </r>
  <r>
    <x v="41"/>
    <x v="44"/>
    <x v="2"/>
    <n v="122310"/>
  </r>
  <r>
    <x v="41"/>
    <x v="44"/>
    <x v="3"/>
    <n v="78204"/>
  </r>
  <r>
    <x v="41"/>
    <x v="44"/>
    <x v="4"/>
    <n v="108480"/>
  </r>
  <r>
    <x v="41"/>
    <x v="44"/>
    <x v="5"/>
    <n v="57381"/>
  </r>
  <r>
    <x v="41"/>
    <x v="45"/>
    <x v="0"/>
    <n v="16"/>
  </r>
  <r>
    <x v="41"/>
    <x v="45"/>
    <x v="1"/>
    <n v="692"/>
  </r>
  <r>
    <x v="41"/>
    <x v="45"/>
    <x v="2"/>
    <n v="20760"/>
  </r>
  <r>
    <x v="41"/>
    <x v="45"/>
    <x v="3"/>
    <n v="3600"/>
  </r>
  <r>
    <x v="41"/>
    <x v="45"/>
    <x v="4"/>
    <n v="6594"/>
  </r>
  <r>
    <x v="41"/>
    <x v="45"/>
    <x v="5"/>
    <n v="3230"/>
  </r>
  <r>
    <x v="41"/>
    <x v="46"/>
    <x v="0"/>
    <n v="20"/>
  </r>
  <r>
    <x v="41"/>
    <x v="46"/>
    <x v="1"/>
    <n v="362"/>
  </r>
  <r>
    <x v="41"/>
    <x v="46"/>
    <x v="2"/>
    <n v="10860"/>
  </r>
  <r>
    <x v="41"/>
    <x v="46"/>
    <x v="3"/>
    <n v="1317"/>
  </r>
  <r>
    <x v="41"/>
    <x v="46"/>
    <x v="4"/>
    <n v="2443"/>
  </r>
  <r>
    <x v="41"/>
    <x v="46"/>
    <x v="5"/>
    <n v="1527"/>
  </r>
  <r>
    <x v="41"/>
    <x v="47"/>
    <x v="0"/>
    <n v="65"/>
  </r>
  <r>
    <x v="41"/>
    <x v="47"/>
    <x v="1"/>
    <n v="2738"/>
  </r>
  <r>
    <x v="41"/>
    <x v="47"/>
    <x v="2"/>
    <n v="82140"/>
  </r>
  <r>
    <x v="41"/>
    <x v="47"/>
    <x v="3"/>
    <n v="9095"/>
  </r>
  <r>
    <x v="41"/>
    <x v="47"/>
    <x v="4"/>
    <n v="14779"/>
  </r>
  <r>
    <x v="41"/>
    <x v="47"/>
    <x v="5"/>
    <n v="7577"/>
  </r>
  <r>
    <x v="41"/>
    <x v="48"/>
    <x v="0"/>
    <n v="59"/>
  </r>
  <r>
    <x v="41"/>
    <x v="48"/>
    <x v="1"/>
    <n v="2481"/>
  </r>
  <r>
    <x v="41"/>
    <x v="48"/>
    <x v="2"/>
    <n v="74430"/>
  </r>
  <r>
    <x v="41"/>
    <x v="48"/>
    <x v="3"/>
    <n v="21846"/>
  </r>
  <r>
    <x v="41"/>
    <x v="48"/>
    <x v="4"/>
    <n v="30104"/>
  </r>
  <r>
    <x v="41"/>
    <x v="48"/>
    <x v="5"/>
    <n v="12490"/>
  </r>
  <r>
    <x v="41"/>
    <x v="49"/>
    <x v="0"/>
    <n v="91"/>
  </r>
  <r>
    <x v="41"/>
    <x v="49"/>
    <x v="1"/>
    <n v="2776"/>
  </r>
  <r>
    <x v="41"/>
    <x v="49"/>
    <x v="2"/>
    <n v="83280"/>
  </r>
  <r>
    <x v="41"/>
    <x v="49"/>
    <x v="3"/>
    <n v="19021"/>
  </r>
  <r>
    <x v="41"/>
    <x v="49"/>
    <x v="4"/>
    <n v="30623"/>
  </r>
  <r>
    <x v="41"/>
    <x v="49"/>
    <x v="5"/>
    <n v="18077"/>
  </r>
  <r>
    <x v="41"/>
    <x v="50"/>
    <x v="0"/>
    <n v="30"/>
  </r>
  <r>
    <x v="41"/>
    <x v="50"/>
    <x v="1"/>
    <n v="1212"/>
  </r>
  <r>
    <x v="41"/>
    <x v="50"/>
    <x v="2"/>
    <n v="36360"/>
  </r>
  <r>
    <x v="41"/>
    <x v="50"/>
    <x v="3"/>
    <n v="6190"/>
  </r>
  <r>
    <x v="41"/>
    <x v="50"/>
    <x v="4"/>
    <n v="9289"/>
  </r>
  <r>
    <x v="41"/>
    <x v="50"/>
    <x v="5"/>
    <n v="6059"/>
  </r>
  <r>
    <x v="41"/>
    <x v="51"/>
    <x v="0"/>
    <n v="44"/>
  </r>
  <r>
    <x v="41"/>
    <x v="51"/>
    <x v="1"/>
    <n v="910"/>
  </r>
  <r>
    <x v="41"/>
    <x v="51"/>
    <x v="2"/>
    <n v="27300"/>
  </r>
  <r>
    <x v="41"/>
    <x v="51"/>
    <x v="3"/>
    <n v="4899"/>
  </r>
  <r>
    <x v="41"/>
    <x v="51"/>
    <x v="4"/>
    <n v="8490"/>
  </r>
  <r>
    <x v="41"/>
    <x v="51"/>
    <x v="5"/>
    <n v="6042"/>
  </r>
  <r>
    <x v="41"/>
    <x v="52"/>
    <x v="0"/>
    <n v="31"/>
  </r>
  <r>
    <x v="41"/>
    <x v="52"/>
    <x v="1"/>
    <n v="966"/>
  </r>
  <r>
    <x v="41"/>
    <x v="52"/>
    <x v="2"/>
    <n v="28980"/>
  </r>
  <r>
    <x v="41"/>
    <x v="52"/>
    <x v="3"/>
    <n v="6667"/>
  </r>
  <r>
    <x v="41"/>
    <x v="52"/>
    <x v="4"/>
    <n v="10649"/>
  </r>
  <r>
    <x v="41"/>
    <x v="52"/>
    <x v="5"/>
    <n v="7916"/>
  </r>
  <r>
    <x v="41"/>
    <x v="53"/>
    <x v="0"/>
    <n v="62"/>
  </r>
  <r>
    <x v="41"/>
    <x v="53"/>
    <x v="1"/>
    <n v="2367"/>
  </r>
  <r>
    <x v="41"/>
    <x v="53"/>
    <x v="2"/>
    <n v="71010"/>
  </r>
  <r>
    <x v="41"/>
    <x v="53"/>
    <x v="3"/>
    <n v="14977"/>
  </r>
  <r>
    <x v="41"/>
    <x v="53"/>
    <x v="4"/>
    <n v="22426"/>
  </r>
  <r>
    <x v="41"/>
    <x v="53"/>
    <x v="5"/>
    <n v="15771"/>
  </r>
  <r>
    <x v="41"/>
    <x v="54"/>
    <x v="0"/>
    <n v="36"/>
  </r>
  <r>
    <x v="41"/>
    <x v="54"/>
    <x v="1"/>
    <n v="1153"/>
  </r>
  <r>
    <x v="41"/>
    <x v="54"/>
    <x v="2"/>
    <n v="34590"/>
  </r>
  <r>
    <x v="41"/>
    <x v="54"/>
    <x v="3"/>
    <n v="5538"/>
  </r>
  <r>
    <x v="41"/>
    <x v="54"/>
    <x v="4"/>
    <n v="11499"/>
  </r>
  <r>
    <x v="41"/>
    <x v="54"/>
    <x v="5"/>
    <n v="8184"/>
  </r>
  <r>
    <x v="41"/>
    <x v="55"/>
    <x v="0"/>
    <n v="15"/>
  </r>
  <r>
    <x v="41"/>
    <x v="55"/>
    <x v="1"/>
    <n v="1090"/>
  </r>
  <r>
    <x v="41"/>
    <x v="55"/>
    <x v="2"/>
    <n v="32700"/>
  </r>
  <r>
    <x v="41"/>
    <x v="55"/>
    <x v="3"/>
    <n v="972"/>
  </r>
  <r>
    <x v="41"/>
    <x v="55"/>
    <x v="4"/>
    <n v="2085"/>
  </r>
  <r>
    <x v="41"/>
    <x v="55"/>
    <x v="5"/>
    <n v="934"/>
  </r>
  <r>
    <x v="41"/>
    <x v="56"/>
    <x v="0"/>
    <n v="191"/>
  </r>
  <r>
    <x v="41"/>
    <x v="56"/>
    <x v="1"/>
    <n v="8735"/>
  </r>
  <r>
    <x v="41"/>
    <x v="56"/>
    <x v="2"/>
    <n v="262050"/>
  </r>
  <r>
    <x v="41"/>
    <x v="56"/>
    <x v="3"/>
    <n v="94344"/>
  </r>
  <r>
    <x v="41"/>
    <x v="56"/>
    <x v="4"/>
    <n v="150355"/>
  </r>
  <r>
    <x v="41"/>
    <x v="56"/>
    <x v="5"/>
    <n v="77910"/>
  </r>
  <r>
    <x v="41"/>
    <x v="57"/>
    <x v="0"/>
    <n v="16"/>
  </r>
  <r>
    <x v="41"/>
    <x v="57"/>
    <x v="1"/>
    <n v="413"/>
  </r>
  <r>
    <x v="41"/>
    <x v="57"/>
    <x v="2"/>
    <n v="12390"/>
  </r>
  <r>
    <x v="41"/>
    <x v="57"/>
    <x v="3"/>
    <n v="1572"/>
  </r>
  <r>
    <x v="41"/>
    <x v="57"/>
    <x v="4"/>
    <n v="2259"/>
  </r>
  <r>
    <x v="41"/>
    <x v="57"/>
    <x v="5"/>
    <n v="1490"/>
  </r>
  <r>
    <x v="41"/>
    <x v="58"/>
    <x v="0"/>
    <n v="37"/>
  </r>
  <r>
    <x v="41"/>
    <x v="58"/>
    <x v="1"/>
    <n v="1257"/>
  </r>
  <r>
    <x v="41"/>
    <x v="58"/>
    <x v="2"/>
    <n v="37710"/>
  </r>
  <r>
    <x v="41"/>
    <x v="58"/>
    <x v="3"/>
    <n v="7148"/>
  </r>
  <r>
    <x v="41"/>
    <x v="58"/>
    <x v="4"/>
    <n v="12784"/>
  </r>
  <r>
    <x v="41"/>
    <x v="58"/>
    <x v="5"/>
    <n v="6176"/>
  </r>
  <r>
    <x v="41"/>
    <x v="59"/>
    <x v="0"/>
    <n v="45"/>
  </r>
  <r>
    <x v="41"/>
    <x v="59"/>
    <x v="1"/>
    <n v="1240"/>
  </r>
  <r>
    <x v="41"/>
    <x v="59"/>
    <x v="2"/>
    <n v="37200"/>
  </r>
  <r>
    <x v="41"/>
    <x v="59"/>
    <x v="3"/>
    <n v="5727"/>
  </r>
  <r>
    <x v="41"/>
    <x v="59"/>
    <x v="4"/>
    <n v="9889"/>
  </r>
  <r>
    <x v="41"/>
    <x v="59"/>
    <x v="5"/>
    <n v="6074"/>
  </r>
  <r>
    <x v="41"/>
    <x v="60"/>
    <x v="0"/>
    <n v="26"/>
  </r>
  <r>
    <x v="41"/>
    <x v="60"/>
    <x v="1"/>
    <n v="1304"/>
  </r>
  <r>
    <x v="41"/>
    <x v="60"/>
    <x v="2"/>
    <n v="39120"/>
  </r>
  <r>
    <x v="41"/>
    <x v="60"/>
    <x v="3"/>
    <n v="6424"/>
  </r>
  <r>
    <x v="41"/>
    <x v="60"/>
    <x v="4"/>
    <n v="11609"/>
  </r>
  <r>
    <x v="41"/>
    <x v="60"/>
    <x v="5"/>
    <n v="9570"/>
  </r>
  <r>
    <x v="41"/>
    <x v="61"/>
    <x v="0"/>
    <n v="11"/>
  </r>
  <r>
    <x v="41"/>
    <x v="61"/>
    <x v="1"/>
    <n v="178"/>
  </r>
  <r>
    <x v="41"/>
    <x v="61"/>
    <x v="2"/>
    <n v="5340"/>
  </r>
  <r>
    <x v="41"/>
    <x v="61"/>
    <x v="3"/>
    <n v="804"/>
  </r>
  <r>
    <x v="41"/>
    <x v="61"/>
    <x v="4"/>
    <n v="1175"/>
  </r>
  <r>
    <x v="41"/>
    <x v="61"/>
    <x v="5"/>
    <n v="571"/>
  </r>
  <r>
    <x v="41"/>
    <x v="62"/>
    <x v="0"/>
    <n v="38"/>
  </r>
  <r>
    <x v="41"/>
    <x v="62"/>
    <x v="1"/>
    <n v="1474"/>
  </r>
  <r>
    <x v="41"/>
    <x v="62"/>
    <x v="2"/>
    <n v="44220"/>
  </r>
  <r>
    <x v="41"/>
    <x v="62"/>
    <x v="3"/>
    <n v="4743"/>
  </r>
  <r>
    <x v="41"/>
    <x v="62"/>
    <x v="4"/>
    <n v="8864"/>
  </r>
  <r>
    <x v="41"/>
    <x v="62"/>
    <x v="5"/>
    <n v="6323"/>
  </r>
  <r>
    <x v="41"/>
    <x v="63"/>
    <x v="0"/>
    <n v="42"/>
  </r>
  <r>
    <x v="41"/>
    <x v="63"/>
    <x v="1"/>
    <n v="1767"/>
  </r>
  <r>
    <x v="41"/>
    <x v="63"/>
    <x v="2"/>
    <n v="53010"/>
  </r>
  <r>
    <x v="41"/>
    <x v="63"/>
    <x v="3"/>
    <n v="4429"/>
  </r>
  <r>
    <x v="41"/>
    <x v="63"/>
    <x v="4"/>
    <n v="7184"/>
  </r>
  <r>
    <x v="41"/>
    <x v="63"/>
    <x v="5"/>
    <n v="4006"/>
  </r>
  <r>
    <x v="41"/>
    <x v="64"/>
    <x v="0"/>
    <n v="132"/>
  </r>
  <r>
    <x v="41"/>
    <x v="64"/>
    <x v="1"/>
    <n v="8093"/>
  </r>
  <r>
    <x v="41"/>
    <x v="64"/>
    <x v="2"/>
    <n v="242790"/>
  </r>
  <r>
    <x v="41"/>
    <x v="64"/>
    <x v="3"/>
    <n v="63406"/>
  </r>
  <r>
    <x v="41"/>
    <x v="64"/>
    <x v="4"/>
    <n v="103457"/>
  </r>
  <r>
    <x v="41"/>
    <x v="64"/>
    <x v="5"/>
    <n v="45478"/>
  </r>
  <r>
    <x v="41"/>
    <x v="65"/>
    <x v="0"/>
    <n v="75"/>
  </r>
  <r>
    <x v="41"/>
    <x v="65"/>
    <x v="1"/>
    <n v="2207"/>
  </r>
  <r>
    <x v="41"/>
    <x v="65"/>
    <x v="2"/>
    <n v="66210"/>
  </r>
  <r>
    <x v="41"/>
    <x v="65"/>
    <x v="3"/>
    <n v="26099"/>
  </r>
  <r>
    <x v="41"/>
    <x v="65"/>
    <x v="4"/>
    <n v="40192"/>
  </r>
  <r>
    <x v="41"/>
    <x v="65"/>
    <x v="5"/>
    <n v="23944"/>
  </r>
  <r>
    <x v="41"/>
    <x v="66"/>
    <x v="0"/>
    <n v="23"/>
  </r>
  <r>
    <x v="41"/>
    <x v="66"/>
    <x v="1"/>
    <n v="402"/>
  </r>
  <r>
    <x v="41"/>
    <x v="66"/>
    <x v="2"/>
    <n v="12060"/>
  </r>
  <r>
    <x v="41"/>
    <x v="66"/>
    <x v="3"/>
    <n v="1299"/>
  </r>
  <r>
    <x v="41"/>
    <x v="66"/>
    <x v="4"/>
    <n v="2087"/>
  </r>
  <r>
    <x v="41"/>
    <x v="66"/>
    <x v="5"/>
    <n v="1378"/>
  </r>
  <r>
    <x v="41"/>
    <x v="67"/>
    <x v="0"/>
    <n v="53"/>
  </r>
  <r>
    <x v="41"/>
    <x v="67"/>
    <x v="1"/>
    <n v="2361"/>
  </r>
  <r>
    <x v="41"/>
    <x v="67"/>
    <x v="2"/>
    <n v="70830"/>
  </r>
  <r>
    <x v="41"/>
    <x v="67"/>
    <x v="3"/>
    <n v="8904"/>
  </r>
  <r>
    <x v="41"/>
    <x v="67"/>
    <x v="4"/>
    <n v="13890"/>
  </r>
  <r>
    <x v="41"/>
    <x v="67"/>
    <x v="5"/>
    <n v="8356"/>
  </r>
  <r>
    <x v="41"/>
    <x v="68"/>
    <x v="0"/>
    <n v="11"/>
  </r>
  <r>
    <x v="41"/>
    <x v="68"/>
    <x v="1"/>
    <n v="221"/>
  </r>
  <r>
    <x v="41"/>
    <x v="68"/>
    <x v="2"/>
    <n v="6630"/>
  </r>
  <r>
    <x v="41"/>
    <x v="68"/>
    <x v="3"/>
    <n v="1087"/>
  </r>
  <r>
    <x v="41"/>
    <x v="68"/>
    <x v="4"/>
    <n v="1755"/>
  </r>
  <r>
    <x v="41"/>
    <x v="68"/>
    <x v="5"/>
    <n v="903"/>
  </r>
  <r>
    <x v="41"/>
    <x v="69"/>
    <x v="0"/>
    <n v="39"/>
  </r>
  <r>
    <x v="41"/>
    <x v="69"/>
    <x v="1"/>
    <n v="1026"/>
  </r>
  <r>
    <x v="41"/>
    <x v="69"/>
    <x v="2"/>
    <n v="30780"/>
  </r>
  <r>
    <x v="41"/>
    <x v="69"/>
    <x v="3"/>
    <n v="10789"/>
  </r>
  <r>
    <x v="41"/>
    <x v="69"/>
    <x v="4"/>
    <n v="15088"/>
  </r>
  <r>
    <x v="41"/>
    <x v="69"/>
    <x v="5"/>
    <n v="9717"/>
  </r>
  <r>
    <x v="41"/>
    <x v="70"/>
    <x v="0"/>
    <n v="2839"/>
  </r>
  <r>
    <x v="41"/>
    <x v="70"/>
    <x v="1"/>
    <n v="116487"/>
  </r>
  <r>
    <x v="41"/>
    <x v="70"/>
    <x v="2"/>
    <n v="3494610"/>
  </r>
  <r>
    <x v="41"/>
    <x v="70"/>
    <x v="3"/>
    <n v="929253"/>
  </r>
  <r>
    <x v="41"/>
    <x v="70"/>
    <x v="4"/>
    <n v="1474648"/>
  </r>
  <r>
    <x v="41"/>
    <x v="70"/>
    <x v="5"/>
    <n v="788415"/>
  </r>
  <r>
    <x v="42"/>
    <x v="0"/>
    <x v="0"/>
    <n v="155"/>
  </r>
  <r>
    <x v="42"/>
    <x v="0"/>
    <x v="1"/>
    <n v="6199"/>
  </r>
  <r>
    <x v="42"/>
    <x v="0"/>
    <x v="2"/>
    <n v="192169"/>
  </r>
  <r>
    <x v="42"/>
    <x v="0"/>
    <x v="3"/>
    <n v="27315"/>
  </r>
  <r>
    <x v="42"/>
    <x v="0"/>
    <x v="4"/>
    <n v="50307"/>
  </r>
  <r>
    <x v="42"/>
    <x v="0"/>
    <x v="5"/>
    <n v="26373"/>
  </r>
  <r>
    <x v="42"/>
    <x v="1"/>
    <x v="0"/>
    <n v="49"/>
  </r>
  <r>
    <x v="42"/>
    <x v="1"/>
    <x v="1"/>
    <n v="1843"/>
  </r>
  <r>
    <x v="42"/>
    <x v="1"/>
    <x v="2"/>
    <n v="57133"/>
  </r>
  <r>
    <x v="42"/>
    <x v="1"/>
    <x v="3"/>
    <n v="11359"/>
  </r>
  <r>
    <x v="42"/>
    <x v="1"/>
    <x v="4"/>
    <n v="20048"/>
  </r>
  <r>
    <x v="42"/>
    <x v="1"/>
    <x v="5"/>
    <n v="10715"/>
  </r>
  <r>
    <x v="42"/>
    <x v="2"/>
    <x v="0"/>
    <n v="24"/>
  </r>
  <r>
    <x v="42"/>
    <x v="2"/>
    <x v="1"/>
    <n v="1212"/>
  </r>
  <r>
    <x v="42"/>
    <x v="2"/>
    <x v="2"/>
    <n v="37572"/>
  </r>
  <r>
    <x v="42"/>
    <x v="2"/>
    <x v="3"/>
    <n v="2331"/>
  </r>
  <r>
    <x v="42"/>
    <x v="2"/>
    <x v="4"/>
    <n v="4420"/>
  </r>
  <r>
    <x v="42"/>
    <x v="2"/>
    <x v="5"/>
    <n v="3138"/>
  </r>
  <r>
    <x v="42"/>
    <x v="3"/>
    <x v="0"/>
    <n v="47"/>
  </r>
  <r>
    <x v="42"/>
    <x v="3"/>
    <x v="1"/>
    <n v="2665"/>
  </r>
  <r>
    <x v="42"/>
    <x v="3"/>
    <x v="2"/>
    <n v="82615"/>
  </r>
  <r>
    <x v="42"/>
    <x v="3"/>
    <x v="3"/>
    <n v="7065"/>
  </r>
  <r>
    <x v="42"/>
    <x v="3"/>
    <x v="4"/>
    <n v="14388"/>
  </r>
  <r>
    <x v="42"/>
    <x v="3"/>
    <x v="5"/>
    <n v="7624"/>
  </r>
  <r>
    <x v="42"/>
    <x v="4"/>
    <x v="0"/>
    <n v="25"/>
  </r>
  <r>
    <x v="42"/>
    <x v="4"/>
    <x v="1"/>
    <n v="956"/>
  </r>
  <r>
    <x v="42"/>
    <x v="4"/>
    <x v="2"/>
    <n v="29636"/>
  </r>
  <r>
    <x v="42"/>
    <x v="4"/>
    <x v="3"/>
    <n v="15350"/>
  </r>
  <r>
    <x v="42"/>
    <x v="4"/>
    <x v="4"/>
    <n v="26999"/>
  </r>
  <r>
    <x v="42"/>
    <x v="4"/>
    <x v="5"/>
    <n v="10083"/>
  </r>
  <r>
    <x v="42"/>
    <x v="5"/>
    <x v="0"/>
    <n v="10"/>
  </r>
  <r>
    <x v="42"/>
    <x v="5"/>
    <x v="1"/>
    <n v="257"/>
  </r>
  <r>
    <x v="42"/>
    <x v="5"/>
    <x v="2"/>
    <n v="7967"/>
  </r>
  <r>
    <x v="42"/>
    <x v="5"/>
    <x v="3"/>
    <n v="2348"/>
  </r>
  <r>
    <x v="42"/>
    <x v="5"/>
    <x v="4"/>
    <n v="4697"/>
  </r>
  <r>
    <x v="42"/>
    <x v="5"/>
    <x v="5"/>
    <n v="1512"/>
  </r>
  <r>
    <x v="42"/>
    <x v="6"/>
    <x v="0"/>
    <n v="131"/>
  </r>
  <r>
    <x v="42"/>
    <x v="6"/>
    <x v="1"/>
    <n v="9912"/>
  </r>
  <r>
    <x v="42"/>
    <x v="6"/>
    <x v="2"/>
    <n v="307272"/>
  </r>
  <r>
    <x v="42"/>
    <x v="6"/>
    <x v="3"/>
    <n v="174866"/>
  </r>
  <r>
    <x v="42"/>
    <x v="6"/>
    <x v="4"/>
    <n v="258052"/>
  </r>
  <r>
    <x v="42"/>
    <x v="6"/>
    <x v="5"/>
    <n v="120044"/>
  </r>
  <r>
    <x v="42"/>
    <x v="7"/>
    <x v="0"/>
    <n v="40"/>
  </r>
  <r>
    <x v="42"/>
    <x v="7"/>
    <x v="1"/>
    <n v="1678"/>
  </r>
  <r>
    <x v="42"/>
    <x v="7"/>
    <x v="2"/>
    <n v="52018"/>
  </r>
  <r>
    <x v="42"/>
    <x v="7"/>
    <x v="3"/>
    <n v="31534"/>
  </r>
  <r>
    <x v="42"/>
    <x v="7"/>
    <x v="4"/>
    <n v="56964"/>
  </r>
  <r>
    <x v="42"/>
    <x v="7"/>
    <x v="5"/>
    <n v="34134"/>
  </r>
  <r>
    <x v="42"/>
    <x v="8"/>
    <x v="0"/>
    <n v="10"/>
  </r>
  <r>
    <x v="42"/>
    <x v="8"/>
    <x v="1"/>
    <n v="513"/>
  </r>
  <r>
    <x v="42"/>
    <x v="8"/>
    <x v="2"/>
    <n v="15903"/>
  </r>
  <r>
    <x v="42"/>
    <x v="8"/>
    <x v="3"/>
    <n v="4112"/>
  </r>
  <r>
    <x v="42"/>
    <x v="8"/>
    <x v="4"/>
    <n v="6095"/>
  </r>
  <r>
    <x v="42"/>
    <x v="8"/>
    <x v="5"/>
    <n v="2972"/>
  </r>
  <r>
    <x v="42"/>
    <x v="9"/>
    <x v="0"/>
    <n v="11"/>
  </r>
  <r>
    <x v="42"/>
    <x v="9"/>
    <x v="1"/>
    <n v="183"/>
  </r>
  <r>
    <x v="42"/>
    <x v="9"/>
    <x v="2"/>
    <n v="5673"/>
  </r>
  <r>
    <x v="42"/>
    <x v="9"/>
    <x v="3"/>
    <n v="2277"/>
  </r>
  <r>
    <x v="42"/>
    <x v="9"/>
    <x v="4"/>
    <n v="3804"/>
  </r>
  <r>
    <x v="42"/>
    <x v="9"/>
    <x v="5"/>
    <n v="2144"/>
  </r>
  <r>
    <x v="42"/>
    <x v="10"/>
    <x v="0"/>
    <n v="88"/>
  </r>
  <r>
    <x v="42"/>
    <x v="10"/>
    <x v="1"/>
    <n v="3654"/>
  </r>
  <r>
    <x v="42"/>
    <x v="10"/>
    <x v="2"/>
    <n v="113274"/>
  </r>
  <r>
    <x v="42"/>
    <x v="10"/>
    <x v="3"/>
    <n v="10498"/>
  </r>
  <r>
    <x v="42"/>
    <x v="10"/>
    <x v="4"/>
    <n v="19403"/>
  </r>
  <r>
    <x v="42"/>
    <x v="10"/>
    <x v="5"/>
    <n v="11324"/>
  </r>
  <r>
    <x v="42"/>
    <x v="11"/>
    <x v="0"/>
    <n v="12"/>
  </r>
  <r>
    <x v="42"/>
    <x v="11"/>
    <x v="1"/>
    <n v="373"/>
  </r>
  <r>
    <x v="42"/>
    <x v="11"/>
    <x v="2"/>
    <n v="11563"/>
  </r>
  <r>
    <x v="42"/>
    <x v="11"/>
    <x v="3"/>
    <n v="2198"/>
  </r>
  <r>
    <x v="42"/>
    <x v="11"/>
    <x v="4"/>
    <n v="4111"/>
  </r>
  <r>
    <x v="42"/>
    <x v="11"/>
    <x v="5"/>
    <n v="2702"/>
  </r>
  <r>
    <x v="42"/>
    <x v="12"/>
    <x v="0"/>
    <n v="16"/>
  </r>
  <r>
    <x v="42"/>
    <x v="12"/>
    <x v="1"/>
    <n v="615"/>
  </r>
  <r>
    <x v="42"/>
    <x v="12"/>
    <x v="2"/>
    <n v="19065"/>
  </r>
  <r>
    <x v="42"/>
    <x v="12"/>
    <x v="3"/>
    <n v="2550"/>
  </r>
  <r>
    <x v="42"/>
    <x v="12"/>
    <x v="4"/>
    <n v="3877"/>
  </r>
  <r>
    <x v="42"/>
    <x v="12"/>
    <x v="5"/>
    <n v="2301"/>
  </r>
  <r>
    <x v="42"/>
    <x v="13"/>
    <x v="0"/>
    <n v="15"/>
  </r>
  <r>
    <x v="42"/>
    <x v="13"/>
    <x v="1"/>
    <n v="472"/>
  </r>
  <r>
    <x v="42"/>
    <x v="13"/>
    <x v="2"/>
    <n v="14632"/>
  </r>
  <r>
    <x v="42"/>
    <x v="13"/>
    <x v="3"/>
    <n v="1881"/>
  </r>
  <r>
    <x v="42"/>
    <x v="13"/>
    <x v="4"/>
    <n v="3339"/>
  </r>
  <r>
    <x v="42"/>
    <x v="13"/>
    <x v="5"/>
    <n v="2109"/>
  </r>
  <r>
    <x v="42"/>
    <x v="14"/>
    <x v="0"/>
    <n v="51"/>
  </r>
  <r>
    <x v="42"/>
    <x v="14"/>
    <x v="1"/>
    <n v="1614"/>
  </r>
  <r>
    <x v="42"/>
    <x v="14"/>
    <x v="2"/>
    <n v="50034"/>
  </r>
  <r>
    <x v="42"/>
    <x v="14"/>
    <x v="3"/>
    <n v="25354"/>
  </r>
  <r>
    <x v="42"/>
    <x v="14"/>
    <x v="4"/>
    <n v="43338"/>
  </r>
  <r>
    <x v="42"/>
    <x v="14"/>
    <x v="5"/>
    <n v="25175"/>
  </r>
  <r>
    <x v="42"/>
    <x v="15"/>
    <x v="0"/>
    <n v="24"/>
  </r>
  <r>
    <x v="42"/>
    <x v="15"/>
    <x v="1"/>
    <n v="688"/>
  </r>
  <r>
    <x v="42"/>
    <x v="15"/>
    <x v="2"/>
    <n v="21328"/>
  </r>
  <r>
    <x v="42"/>
    <x v="15"/>
    <x v="3"/>
    <n v="5052"/>
  </r>
  <r>
    <x v="42"/>
    <x v="15"/>
    <x v="4"/>
    <n v="8662"/>
  </r>
  <r>
    <x v="42"/>
    <x v="15"/>
    <x v="5"/>
    <n v="5124"/>
  </r>
  <r>
    <x v="42"/>
    <x v="16"/>
    <x v="0"/>
    <n v="10"/>
  </r>
  <r>
    <x v="42"/>
    <x v="16"/>
    <x v="1"/>
    <n v="231"/>
  </r>
  <r>
    <x v="42"/>
    <x v="16"/>
    <x v="2"/>
    <n v="7161"/>
  </r>
  <r>
    <x v="42"/>
    <x v="16"/>
    <x v="3"/>
    <n v="876"/>
  </r>
  <r>
    <x v="42"/>
    <x v="16"/>
    <x v="4"/>
    <n v="1942"/>
  </r>
  <r>
    <x v="42"/>
    <x v="16"/>
    <x v="5"/>
    <n v="1537"/>
  </r>
  <r>
    <x v="42"/>
    <x v="17"/>
    <x v="0"/>
    <n v="10"/>
  </r>
  <r>
    <x v="42"/>
    <x v="17"/>
    <x v="1"/>
    <n v="171"/>
  </r>
  <r>
    <x v="42"/>
    <x v="17"/>
    <x v="2"/>
    <n v="5301"/>
  </r>
  <r>
    <x v="42"/>
    <x v="17"/>
    <x v="3"/>
    <n v="1558"/>
  </r>
  <r>
    <x v="42"/>
    <x v="17"/>
    <x v="4"/>
    <n v="2730"/>
  </r>
  <r>
    <x v="42"/>
    <x v="17"/>
    <x v="5"/>
    <n v="1698"/>
  </r>
  <r>
    <x v="42"/>
    <x v="18"/>
    <x v="0"/>
    <n v="16"/>
  </r>
  <r>
    <x v="42"/>
    <x v="18"/>
    <x v="1"/>
    <n v="554"/>
  </r>
  <r>
    <x v="42"/>
    <x v="18"/>
    <x v="2"/>
    <n v="17174"/>
  </r>
  <r>
    <x v="42"/>
    <x v="18"/>
    <x v="3"/>
    <n v="3966"/>
  </r>
  <r>
    <x v="42"/>
    <x v="18"/>
    <x v="4"/>
    <n v="6288"/>
  </r>
  <r>
    <x v="42"/>
    <x v="18"/>
    <x v="5"/>
    <n v="4600"/>
  </r>
  <r>
    <x v="42"/>
    <x v="19"/>
    <x v="0"/>
    <n v="101"/>
  </r>
  <r>
    <x v="42"/>
    <x v="19"/>
    <x v="1"/>
    <n v="3979"/>
  </r>
  <r>
    <x v="42"/>
    <x v="19"/>
    <x v="2"/>
    <n v="123349"/>
  </r>
  <r>
    <x v="42"/>
    <x v="19"/>
    <x v="3"/>
    <n v="41785"/>
  </r>
  <r>
    <x v="42"/>
    <x v="19"/>
    <x v="4"/>
    <n v="85406"/>
  </r>
  <r>
    <x v="42"/>
    <x v="19"/>
    <x v="5"/>
    <n v="51483"/>
  </r>
  <r>
    <x v="42"/>
    <x v="20"/>
    <x v="0"/>
    <n v="20"/>
  </r>
  <r>
    <x v="42"/>
    <x v="20"/>
    <x v="1"/>
    <n v="1340"/>
  </r>
  <r>
    <x v="42"/>
    <x v="20"/>
    <x v="2"/>
    <n v="41540"/>
  </r>
  <r>
    <x v="42"/>
    <x v="20"/>
    <x v="3"/>
    <n v="3043"/>
  </r>
  <r>
    <x v="42"/>
    <x v="20"/>
    <x v="4"/>
    <n v="6355"/>
  </r>
  <r>
    <x v="42"/>
    <x v="20"/>
    <x v="5"/>
    <n v="2897"/>
  </r>
  <r>
    <x v="42"/>
    <x v="21"/>
    <x v="0"/>
    <n v="71"/>
  </r>
  <r>
    <x v="42"/>
    <x v="21"/>
    <x v="1"/>
    <n v="3052"/>
  </r>
  <r>
    <x v="42"/>
    <x v="21"/>
    <x v="2"/>
    <n v="94612"/>
  </r>
  <r>
    <x v="42"/>
    <x v="21"/>
    <x v="3"/>
    <n v="22775"/>
  </r>
  <r>
    <x v="42"/>
    <x v="21"/>
    <x v="4"/>
    <n v="43447"/>
  </r>
  <r>
    <x v="42"/>
    <x v="21"/>
    <x v="5"/>
    <n v="20698"/>
  </r>
  <r>
    <x v="42"/>
    <x v="22"/>
    <x v="0"/>
    <n v="121"/>
  </r>
  <r>
    <x v="42"/>
    <x v="22"/>
    <x v="1"/>
    <n v="5326"/>
  </r>
  <r>
    <x v="42"/>
    <x v="22"/>
    <x v="2"/>
    <n v="165106"/>
  </r>
  <r>
    <x v="42"/>
    <x v="22"/>
    <x v="3"/>
    <n v="74391"/>
  </r>
  <r>
    <x v="42"/>
    <x v="22"/>
    <x v="4"/>
    <n v="147385"/>
  </r>
  <r>
    <x v="42"/>
    <x v="22"/>
    <x v="5"/>
    <n v="82939"/>
  </r>
  <r>
    <x v="42"/>
    <x v="23"/>
    <x v="0"/>
    <n v="29"/>
  </r>
  <r>
    <x v="42"/>
    <x v="23"/>
    <x v="1"/>
    <n v="1154"/>
  </r>
  <r>
    <x v="42"/>
    <x v="23"/>
    <x v="2"/>
    <n v="35774"/>
  </r>
  <r>
    <x v="42"/>
    <x v="23"/>
    <x v="3"/>
    <n v="5644"/>
  </r>
  <r>
    <x v="42"/>
    <x v="23"/>
    <x v="4"/>
    <n v="10122"/>
  </r>
  <r>
    <x v="42"/>
    <x v="23"/>
    <x v="5"/>
    <n v="5350"/>
  </r>
  <r>
    <x v="42"/>
    <x v="24"/>
    <x v="0"/>
    <n v="15"/>
  </r>
  <r>
    <x v="42"/>
    <x v="24"/>
    <x v="1"/>
    <n v="1074"/>
  </r>
  <r>
    <x v="42"/>
    <x v="24"/>
    <x v="2"/>
    <n v="33294"/>
  </r>
  <r>
    <x v="42"/>
    <x v="24"/>
    <x v="3"/>
    <n v="1908"/>
  </r>
  <r>
    <x v="42"/>
    <x v="24"/>
    <x v="4"/>
    <n v="4265"/>
  </r>
  <r>
    <x v="42"/>
    <x v="24"/>
    <x v="5"/>
    <n v="2252"/>
  </r>
  <r>
    <x v="42"/>
    <x v="25"/>
    <x v="0"/>
    <n v="38"/>
  </r>
  <r>
    <x v="42"/>
    <x v="25"/>
    <x v="1"/>
    <n v="1097"/>
  </r>
  <r>
    <x v="42"/>
    <x v="25"/>
    <x v="2"/>
    <n v="34007"/>
  </r>
  <r>
    <x v="42"/>
    <x v="25"/>
    <x v="3"/>
    <n v="7065"/>
  </r>
  <r>
    <x v="42"/>
    <x v="25"/>
    <x v="4"/>
    <n v="11435"/>
  </r>
  <r>
    <x v="42"/>
    <x v="25"/>
    <x v="5"/>
    <n v="6832"/>
  </r>
  <r>
    <x v="42"/>
    <x v="26"/>
    <x v="0"/>
    <n v="11"/>
  </r>
  <r>
    <x v="42"/>
    <x v="26"/>
    <x v="1"/>
    <n v="706"/>
  </r>
  <r>
    <x v="42"/>
    <x v="26"/>
    <x v="2"/>
    <n v="21886"/>
  </r>
  <r>
    <x v="42"/>
    <x v="26"/>
    <x v="3"/>
    <n v="1542"/>
  </r>
  <r>
    <x v="42"/>
    <x v="26"/>
    <x v="4"/>
    <n v="3169"/>
  </r>
  <r>
    <x v="42"/>
    <x v="26"/>
    <x v="5"/>
    <n v="1853"/>
  </r>
  <r>
    <x v="42"/>
    <x v="27"/>
    <x v="0"/>
    <n v="42"/>
  </r>
  <r>
    <x v="42"/>
    <x v="27"/>
    <x v="1"/>
    <n v="1635"/>
  </r>
  <r>
    <x v="42"/>
    <x v="27"/>
    <x v="2"/>
    <n v="50685"/>
  </r>
  <r>
    <x v="42"/>
    <x v="27"/>
    <x v="3"/>
    <n v="10209"/>
  </r>
  <r>
    <x v="42"/>
    <x v="27"/>
    <x v="4"/>
    <n v="18125"/>
  </r>
  <r>
    <x v="42"/>
    <x v="27"/>
    <x v="5"/>
    <n v="8506"/>
  </r>
  <r>
    <x v="42"/>
    <x v="28"/>
    <x v="0"/>
    <n v="52"/>
  </r>
  <r>
    <x v="42"/>
    <x v="28"/>
    <x v="1"/>
    <n v="1752"/>
  </r>
  <r>
    <x v="42"/>
    <x v="28"/>
    <x v="2"/>
    <n v="54312"/>
  </r>
  <r>
    <x v="42"/>
    <x v="28"/>
    <x v="3"/>
    <n v="21842"/>
  </r>
  <r>
    <x v="42"/>
    <x v="28"/>
    <x v="4"/>
    <n v="41435"/>
  </r>
  <r>
    <x v="42"/>
    <x v="28"/>
    <x v="5"/>
    <n v="21544"/>
  </r>
  <r>
    <x v="42"/>
    <x v="29"/>
    <x v="0"/>
    <n v="6"/>
  </r>
  <r>
    <x v="42"/>
    <x v="29"/>
    <x v="1"/>
    <n v="71"/>
  </r>
  <r>
    <x v="42"/>
    <x v="29"/>
    <x v="2"/>
    <n v="2201"/>
  </r>
  <r>
    <x v="42"/>
    <x v="29"/>
    <x v="3"/>
    <n v="448"/>
  </r>
  <r>
    <x v="42"/>
    <x v="29"/>
    <x v="4"/>
    <n v="831"/>
  </r>
  <r>
    <x v="42"/>
    <x v="29"/>
    <x v="5"/>
    <n v="511"/>
  </r>
  <r>
    <x v="42"/>
    <x v="30"/>
    <x v="0"/>
    <n v="48"/>
  </r>
  <r>
    <x v="42"/>
    <x v="30"/>
    <x v="1"/>
    <n v="1587"/>
  </r>
  <r>
    <x v="42"/>
    <x v="30"/>
    <x v="2"/>
    <n v="49197"/>
  </r>
  <r>
    <x v="42"/>
    <x v="30"/>
    <x v="3"/>
    <n v="16452"/>
  </r>
  <r>
    <x v="42"/>
    <x v="30"/>
    <x v="4"/>
    <n v="26108"/>
  </r>
  <r>
    <x v="42"/>
    <x v="30"/>
    <x v="5"/>
    <n v="13684"/>
  </r>
  <r>
    <x v="42"/>
    <x v="31"/>
    <x v="0"/>
    <n v="10"/>
  </r>
  <r>
    <x v="42"/>
    <x v="31"/>
    <x v="1"/>
    <n v="252"/>
  </r>
  <r>
    <x v="42"/>
    <x v="31"/>
    <x v="2"/>
    <n v="7812"/>
  </r>
  <r>
    <x v="42"/>
    <x v="31"/>
    <x v="3"/>
    <n v="1210"/>
  </r>
  <r>
    <x v="42"/>
    <x v="31"/>
    <x v="4"/>
    <n v="2090"/>
  </r>
  <r>
    <x v="42"/>
    <x v="31"/>
    <x v="5"/>
    <n v="1078"/>
  </r>
  <r>
    <x v="42"/>
    <x v="32"/>
    <x v="0"/>
    <n v="23"/>
  </r>
  <r>
    <x v="42"/>
    <x v="32"/>
    <x v="1"/>
    <n v="503"/>
  </r>
  <r>
    <x v="42"/>
    <x v="32"/>
    <x v="2"/>
    <n v="15593"/>
  </r>
  <r>
    <x v="42"/>
    <x v="32"/>
    <x v="3"/>
    <n v="2037"/>
  </r>
  <r>
    <x v="42"/>
    <x v="32"/>
    <x v="4"/>
    <n v="3302"/>
  </r>
  <r>
    <x v="42"/>
    <x v="32"/>
    <x v="5"/>
    <n v="1912"/>
  </r>
  <r>
    <x v="42"/>
    <x v="33"/>
    <x v="0"/>
    <n v="45"/>
  </r>
  <r>
    <x v="42"/>
    <x v="33"/>
    <x v="1"/>
    <n v="2092"/>
  </r>
  <r>
    <x v="42"/>
    <x v="33"/>
    <x v="2"/>
    <n v="64852"/>
  </r>
  <r>
    <x v="42"/>
    <x v="33"/>
    <x v="3"/>
    <n v="21218"/>
  </r>
  <r>
    <x v="42"/>
    <x v="33"/>
    <x v="4"/>
    <n v="40762"/>
  </r>
  <r>
    <x v="42"/>
    <x v="33"/>
    <x v="5"/>
    <n v="21196"/>
  </r>
  <r>
    <x v="42"/>
    <x v="34"/>
    <x v="0"/>
    <n v="34"/>
  </r>
  <r>
    <x v="42"/>
    <x v="34"/>
    <x v="1"/>
    <n v="858"/>
  </r>
  <r>
    <x v="42"/>
    <x v="34"/>
    <x v="2"/>
    <n v="26598"/>
  </r>
  <r>
    <x v="42"/>
    <x v="34"/>
    <x v="3"/>
    <n v="7001"/>
  </r>
  <r>
    <x v="42"/>
    <x v="34"/>
    <x v="4"/>
    <n v="13711"/>
  </r>
  <r>
    <x v="42"/>
    <x v="34"/>
    <x v="5"/>
    <n v="7050"/>
  </r>
  <r>
    <x v="42"/>
    <x v="35"/>
    <x v="0"/>
    <n v="15"/>
  </r>
  <r>
    <x v="42"/>
    <x v="35"/>
    <x v="1"/>
    <n v="447"/>
  </r>
  <r>
    <x v="42"/>
    <x v="35"/>
    <x v="2"/>
    <n v="13857"/>
  </r>
  <r>
    <x v="42"/>
    <x v="35"/>
    <x v="3"/>
    <n v="2488"/>
  </r>
  <r>
    <x v="42"/>
    <x v="35"/>
    <x v="4"/>
    <n v="3839"/>
  </r>
  <r>
    <x v="42"/>
    <x v="35"/>
    <x v="5"/>
    <n v="2158"/>
  </r>
  <r>
    <x v="42"/>
    <x v="36"/>
    <x v="0"/>
    <n v="10"/>
  </r>
  <r>
    <x v="42"/>
    <x v="36"/>
    <x v="1"/>
    <n v="331"/>
  </r>
  <r>
    <x v="42"/>
    <x v="36"/>
    <x v="2"/>
    <n v="10261"/>
  </r>
  <r>
    <x v="42"/>
    <x v="36"/>
    <x v="3"/>
    <n v="1449"/>
  </r>
  <r>
    <x v="42"/>
    <x v="36"/>
    <x v="4"/>
    <n v="2239"/>
  </r>
  <r>
    <x v="42"/>
    <x v="36"/>
    <x v="5"/>
    <n v="1495"/>
  </r>
  <r>
    <x v="42"/>
    <x v="37"/>
    <x v="0"/>
    <n v="52"/>
  </r>
  <r>
    <x v="42"/>
    <x v="37"/>
    <x v="1"/>
    <n v="1398"/>
  </r>
  <r>
    <x v="42"/>
    <x v="37"/>
    <x v="2"/>
    <n v="43338"/>
  </r>
  <r>
    <x v="42"/>
    <x v="37"/>
    <x v="3"/>
    <n v="19454"/>
  </r>
  <r>
    <x v="42"/>
    <x v="37"/>
    <x v="4"/>
    <n v="32637"/>
  </r>
  <r>
    <x v="42"/>
    <x v="37"/>
    <x v="5"/>
    <n v="19322"/>
  </r>
  <r>
    <x v="42"/>
    <x v="38"/>
    <x v="0"/>
    <n v="16"/>
  </r>
  <r>
    <x v="42"/>
    <x v="38"/>
    <x v="1"/>
    <n v="387"/>
  </r>
  <r>
    <x v="42"/>
    <x v="38"/>
    <x v="2"/>
    <n v="11997"/>
  </r>
  <r>
    <x v="42"/>
    <x v="38"/>
    <x v="3"/>
    <n v="1512"/>
  </r>
  <r>
    <x v="42"/>
    <x v="38"/>
    <x v="4"/>
    <n v="2573"/>
  </r>
  <r>
    <x v="42"/>
    <x v="38"/>
    <x v="5"/>
    <n v="1512"/>
  </r>
  <r>
    <x v="42"/>
    <x v="39"/>
    <x v="0"/>
    <n v="22"/>
  </r>
  <r>
    <x v="42"/>
    <x v="39"/>
    <x v="1"/>
    <n v="809"/>
  </r>
  <r>
    <x v="42"/>
    <x v="39"/>
    <x v="2"/>
    <n v="25079"/>
  </r>
  <r>
    <x v="42"/>
    <x v="39"/>
    <x v="3"/>
    <n v="2305"/>
  </r>
  <r>
    <x v="42"/>
    <x v="39"/>
    <x v="4"/>
    <n v="4033"/>
  </r>
  <r>
    <x v="42"/>
    <x v="39"/>
    <x v="5"/>
    <n v="2695"/>
  </r>
  <r>
    <x v="42"/>
    <x v="40"/>
    <x v="0"/>
    <n v="25"/>
  </r>
  <r>
    <x v="42"/>
    <x v="40"/>
    <x v="1"/>
    <n v="868"/>
  </r>
  <r>
    <x v="42"/>
    <x v="40"/>
    <x v="2"/>
    <n v="26908"/>
  </r>
  <r>
    <x v="42"/>
    <x v="40"/>
    <x v="3"/>
    <n v="3006"/>
  </r>
  <r>
    <x v="42"/>
    <x v="40"/>
    <x v="4"/>
    <n v="5545"/>
  </r>
  <r>
    <x v="42"/>
    <x v="40"/>
    <x v="5"/>
    <n v="3278"/>
  </r>
  <r>
    <x v="42"/>
    <x v="41"/>
    <x v="0"/>
    <n v="8"/>
  </r>
  <r>
    <x v="42"/>
    <x v="41"/>
    <x v="1"/>
    <n v="159"/>
  </r>
  <r>
    <x v="42"/>
    <x v="41"/>
    <x v="2"/>
    <n v="4929"/>
  </r>
  <r>
    <x v="42"/>
    <x v="41"/>
    <x v="3"/>
    <n v="2499"/>
  </r>
  <r>
    <x v="42"/>
    <x v="41"/>
    <x v="4"/>
    <n v="5546"/>
  </r>
  <r>
    <x v="42"/>
    <x v="41"/>
    <x v="5"/>
    <n v="2279"/>
  </r>
  <r>
    <x v="42"/>
    <x v="42"/>
    <x v="0"/>
    <n v="7"/>
  </r>
  <r>
    <x v="42"/>
    <x v="42"/>
    <x v="1"/>
    <n v="147"/>
  </r>
  <r>
    <x v="42"/>
    <x v="42"/>
    <x v="2"/>
    <n v="4557"/>
  </r>
  <r>
    <x v="42"/>
    <x v="42"/>
    <x v="3"/>
    <n v="1607"/>
  </r>
  <r>
    <x v="42"/>
    <x v="42"/>
    <x v="4"/>
    <n v="2896"/>
  </r>
  <r>
    <x v="42"/>
    <x v="42"/>
    <x v="5"/>
    <n v="1535"/>
  </r>
  <r>
    <x v="42"/>
    <x v="43"/>
    <x v="0"/>
    <n v="17"/>
  </r>
  <r>
    <x v="42"/>
    <x v="43"/>
    <x v="1"/>
    <n v="654"/>
  </r>
  <r>
    <x v="42"/>
    <x v="43"/>
    <x v="2"/>
    <n v="20274"/>
  </r>
  <r>
    <x v="42"/>
    <x v="43"/>
    <x v="3"/>
    <n v="7397"/>
  </r>
  <r>
    <x v="42"/>
    <x v="43"/>
    <x v="4"/>
    <n v="15364"/>
  </r>
  <r>
    <x v="42"/>
    <x v="43"/>
    <x v="5"/>
    <n v="8435"/>
  </r>
  <r>
    <x v="42"/>
    <x v="44"/>
    <x v="0"/>
    <n v="57"/>
  </r>
  <r>
    <x v="42"/>
    <x v="44"/>
    <x v="1"/>
    <n v="4124"/>
  </r>
  <r>
    <x v="42"/>
    <x v="44"/>
    <x v="2"/>
    <n v="127844"/>
  </r>
  <r>
    <x v="42"/>
    <x v="44"/>
    <x v="3"/>
    <n v="81461"/>
  </r>
  <r>
    <x v="42"/>
    <x v="44"/>
    <x v="4"/>
    <n v="113457"/>
  </r>
  <r>
    <x v="42"/>
    <x v="44"/>
    <x v="5"/>
    <n v="60661"/>
  </r>
  <r>
    <x v="42"/>
    <x v="45"/>
    <x v="0"/>
    <n v="16"/>
  </r>
  <r>
    <x v="42"/>
    <x v="45"/>
    <x v="1"/>
    <n v="692"/>
  </r>
  <r>
    <x v="42"/>
    <x v="45"/>
    <x v="2"/>
    <n v="21452"/>
  </r>
  <r>
    <x v="42"/>
    <x v="45"/>
    <x v="3"/>
    <n v="4493"/>
  </r>
  <r>
    <x v="42"/>
    <x v="45"/>
    <x v="4"/>
    <n v="8826"/>
  </r>
  <r>
    <x v="42"/>
    <x v="45"/>
    <x v="5"/>
    <n v="4832"/>
  </r>
  <r>
    <x v="42"/>
    <x v="46"/>
    <x v="0"/>
    <n v="20"/>
  </r>
  <r>
    <x v="42"/>
    <x v="46"/>
    <x v="1"/>
    <n v="433"/>
  </r>
  <r>
    <x v="42"/>
    <x v="46"/>
    <x v="2"/>
    <n v="13423"/>
  </r>
  <r>
    <x v="42"/>
    <x v="46"/>
    <x v="3"/>
    <n v="1247"/>
  </r>
  <r>
    <x v="42"/>
    <x v="46"/>
    <x v="4"/>
    <n v="2288"/>
  </r>
  <r>
    <x v="42"/>
    <x v="46"/>
    <x v="5"/>
    <n v="1407"/>
  </r>
  <r>
    <x v="42"/>
    <x v="47"/>
    <x v="0"/>
    <n v="65"/>
  </r>
  <r>
    <x v="42"/>
    <x v="47"/>
    <x v="1"/>
    <n v="2360"/>
  </r>
  <r>
    <x v="42"/>
    <x v="47"/>
    <x v="2"/>
    <n v="73160"/>
  </r>
  <r>
    <x v="42"/>
    <x v="47"/>
    <x v="3"/>
    <n v="8925"/>
  </r>
  <r>
    <x v="42"/>
    <x v="47"/>
    <x v="4"/>
    <n v="15652"/>
  </r>
  <r>
    <x v="42"/>
    <x v="47"/>
    <x v="5"/>
    <n v="8289"/>
  </r>
  <r>
    <x v="42"/>
    <x v="48"/>
    <x v="0"/>
    <n v="59"/>
  </r>
  <r>
    <x v="42"/>
    <x v="48"/>
    <x v="1"/>
    <n v="2497"/>
  </r>
  <r>
    <x v="42"/>
    <x v="48"/>
    <x v="2"/>
    <n v="77407"/>
  </r>
  <r>
    <x v="42"/>
    <x v="48"/>
    <x v="3"/>
    <n v="21831"/>
  </r>
  <r>
    <x v="42"/>
    <x v="48"/>
    <x v="4"/>
    <n v="33223"/>
  </r>
  <r>
    <x v="42"/>
    <x v="48"/>
    <x v="5"/>
    <n v="14796"/>
  </r>
  <r>
    <x v="42"/>
    <x v="49"/>
    <x v="0"/>
    <n v="87"/>
  </r>
  <r>
    <x v="42"/>
    <x v="49"/>
    <x v="1"/>
    <n v="2712"/>
  </r>
  <r>
    <x v="42"/>
    <x v="49"/>
    <x v="2"/>
    <n v="84072"/>
  </r>
  <r>
    <x v="42"/>
    <x v="49"/>
    <x v="3"/>
    <n v="19589"/>
  </r>
  <r>
    <x v="42"/>
    <x v="49"/>
    <x v="4"/>
    <n v="32567"/>
  </r>
  <r>
    <x v="42"/>
    <x v="49"/>
    <x v="5"/>
    <n v="19725"/>
  </r>
  <r>
    <x v="42"/>
    <x v="50"/>
    <x v="0"/>
    <n v="29"/>
  </r>
  <r>
    <x v="42"/>
    <x v="50"/>
    <x v="1"/>
    <n v="1188"/>
  </r>
  <r>
    <x v="42"/>
    <x v="50"/>
    <x v="2"/>
    <n v="36828"/>
  </r>
  <r>
    <x v="42"/>
    <x v="50"/>
    <x v="3"/>
    <n v="6933"/>
  </r>
  <r>
    <x v="42"/>
    <x v="50"/>
    <x v="4"/>
    <n v="10821"/>
  </r>
  <r>
    <x v="42"/>
    <x v="50"/>
    <x v="5"/>
    <n v="7682"/>
  </r>
  <r>
    <x v="42"/>
    <x v="51"/>
    <x v="0"/>
    <n v="45"/>
  </r>
  <r>
    <x v="42"/>
    <x v="51"/>
    <x v="1"/>
    <n v="935"/>
  </r>
  <r>
    <x v="42"/>
    <x v="51"/>
    <x v="2"/>
    <n v="28985"/>
  </r>
  <r>
    <x v="42"/>
    <x v="51"/>
    <x v="3"/>
    <n v="5906"/>
  </r>
  <r>
    <x v="42"/>
    <x v="51"/>
    <x v="4"/>
    <n v="10230"/>
  </r>
  <r>
    <x v="42"/>
    <x v="51"/>
    <x v="5"/>
    <n v="7620"/>
  </r>
  <r>
    <x v="42"/>
    <x v="52"/>
    <x v="0"/>
    <n v="33"/>
  </r>
  <r>
    <x v="42"/>
    <x v="52"/>
    <x v="1"/>
    <n v="978"/>
  </r>
  <r>
    <x v="42"/>
    <x v="52"/>
    <x v="2"/>
    <n v="30318"/>
  </r>
  <r>
    <x v="42"/>
    <x v="52"/>
    <x v="3"/>
    <n v="8108"/>
  </r>
  <r>
    <x v="42"/>
    <x v="52"/>
    <x v="4"/>
    <n v="13769"/>
  </r>
  <r>
    <x v="42"/>
    <x v="52"/>
    <x v="5"/>
    <n v="10175"/>
  </r>
  <r>
    <x v="42"/>
    <x v="53"/>
    <x v="0"/>
    <n v="62"/>
  </r>
  <r>
    <x v="42"/>
    <x v="53"/>
    <x v="1"/>
    <n v="2350"/>
  </r>
  <r>
    <x v="42"/>
    <x v="53"/>
    <x v="2"/>
    <n v="72850"/>
  </r>
  <r>
    <x v="42"/>
    <x v="53"/>
    <x v="3"/>
    <n v="16910"/>
  </r>
  <r>
    <x v="42"/>
    <x v="53"/>
    <x v="4"/>
    <n v="28725"/>
  </r>
  <r>
    <x v="42"/>
    <x v="53"/>
    <x v="5"/>
    <n v="21122"/>
  </r>
  <r>
    <x v="42"/>
    <x v="54"/>
    <x v="0"/>
    <n v="39"/>
  </r>
  <r>
    <x v="42"/>
    <x v="54"/>
    <x v="1"/>
    <n v="1212"/>
  </r>
  <r>
    <x v="42"/>
    <x v="54"/>
    <x v="2"/>
    <n v="37572"/>
  </r>
  <r>
    <x v="42"/>
    <x v="54"/>
    <x v="3"/>
    <n v="8556"/>
  </r>
  <r>
    <x v="42"/>
    <x v="54"/>
    <x v="4"/>
    <n v="20122"/>
  </r>
  <r>
    <x v="42"/>
    <x v="54"/>
    <x v="5"/>
    <n v="12288"/>
  </r>
  <r>
    <x v="42"/>
    <x v="55"/>
    <x v="0"/>
    <n v="15"/>
  </r>
  <r>
    <x v="42"/>
    <x v="55"/>
    <x v="1"/>
    <n v="1090"/>
  </r>
  <r>
    <x v="42"/>
    <x v="55"/>
    <x v="2"/>
    <n v="33790"/>
  </r>
  <r>
    <x v="42"/>
    <x v="55"/>
    <x v="3"/>
    <n v="1109"/>
  </r>
  <r>
    <x v="42"/>
    <x v="55"/>
    <x v="4"/>
    <n v="2280"/>
  </r>
  <r>
    <x v="42"/>
    <x v="55"/>
    <x v="5"/>
    <n v="935"/>
  </r>
  <r>
    <x v="42"/>
    <x v="56"/>
    <x v="0"/>
    <n v="196"/>
  </r>
  <r>
    <x v="42"/>
    <x v="56"/>
    <x v="1"/>
    <n v="8993"/>
  </r>
  <r>
    <x v="42"/>
    <x v="56"/>
    <x v="2"/>
    <n v="278783"/>
  </r>
  <r>
    <x v="42"/>
    <x v="56"/>
    <x v="3"/>
    <n v="112040"/>
  </r>
  <r>
    <x v="42"/>
    <x v="56"/>
    <x v="4"/>
    <n v="193379"/>
  </r>
  <r>
    <x v="42"/>
    <x v="56"/>
    <x v="5"/>
    <n v="102618"/>
  </r>
  <r>
    <x v="42"/>
    <x v="57"/>
    <x v="0"/>
    <n v="16"/>
  </r>
  <r>
    <x v="42"/>
    <x v="57"/>
    <x v="1"/>
    <n v="433"/>
  </r>
  <r>
    <x v="42"/>
    <x v="57"/>
    <x v="2"/>
    <n v="13423"/>
  </r>
  <r>
    <x v="42"/>
    <x v="57"/>
    <x v="3"/>
    <n v="1941"/>
  </r>
  <r>
    <x v="42"/>
    <x v="57"/>
    <x v="4"/>
    <n v="3155"/>
  </r>
  <r>
    <x v="42"/>
    <x v="57"/>
    <x v="5"/>
    <n v="1807"/>
  </r>
  <r>
    <x v="42"/>
    <x v="58"/>
    <x v="0"/>
    <n v="39"/>
  </r>
  <r>
    <x v="42"/>
    <x v="58"/>
    <x v="1"/>
    <n v="1309"/>
  </r>
  <r>
    <x v="42"/>
    <x v="58"/>
    <x v="2"/>
    <n v="40579"/>
  </r>
  <r>
    <x v="42"/>
    <x v="58"/>
    <x v="3"/>
    <n v="12137"/>
  </r>
  <r>
    <x v="42"/>
    <x v="58"/>
    <x v="4"/>
    <n v="23796"/>
  </r>
  <r>
    <x v="42"/>
    <x v="58"/>
    <x v="5"/>
    <n v="9066"/>
  </r>
  <r>
    <x v="42"/>
    <x v="59"/>
    <x v="0"/>
    <n v="45"/>
  </r>
  <r>
    <x v="42"/>
    <x v="59"/>
    <x v="1"/>
    <n v="1229"/>
  </r>
  <r>
    <x v="42"/>
    <x v="59"/>
    <x v="2"/>
    <n v="38099"/>
  </r>
  <r>
    <x v="42"/>
    <x v="59"/>
    <x v="3"/>
    <n v="6619"/>
  </r>
  <r>
    <x v="42"/>
    <x v="59"/>
    <x v="4"/>
    <n v="11601"/>
  </r>
  <r>
    <x v="42"/>
    <x v="59"/>
    <x v="5"/>
    <n v="7374"/>
  </r>
  <r>
    <x v="42"/>
    <x v="60"/>
    <x v="0"/>
    <n v="25"/>
  </r>
  <r>
    <x v="42"/>
    <x v="60"/>
    <x v="1"/>
    <n v="1154"/>
  </r>
  <r>
    <x v="42"/>
    <x v="60"/>
    <x v="2"/>
    <n v="35774"/>
  </r>
  <r>
    <x v="42"/>
    <x v="60"/>
    <x v="3"/>
    <n v="7769"/>
  </r>
  <r>
    <x v="42"/>
    <x v="60"/>
    <x v="4"/>
    <n v="15157"/>
  </r>
  <r>
    <x v="42"/>
    <x v="60"/>
    <x v="5"/>
    <n v="11085"/>
  </r>
  <r>
    <x v="42"/>
    <x v="61"/>
    <x v="0"/>
    <n v="10"/>
  </r>
  <r>
    <x v="42"/>
    <x v="61"/>
    <x v="1"/>
    <n v="162"/>
  </r>
  <r>
    <x v="42"/>
    <x v="61"/>
    <x v="2"/>
    <n v="5022"/>
  </r>
  <r>
    <x v="42"/>
    <x v="61"/>
    <x v="3"/>
    <n v="971"/>
  </r>
  <r>
    <x v="42"/>
    <x v="61"/>
    <x v="4"/>
    <n v="1464"/>
  </r>
  <r>
    <x v="42"/>
    <x v="61"/>
    <x v="5"/>
    <n v="617"/>
  </r>
  <r>
    <x v="42"/>
    <x v="62"/>
    <x v="0"/>
    <n v="37"/>
  </r>
  <r>
    <x v="42"/>
    <x v="62"/>
    <x v="1"/>
    <n v="1455"/>
  </r>
  <r>
    <x v="42"/>
    <x v="62"/>
    <x v="2"/>
    <n v="45105"/>
  </r>
  <r>
    <x v="42"/>
    <x v="62"/>
    <x v="3"/>
    <n v="6887"/>
  </r>
  <r>
    <x v="42"/>
    <x v="62"/>
    <x v="4"/>
    <n v="14426"/>
  </r>
  <r>
    <x v="42"/>
    <x v="62"/>
    <x v="5"/>
    <n v="9538"/>
  </r>
  <r>
    <x v="42"/>
    <x v="63"/>
    <x v="0"/>
    <n v="41"/>
  </r>
  <r>
    <x v="42"/>
    <x v="63"/>
    <x v="1"/>
    <n v="2049"/>
  </r>
  <r>
    <x v="42"/>
    <x v="63"/>
    <x v="2"/>
    <n v="63519"/>
  </r>
  <r>
    <x v="42"/>
    <x v="63"/>
    <x v="3"/>
    <n v="6038"/>
  </r>
  <r>
    <x v="42"/>
    <x v="63"/>
    <x v="4"/>
    <n v="11293"/>
  </r>
  <r>
    <x v="42"/>
    <x v="63"/>
    <x v="5"/>
    <n v="6021"/>
  </r>
  <r>
    <x v="42"/>
    <x v="64"/>
    <x v="0"/>
    <n v="133"/>
  </r>
  <r>
    <x v="42"/>
    <x v="64"/>
    <x v="1"/>
    <n v="8235"/>
  </r>
  <r>
    <x v="42"/>
    <x v="64"/>
    <x v="2"/>
    <n v="255285"/>
  </r>
  <r>
    <x v="42"/>
    <x v="64"/>
    <x v="3"/>
    <n v="126545"/>
  </r>
  <r>
    <x v="42"/>
    <x v="64"/>
    <x v="4"/>
    <n v="240530"/>
  </r>
  <r>
    <x v="42"/>
    <x v="64"/>
    <x v="5"/>
    <n v="84505"/>
  </r>
  <r>
    <x v="42"/>
    <x v="65"/>
    <x v="0"/>
    <n v="75"/>
  </r>
  <r>
    <x v="42"/>
    <x v="65"/>
    <x v="1"/>
    <n v="2207"/>
  </r>
  <r>
    <x v="42"/>
    <x v="65"/>
    <x v="2"/>
    <n v="68417"/>
  </r>
  <r>
    <x v="42"/>
    <x v="65"/>
    <x v="3"/>
    <n v="33458"/>
  </r>
  <r>
    <x v="42"/>
    <x v="65"/>
    <x v="4"/>
    <n v="55974"/>
  </r>
  <r>
    <x v="42"/>
    <x v="65"/>
    <x v="5"/>
    <n v="32227"/>
  </r>
  <r>
    <x v="42"/>
    <x v="66"/>
    <x v="0"/>
    <n v="24"/>
  </r>
  <r>
    <x v="42"/>
    <x v="66"/>
    <x v="1"/>
    <n v="405"/>
  </r>
  <r>
    <x v="42"/>
    <x v="66"/>
    <x v="2"/>
    <n v="12555"/>
  </r>
  <r>
    <x v="42"/>
    <x v="66"/>
    <x v="3"/>
    <n v="1667"/>
  </r>
  <r>
    <x v="42"/>
    <x v="66"/>
    <x v="4"/>
    <n v="2818"/>
  </r>
  <r>
    <x v="42"/>
    <x v="66"/>
    <x v="5"/>
    <n v="1651"/>
  </r>
  <r>
    <x v="42"/>
    <x v="67"/>
    <x v="0"/>
    <n v="54"/>
  </r>
  <r>
    <x v="42"/>
    <x v="67"/>
    <x v="1"/>
    <n v="2371"/>
  </r>
  <r>
    <x v="42"/>
    <x v="67"/>
    <x v="2"/>
    <n v="73501"/>
  </r>
  <r>
    <x v="42"/>
    <x v="67"/>
    <x v="3"/>
    <n v="11152"/>
  </r>
  <r>
    <x v="42"/>
    <x v="67"/>
    <x v="4"/>
    <n v="18907"/>
  </r>
  <r>
    <x v="42"/>
    <x v="67"/>
    <x v="5"/>
    <n v="10593"/>
  </r>
  <r>
    <x v="42"/>
    <x v="68"/>
    <x v="0"/>
    <n v="11"/>
  </r>
  <r>
    <x v="42"/>
    <x v="68"/>
    <x v="1"/>
    <n v="221"/>
  </r>
  <r>
    <x v="42"/>
    <x v="68"/>
    <x v="2"/>
    <n v="6851"/>
  </r>
  <r>
    <x v="42"/>
    <x v="68"/>
    <x v="3"/>
    <n v="1339"/>
  </r>
  <r>
    <x v="42"/>
    <x v="68"/>
    <x v="4"/>
    <n v="1969"/>
  </r>
  <r>
    <x v="42"/>
    <x v="68"/>
    <x v="5"/>
    <n v="1288"/>
  </r>
  <r>
    <x v="42"/>
    <x v="69"/>
    <x v="0"/>
    <n v="39"/>
  </r>
  <r>
    <x v="42"/>
    <x v="69"/>
    <x v="1"/>
    <n v="989"/>
  </r>
  <r>
    <x v="42"/>
    <x v="69"/>
    <x v="2"/>
    <n v="30659"/>
  </r>
  <r>
    <x v="42"/>
    <x v="69"/>
    <x v="3"/>
    <n v="12731"/>
  </r>
  <r>
    <x v="42"/>
    <x v="69"/>
    <x v="4"/>
    <n v="18460"/>
  </r>
  <r>
    <x v="42"/>
    <x v="69"/>
    <x v="5"/>
    <n v="10907"/>
  </r>
  <r>
    <x v="42"/>
    <x v="70"/>
    <x v="0"/>
    <n v="2854"/>
  </r>
  <r>
    <x v="42"/>
    <x v="70"/>
    <x v="1"/>
    <n v="117251"/>
  </r>
  <r>
    <x v="42"/>
    <x v="70"/>
    <x v="2"/>
    <n v="3634781"/>
  </r>
  <r>
    <x v="42"/>
    <x v="70"/>
    <x v="3"/>
    <n v="1139135"/>
  </r>
  <r>
    <x v="42"/>
    <x v="70"/>
    <x v="4"/>
    <n v="1976968"/>
  </r>
  <r>
    <x v="42"/>
    <x v="70"/>
    <x v="5"/>
    <n v="1026630"/>
  </r>
  <r>
    <x v="43"/>
    <x v="0"/>
    <x v="0"/>
    <n v="158"/>
  </r>
  <r>
    <x v="43"/>
    <x v="0"/>
    <x v="1"/>
    <n v="6311"/>
  </r>
  <r>
    <x v="43"/>
    <x v="0"/>
    <x v="2"/>
    <n v="195641"/>
  </r>
  <r>
    <x v="43"/>
    <x v="0"/>
    <x v="3"/>
    <n v="27872"/>
  </r>
  <r>
    <x v="43"/>
    <x v="0"/>
    <x v="4"/>
    <n v="46652"/>
  </r>
  <r>
    <x v="43"/>
    <x v="0"/>
    <x v="5"/>
    <n v="23999"/>
  </r>
  <r>
    <x v="43"/>
    <x v="1"/>
    <x v="0"/>
    <n v="51"/>
  </r>
  <r>
    <x v="43"/>
    <x v="1"/>
    <x v="1"/>
    <n v="1952"/>
  </r>
  <r>
    <x v="43"/>
    <x v="1"/>
    <x v="2"/>
    <n v="60512"/>
  </r>
  <r>
    <x v="43"/>
    <x v="1"/>
    <x v="3"/>
    <n v="11612"/>
  </r>
  <r>
    <x v="43"/>
    <x v="1"/>
    <x v="4"/>
    <n v="19988"/>
  </r>
  <r>
    <x v="43"/>
    <x v="1"/>
    <x v="5"/>
    <n v="10979"/>
  </r>
  <r>
    <x v="43"/>
    <x v="2"/>
    <x v="0"/>
    <n v="24"/>
  </r>
  <r>
    <x v="43"/>
    <x v="2"/>
    <x v="1"/>
    <n v="1212"/>
  </r>
  <r>
    <x v="43"/>
    <x v="2"/>
    <x v="2"/>
    <n v="37572"/>
  </r>
  <r>
    <x v="43"/>
    <x v="2"/>
    <x v="3"/>
    <n v="2164"/>
  </r>
  <r>
    <x v="43"/>
    <x v="2"/>
    <x v="4"/>
    <n v="3751"/>
  </r>
  <r>
    <x v="43"/>
    <x v="2"/>
    <x v="5"/>
    <n v="2546"/>
  </r>
  <r>
    <x v="43"/>
    <x v="3"/>
    <x v="0"/>
    <n v="47"/>
  </r>
  <r>
    <x v="43"/>
    <x v="3"/>
    <x v="1"/>
    <n v="2665"/>
  </r>
  <r>
    <x v="43"/>
    <x v="3"/>
    <x v="2"/>
    <n v="82615"/>
  </r>
  <r>
    <x v="43"/>
    <x v="3"/>
    <x v="3"/>
    <n v="6319"/>
  </r>
  <r>
    <x v="43"/>
    <x v="3"/>
    <x v="4"/>
    <n v="11953"/>
  </r>
  <r>
    <x v="43"/>
    <x v="3"/>
    <x v="5"/>
    <n v="6991"/>
  </r>
  <r>
    <x v="43"/>
    <x v="4"/>
    <x v="0"/>
    <n v="25"/>
  </r>
  <r>
    <x v="43"/>
    <x v="4"/>
    <x v="1"/>
    <n v="956"/>
  </r>
  <r>
    <x v="43"/>
    <x v="4"/>
    <x v="2"/>
    <n v="29636"/>
  </r>
  <r>
    <x v="43"/>
    <x v="4"/>
    <x v="3"/>
    <n v="14768"/>
  </r>
  <r>
    <x v="43"/>
    <x v="4"/>
    <x v="4"/>
    <n v="26169"/>
  </r>
  <r>
    <x v="43"/>
    <x v="4"/>
    <x v="5"/>
    <n v="10549"/>
  </r>
  <r>
    <x v="43"/>
    <x v="5"/>
    <x v="0"/>
    <n v="10"/>
  </r>
  <r>
    <x v="43"/>
    <x v="5"/>
    <x v="1"/>
    <n v="257"/>
  </r>
  <r>
    <x v="43"/>
    <x v="5"/>
    <x v="2"/>
    <n v="7967"/>
  </r>
  <r>
    <x v="43"/>
    <x v="5"/>
    <x v="3"/>
    <n v="2229"/>
  </r>
  <r>
    <x v="43"/>
    <x v="5"/>
    <x v="4"/>
    <n v="4369"/>
  </r>
  <r>
    <x v="43"/>
    <x v="5"/>
    <x v="5"/>
    <n v="1444"/>
  </r>
  <r>
    <x v="43"/>
    <x v="6"/>
    <x v="0"/>
    <n v="130"/>
  </r>
  <r>
    <x v="43"/>
    <x v="6"/>
    <x v="1"/>
    <n v="9971"/>
  </r>
  <r>
    <x v="43"/>
    <x v="6"/>
    <x v="2"/>
    <n v="309101"/>
  </r>
  <r>
    <x v="43"/>
    <x v="6"/>
    <x v="3"/>
    <n v="183483"/>
  </r>
  <r>
    <x v="43"/>
    <x v="6"/>
    <x v="4"/>
    <n v="263232"/>
  </r>
  <r>
    <x v="43"/>
    <x v="6"/>
    <x v="5"/>
    <n v="116814"/>
  </r>
  <r>
    <x v="43"/>
    <x v="7"/>
    <x v="0"/>
    <n v="40"/>
  </r>
  <r>
    <x v="43"/>
    <x v="7"/>
    <x v="1"/>
    <n v="1681"/>
  </r>
  <r>
    <x v="43"/>
    <x v="7"/>
    <x v="2"/>
    <n v="52111"/>
  </r>
  <r>
    <x v="43"/>
    <x v="7"/>
    <x v="3"/>
    <n v="31317"/>
  </r>
  <r>
    <x v="43"/>
    <x v="7"/>
    <x v="4"/>
    <n v="52333"/>
  </r>
  <r>
    <x v="43"/>
    <x v="7"/>
    <x v="5"/>
    <n v="34402"/>
  </r>
  <r>
    <x v="43"/>
    <x v="8"/>
    <x v="0"/>
    <n v="10"/>
  </r>
  <r>
    <x v="43"/>
    <x v="8"/>
    <x v="1"/>
    <n v="513"/>
  </r>
  <r>
    <x v="43"/>
    <x v="8"/>
    <x v="2"/>
    <n v="15903"/>
  </r>
  <r>
    <x v="43"/>
    <x v="8"/>
    <x v="3"/>
    <n v="3210"/>
  </r>
  <r>
    <x v="43"/>
    <x v="8"/>
    <x v="4"/>
    <n v="5306"/>
  </r>
  <r>
    <x v="43"/>
    <x v="8"/>
    <x v="5"/>
    <n v="2419"/>
  </r>
  <r>
    <x v="43"/>
    <x v="9"/>
    <x v="0"/>
    <n v="11"/>
  </r>
  <r>
    <x v="43"/>
    <x v="9"/>
    <x v="1"/>
    <n v="183"/>
  </r>
  <r>
    <x v="43"/>
    <x v="9"/>
    <x v="2"/>
    <n v="5673"/>
  </r>
  <r>
    <x v="43"/>
    <x v="9"/>
    <x v="3"/>
    <n v="2006"/>
  </r>
  <r>
    <x v="43"/>
    <x v="9"/>
    <x v="4"/>
    <n v="3493"/>
  </r>
  <r>
    <x v="43"/>
    <x v="9"/>
    <x v="5"/>
    <n v="2048"/>
  </r>
  <r>
    <x v="43"/>
    <x v="10"/>
    <x v="0"/>
    <n v="87"/>
  </r>
  <r>
    <x v="43"/>
    <x v="10"/>
    <x v="1"/>
    <n v="3576"/>
  </r>
  <r>
    <x v="43"/>
    <x v="10"/>
    <x v="2"/>
    <n v="110856"/>
  </r>
  <r>
    <x v="43"/>
    <x v="10"/>
    <x v="3"/>
    <n v="9180"/>
  </r>
  <r>
    <x v="43"/>
    <x v="10"/>
    <x v="4"/>
    <n v="16131"/>
  </r>
  <r>
    <x v="43"/>
    <x v="10"/>
    <x v="5"/>
    <n v="9343"/>
  </r>
  <r>
    <x v="43"/>
    <x v="11"/>
    <x v="0"/>
    <n v="12"/>
  </r>
  <r>
    <x v="43"/>
    <x v="11"/>
    <x v="1"/>
    <n v="373"/>
  </r>
  <r>
    <x v="43"/>
    <x v="11"/>
    <x v="2"/>
    <n v="11563"/>
  </r>
  <r>
    <x v="43"/>
    <x v="11"/>
    <x v="3"/>
    <n v="2287"/>
  </r>
  <r>
    <x v="43"/>
    <x v="11"/>
    <x v="4"/>
    <n v="3776"/>
  </r>
  <r>
    <x v="43"/>
    <x v="11"/>
    <x v="5"/>
    <n v="2230"/>
  </r>
  <r>
    <x v="43"/>
    <x v="12"/>
    <x v="0"/>
    <n v="16"/>
  </r>
  <r>
    <x v="43"/>
    <x v="12"/>
    <x v="1"/>
    <n v="615"/>
  </r>
  <r>
    <x v="43"/>
    <x v="12"/>
    <x v="2"/>
    <n v="19065"/>
  </r>
  <r>
    <x v="43"/>
    <x v="12"/>
    <x v="3"/>
    <n v="2077"/>
  </r>
  <r>
    <x v="43"/>
    <x v="12"/>
    <x v="4"/>
    <n v="3272"/>
  </r>
  <r>
    <x v="43"/>
    <x v="12"/>
    <x v="5"/>
    <n v="1904"/>
  </r>
  <r>
    <x v="43"/>
    <x v="13"/>
    <x v="0"/>
    <n v="15"/>
  </r>
  <r>
    <x v="43"/>
    <x v="13"/>
    <x v="1"/>
    <n v="472"/>
  </r>
  <r>
    <x v="43"/>
    <x v="13"/>
    <x v="2"/>
    <n v="14632"/>
  </r>
  <r>
    <x v="43"/>
    <x v="13"/>
    <x v="3"/>
    <n v="1585"/>
  </r>
  <r>
    <x v="43"/>
    <x v="13"/>
    <x v="4"/>
    <n v="2874"/>
  </r>
  <r>
    <x v="43"/>
    <x v="13"/>
    <x v="5"/>
    <n v="1899"/>
  </r>
  <r>
    <x v="43"/>
    <x v="14"/>
    <x v="0"/>
    <n v="51"/>
  </r>
  <r>
    <x v="43"/>
    <x v="14"/>
    <x v="1"/>
    <n v="1614"/>
  </r>
  <r>
    <x v="43"/>
    <x v="14"/>
    <x v="2"/>
    <n v="50034"/>
  </r>
  <r>
    <x v="43"/>
    <x v="14"/>
    <x v="3"/>
    <n v="22646"/>
  </r>
  <r>
    <x v="43"/>
    <x v="14"/>
    <x v="4"/>
    <n v="43050"/>
  </r>
  <r>
    <x v="43"/>
    <x v="14"/>
    <x v="5"/>
    <n v="23563"/>
  </r>
  <r>
    <x v="43"/>
    <x v="15"/>
    <x v="0"/>
    <n v="24"/>
  </r>
  <r>
    <x v="43"/>
    <x v="15"/>
    <x v="1"/>
    <n v="688"/>
  </r>
  <r>
    <x v="43"/>
    <x v="15"/>
    <x v="2"/>
    <n v="21328"/>
  </r>
  <r>
    <x v="43"/>
    <x v="15"/>
    <x v="3"/>
    <n v="4973"/>
  </r>
  <r>
    <x v="43"/>
    <x v="15"/>
    <x v="4"/>
    <n v="8716"/>
  </r>
  <r>
    <x v="43"/>
    <x v="15"/>
    <x v="5"/>
    <n v="4906"/>
  </r>
  <r>
    <x v="43"/>
    <x v="16"/>
    <x v="0"/>
    <n v="9"/>
  </r>
  <r>
    <x v="43"/>
    <x v="16"/>
    <x v="1"/>
    <n v="220"/>
  </r>
  <r>
    <x v="43"/>
    <x v="16"/>
    <x v="2"/>
    <n v="6820"/>
  </r>
  <r>
    <x v="43"/>
    <x v="16"/>
    <x v="3"/>
    <n v="674"/>
  </r>
  <r>
    <x v="43"/>
    <x v="16"/>
    <x v="4"/>
    <n v="1220"/>
  </r>
  <r>
    <x v="43"/>
    <x v="16"/>
    <x v="5"/>
    <n v="999"/>
  </r>
  <r>
    <x v="43"/>
    <x v="17"/>
    <x v="0"/>
    <n v="10"/>
  </r>
  <r>
    <x v="43"/>
    <x v="17"/>
    <x v="1"/>
    <n v="171"/>
  </r>
  <r>
    <x v="43"/>
    <x v="17"/>
    <x v="2"/>
    <n v="5301"/>
  </r>
  <r>
    <x v="43"/>
    <x v="17"/>
    <x v="3"/>
    <n v="1340"/>
  </r>
  <r>
    <x v="43"/>
    <x v="17"/>
    <x v="4"/>
    <n v="2174"/>
  </r>
  <r>
    <x v="43"/>
    <x v="17"/>
    <x v="5"/>
    <n v="1531"/>
  </r>
  <r>
    <x v="43"/>
    <x v="18"/>
    <x v="0"/>
    <n v="16"/>
  </r>
  <r>
    <x v="43"/>
    <x v="18"/>
    <x v="1"/>
    <n v="554"/>
  </r>
  <r>
    <x v="43"/>
    <x v="18"/>
    <x v="2"/>
    <n v="17174"/>
  </r>
  <r>
    <x v="43"/>
    <x v="18"/>
    <x v="3"/>
    <n v="3374"/>
  </r>
  <r>
    <x v="43"/>
    <x v="18"/>
    <x v="4"/>
    <n v="5455"/>
  </r>
  <r>
    <x v="43"/>
    <x v="18"/>
    <x v="5"/>
    <n v="3913"/>
  </r>
  <r>
    <x v="43"/>
    <x v="19"/>
    <x v="0"/>
    <n v="102"/>
  </r>
  <r>
    <x v="43"/>
    <x v="19"/>
    <x v="1"/>
    <n v="3988"/>
  </r>
  <r>
    <x v="43"/>
    <x v="19"/>
    <x v="2"/>
    <n v="123628"/>
  </r>
  <r>
    <x v="43"/>
    <x v="19"/>
    <x v="3"/>
    <n v="36265"/>
  </r>
  <r>
    <x v="43"/>
    <x v="19"/>
    <x v="4"/>
    <n v="68797"/>
  </r>
  <r>
    <x v="43"/>
    <x v="19"/>
    <x v="5"/>
    <n v="41599"/>
  </r>
  <r>
    <x v="43"/>
    <x v="20"/>
    <x v="0"/>
    <n v="22"/>
  </r>
  <r>
    <x v="43"/>
    <x v="20"/>
    <x v="1"/>
    <n v="1368"/>
  </r>
  <r>
    <x v="43"/>
    <x v="20"/>
    <x v="2"/>
    <n v="42408"/>
  </r>
  <r>
    <x v="43"/>
    <x v="20"/>
    <x v="3"/>
    <n v="2662"/>
  </r>
  <r>
    <x v="43"/>
    <x v="20"/>
    <x v="4"/>
    <n v="5072"/>
  </r>
  <r>
    <x v="43"/>
    <x v="20"/>
    <x v="5"/>
    <n v="2372"/>
  </r>
  <r>
    <x v="43"/>
    <x v="21"/>
    <x v="0"/>
    <n v="70"/>
  </r>
  <r>
    <x v="43"/>
    <x v="21"/>
    <x v="1"/>
    <n v="3049"/>
  </r>
  <r>
    <x v="43"/>
    <x v="21"/>
    <x v="2"/>
    <n v="94519"/>
  </r>
  <r>
    <x v="43"/>
    <x v="21"/>
    <x v="3"/>
    <n v="20948"/>
  </r>
  <r>
    <x v="43"/>
    <x v="21"/>
    <x v="4"/>
    <n v="38199"/>
  </r>
  <r>
    <x v="43"/>
    <x v="21"/>
    <x v="5"/>
    <n v="17723"/>
  </r>
  <r>
    <x v="43"/>
    <x v="22"/>
    <x v="0"/>
    <n v="119"/>
  </r>
  <r>
    <x v="43"/>
    <x v="22"/>
    <x v="1"/>
    <n v="5176"/>
  </r>
  <r>
    <x v="43"/>
    <x v="22"/>
    <x v="2"/>
    <n v="160456"/>
  </r>
  <r>
    <x v="43"/>
    <x v="22"/>
    <x v="3"/>
    <n v="61350"/>
  </r>
  <r>
    <x v="43"/>
    <x v="22"/>
    <x v="4"/>
    <n v="115135"/>
  </r>
  <r>
    <x v="43"/>
    <x v="22"/>
    <x v="5"/>
    <n v="65353"/>
  </r>
  <r>
    <x v="43"/>
    <x v="23"/>
    <x v="0"/>
    <n v="30"/>
  </r>
  <r>
    <x v="43"/>
    <x v="23"/>
    <x v="1"/>
    <n v="1159"/>
  </r>
  <r>
    <x v="43"/>
    <x v="23"/>
    <x v="2"/>
    <n v="35929"/>
  </r>
  <r>
    <x v="43"/>
    <x v="23"/>
    <x v="3"/>
    <n v="5054"/>
  </r>
  <r>
    <x v="43"/>
    <x v="23"/>
    <x v="4"/>
    <n v="8552"/>
  </r>
  <r>
    <x v="43"/>
    <x v="23"/>
    <x v="5"/>
    <n v="4707"/>
  </r>
  <r>
    <x v="43"/>
    <x v="24"/>
    <x v="0"/>
    <n v="15"/>
  </r>
  <r>
    <x v="43"/>
    <x v="24"/>
    <x v="1"/>
    <n v="1074"/>
  </r>
  <r>
    <x v="43"/>
    <x v="24"/>
    <x v="2"/>
    <n v="33294"/>
  </r>
  <r>
    <x v="43"/>
    <x v="24"/>
    <x v="3"/>
    <n v="1628"/>
  </r>
  <r>
    <x v="43"/>
    <x v="24"/>
    <x v="4"/>
    <n v="3238"/>
  </r>
  <r>
    <x v="43"/>
    <x v="24"/>
    <x v="5"/>
    <n v="1996"/>
  </r>
  <r>
    <x v="43"/>
    <x v="25"/>
    <x v="0"/>
    <n v="38"/>
  </r>
  <r>
    <x v="43"/>
    <x v="25"/>
    <x v="1"/>
    <n v="1065"/>
  </r>
  <r>
    <x v="43"/>
    <x v="25"/>
    <x v="2"/>
    <n v="33015"/>
  </r>
  <r>
    <x v="43"/>
    <x v="25"/>
    <x v="3"/>
    <n v="6652"/>
  </r>
  <r>
    <x v="43"/>
    <x v="25"/>
    <x v="4"/>
    <n v="10660"/>
  </r>
  <r>
    <x v="43"/>
    <x v="25"/>
    <x v="5"/>
    <n v="6512"/>
  </r>
  <r>
    <x v="43"/>
    <x v="26"/>
    <x v="0"/>
    <n v="10"/>
  </r>
  <r>
    <x v="43"/>
    <x v="26"/>
    <x v="1"/>
    <n v="692"/>
  </r>
  <r>
    <x v="43"/>
    <x v="26"/>
    <x v="2"/>
    <n v="21452"/>
  </r>
  <r>
    <x v="43"/>
    <x v="26"/>
    <x v="3"/>
    <n v="1205"/>
  </r>
  <r>
    <x v="43"/>
    <x v="26"/>
    <x v="4"/>
    <n v="2358"/>
  </r>
  <r>
    <x v="43"/>
    <x v="26"/>
    <x v="5"/>
    <n v="1446"/>
  </r>
  <r>
    <x v="43"/>
    <x v="27"/>
    <x v="0"/>
    <n v="42"/>
  </r>
  <r>
    <x v="43"/>
    <x v="27"/>
    <x v="1"/>
    <n v="1635"/>
  </r>
  <r>
    <x v="43"/>
    <x v="27"/>
    <x v="2"/>
    <n v="50685"/>
  </r>
  <r>
    <x v="43"/>
    <x v="27"/>
    <x v="3"/>
    <n v="9928"/>
  </r>
  <r>
    <x v="43"/>
    <x v="27"/>
    <x v="4"/>
    <n v="17734"/>
  </r>
  <r>
    <x v="43"/>
    <x v="27"/>
    <x v="5"/>
    <n v="8845"/>
  </r>
  <r>
    <x v="43"/>
    <x v="28"/>
    <x v="0"/>
    <n v="51"/>
  </r>
  <r>
    <x v="43"/>
    <x v="28"/>
    <x v="1"/>
    <n v="1748"/>
  </r>
  <r>
    <x v="43"/>
    <x v="28"/>
    <x v="2"/>
    <n v="54188"/>
  </r>
  <r>
    <x v="43"/>
    <x v="28"/>
    <x v="3"/>
    <n v="18961"/>
  </r>
  <r>
    <x v="43"/>
    <x v="28"/>
    <x v="4"/>
    <n v="33815"/>
  </r>
  <r>
    <x v="43"/>
    <x v="28"/>
    <x v="5"/>
    <n v="18150"/>
  </r>
  <r>
    <x v="43"/>
    <x v="29"/>
    <x v="0"/>
    <n v="6"/>
  </r>
  <r>
    <x v="43"/>
    <x v="29"/>
    <x v="1"/>
    <n v="71"/>
  </r>
  <r>
    <x v="43"/>
    <x v="29"/>
    <x v="2"/>
    <n v="2201"/>
  </r>
  <r>
    <x v="43"/>
    <x v="29"/>
    <x v="3"/>
    <n v="367"/>
  </r>
  <r>
    <x v="43"/>
    <x v="29"/>
    <x v="4"/>
    <n v="616"/>
  </r>
  <r>
    <x v="43"/>
    <x v="29"/>
    <x v="5"/>
    <n v="406"/>
  </r>
  <r>
    <x v="43"/>
    <x v="30"/>
    <x v="0"/>
    <n v="48"/>
  </r>
  <r>
    <x v="43"/>
    <x v="30"/>
    <x v="1"/>
    <n v="1587"/>
  </r>
  <r>
    <x v="43"/>
    <x v="30"/>
    <x v="2"/>
    <n v="49197"/>
  </r>
  <r>
    <x v="43"/>
    <x v="30"/>
    <x v="3"/>
    <n v="12702"/>
  </r>
  <r>
    <x v="43"/>
    <x v="30"/>
    <x v="4"/>
    <n v="18823"/>
  </r>
  <r>
    <x v="43"/>
    <x v="30"/>
    <x v="5"/>
    <n v="10355"/>
  </r>
  <r>
    <x v="43"/>
    <x v="31"/>
    <x v="0"/>
    <n v="10"/>
  </r>
  <r>
    <x v="43"/>
    <x v="31"/>
    <x v="1"/>
    <n v="252"/>
  </r>
  <r>
    <x v="43"/>
    <x v="31"/>
    <x v="2"/>
    <n v="7812"/>
  </r>
  <r>
    <x v="43"/>
    <x v="31"/>
    <x v="3"/>
    <n v="1144"/>
  </r>
  <r>
    <x v="43"/>
    <x v="31"/>
    <x v="4"/>
    <n v="2027"/>
  </r>
  <r>
    <x v="43"/>
    <x v="31"/>
    <x v="5"/>
    <n v="1038"/>
  </r>
  <r>
    <x v="43"/>
    <x v="32"/>
    <x v="0"/>
    <n v="23"/>
  </r>
  <r>
    <x v="43"/>
    <x v="32"/>
    <x v="1"/>
    <n v="503"/>
  </r>
  <r>
    <x v="43"/>
    <x v="32"/>
    <x v="2"/>
    <n v="15593"/>
  </r>
  <r>
    <x v="43"/>
    <x v="32"/>
    <x v="3"/>
    <n v="1955"/>
  </r>
  <r>
    <x v="43"/>
    <x v="32"/>
    <x v="4"/>
    <n v="2932"/>
  </r>
  <r>
    <x v="43"/>
    <x v="32"/>
    <x v="5"/>
    <n v="1429"/>
  </r>
  <r>
    <x v="43"/>
    <x v="33"/>
    <x v="0"/>
    <n v="45"/>
  </r>
  <r>
    <x v="43"/>
    <x v="33"/>
    <x v="1"/>
    <n v="2102"/>
  </r>
  <r>
    <x v="43"/>
    <x v="33"/>
    <x v="2"/>
    <n v="65162"/>
  </r>
  <r>
    <x v="43"/>
    <x v="33"/>
    <x v="3"/>
    <n v="23249"/>
  </r>
  <r>
    <x v="43"/>
    <x v="33"/>
    <x v="4"/>
    <n v="43393"/>
  </r>
  <r>
    <x v="43"/>
    <x v="33"/>
    <x v="5"/>
    <n v="22117"/>
  </r>
  <r>
    <x v="43"/>
    <x v="34"/>
    <x v="0"/>
    <n v="35"/>
  </r>
  <r>
    <x v="43"/>
    <x v="34"/>
    <x v="1"/>
    <n v="864"/>
  </r>
  <r>
    <x v="43"/>
    <x v="34"/>
    <x v="2"/>
    <n v="26784"/>
  </r>
  <r>
    <x v="43"/>
    <x v="34"/>
    <x v="3"/>
    <n v="6647"/>
  </r>
  <r>
    <x v="43"/>
    <x v="34"/>
    <x v="4"/>
    <n v="13095"/>
  </r>
  <r>
    <x v="43"/>
    <x v="34"/>
    <x v="5"/>
    <n v="7084"/>
  </r>
  <r>
    <x v="43"/>
    <x v="35"/>
    <x v="0"/>
    <n v="14"/>
  </r>
  <r>
    <x v="43"/>
    <x v="35"/>
    <x v="1"/>
    <n v="445"/>
  </r>
  <r>
    <x v="43"/>
    <x v="35"/>
    <x v="2"/>
    <n v="13795"/>
  </r>
  <r>
    <x v="43"/>
    <x v="35"/>
    <x v="3"/>
    <n v="1641"/>
  </r>
  <r>
    <x v="43"/>
    <x v="35"/>
    <x v="4"/>
    <n v="2585"/>
  </r>
  <r>
    <x v="43"/>
    <x v="35"/>
    <x v="5"/>
    <n v="1700"/>
  </r>
  <r>
    <x v="43"/>
    <x v="36"/>
    <x v="0"/>
    <n v="10"/>
  </r>
  <r>
    <x v="43"/>
    <x v="36"/>
    <x v="1"/>
    <n v="331"/>
  </r>
  <r>
    <x v="43"/>
    <x v="36"/>
    <x v="2"/>
    <n v="10261"/>
  </r>
  <r>
    <x v="43"/>
    <x v="36"/>
    <x v="3"/>
    <n v="1525"/>
  </r>
  <r>
    <x v="43"/>
    <x v="36"/>
    <x v="4"/>
    <n v="2807"/>
  </r>
  <r>
    <x v="43"/>
    <x v="36"/>
    <x v="5"/>
    <n v="1377"/>
  </r>
  <r>
    <x v="43"/>
    <x v="37"/>
    <x v="0"/>
    <n v="53"/>
  </r>
  <r>
    <x v="43"/>
    <x v="37"/>
    <x v="1"/>
    <n v="1405"/>
  </r>
  <r>
    <x v="43"/>
    <x v="37"/>
    <x v="2"/>
    <n v="43555"/>
  </r>
  <r>
    <x v="43"/>
    <x v="37"/>
    <x v="3"/>
    <n v="19846"/>
  </r>
  <r>
    <x v="43"/>
    <x v="37"/>
    <x v="4"/>
    <n v="33963"/>
  </r>
  <r>
    <x v="43"/>
    <x v="37"/>
    <x v="5"/>
    <n v="18920"/>
  </r>
  <r>
    <x v="43"/>
    <x v="38"/>
    <x v="0"/>
    <n v="17"/>
  </r>
  <r>
    <x v="43"/>
    <x v="38"/>
    <x v="1"/>
    <n v="407"/>
  </r>
  <r>
    <x v="43"/>
    <x v="38"/>
    <x v="2"/>
    <n v="12617"/>
  </r>
  <r>
    <x v="43"/>
    <x v="38"/>
    <x v="3"/>
    <n v="1638"/>
  </r>
  <r>
    <x v="43"/>
    <x v="38"/>
    <x v="4"/>
    <n v="2812"/>
  </r>
  <r>
    <x v="43"/>
    <x v="38"/>
    <x v="5"/>
    <n v="1616"/>
  </r>
  <r>
    <x v="43"/>
    <x v="39"/>
    <x v="0"/>
    <n v="22"/>
  </r>
  <r>
    <x v="43"/>
    <x v="39"/>
    <x v="1"/>
    <n v="809"/>
  </r>
  <r>
    <x v="43"/>
    <x v="39"/>
    <x v="2"/>
    <n v="25079"/>
  </r>
  <r>
    <x v="43"/>
    <x v="39"/>
    <x v="3"/>
    <n v="2032"/>
  </r>
  <r>
    <x v="43"/>
    <x v="39"/>
    <x v="4"/>
    <n v="3849"/>
  </r>
  <r>
    <x v="43"/>
    <x v="39"/>
    <x v="5"/>
    <n v="2482"/>
  </r>
  <r>
    <x v="43"/>
    <x v="40"/>
    <x v="0"/>
    <n v="24"/>
  </r>
  <r>
    <x v="43"/>
    <x v="40"/>
    <x v="1"/>
    <n v="862"/>
  </r>
  <r>
    <x v="43"/>
    <x v="40"/>
    <x v="2"/>
    <n v="26722"/>
  </r>
  <r>
    <x v="43"/>
    <x v="40"/>
    <x v="3"/>
    <n v="2592"/>
  </r>
  <r>
    <x v="43"/>
    <x v="40"/>
    <x v="4"/>
    <n v="4497"/>
  </r>
  <r>
    <x v="43"/>
    <x v="40"/>
    <x v="5"/>
    <n v="2780"/>
  </r>
  <r>
    <x v="43"/>
    <x v="41"/>
    <x v="0"/>
    <n v="8"/>
  </r>
  <r>
    <x v="43"/>
    <x v="41"/>
    <x v="1"/>
    <n v="159"/>
  </r>
  <r>
    <x v="43"/>
    <x v="41"/>
    <x v="2"/>
    <n v="4929"/>
  </r>
  <r>
    <x v="43"/>
    <x v="41"/>
    <x v="3"/>
    <n v="2051"/>
  </r>
  <r>
    <x v="43"/>
    <x v="41"/>
    <x v="4"/>
    <n v="4195"/>
  </r>
  <r>
    <x v="43"/>
    <x v="41"/>
    <x v="5"/>
    <n v="2026"/>
  </r>
  <r>
    <x v="43"/>
    <x v="42"/>
    <x v="0"/>
    <n v="7"/>
  </r>
  <r>
    <x v="43"/>
    <x v="42"/>
    <x v="1"/>
    <n v="147"/>
  </r>
  <r>
    <x v="43"/>
    <x v="42"/>
    <x v="2"/>
    <n v="4557"/>
  </r>
  <r>
    <x v="43"/>
    <x v="42"/>
    <x v="3"/>
    <n v="1374"/>
  </r>
  <r>
    <x v="43"/>
    <x v="42"/>
    <x v="4"/>
    <n v="2481"/>
  </r>
  <r>
    <x v="43"/>
    <x v="42"/>
    <x v="5"/>
    <n v="1334"/>
  </r>
  <r>
    <x v="43"/>
    <x v="43"/>
    <x v="0"/>
    <n v="17"/>
  </r>
  <r>
    <x v="43"/>
    <x v="43"/>
    <x v="1"/>
    <n v="654"/>
  </r>
  <r>
    <x v="43"/>
    <x v="43"/>
    <x v="2"/>
    <n v="20274"/>
  </r>
  <r>
    <x v="43"/>
    <x v="43"/>
    <x v="3"/>
    <n v="6513"/>
  </r>
  <r>
    <x v="43"/>
    <x v="43"/>
    <x v="4"/>
    <n v="11795"/>
  </r>
  <r>
    <x v="43"/>
    <x v="43"/>
    <x v="5"/>
    <n v="6606"/>
  </r>
  <r>
    <x v="43"/>
    <x v="44"/>
    <x v="0"/>
    <n v="57"/>
  </r>
  <r>
    <x v="43"/>
    <x v="44"/>
    <x v="1"/>
    <n v="4124"/>
  </r>
  <r>
    <x v="43"/>
    <x v="44"/>
    <x v="2"/>
    <n v="127844"/>
  </r>
  <r>
    <x v="43"/>
    <x v="44"/>
    <x v="3"/>
    <n v="77058"/>
  </r>
  <r>
    <x v="43"/>
    <x v="44"/>
    <x v="4"/>
    <n v="107895"/>
  </r>
  <r>
    <x v="43"/>
    <x v="44"/>
    <x v="5"/>
    <n v="60128"/>
  </r>
  <r>
    <x v="43"/>
    <x v="45"/>
    <x v="0"/>
    <n v="16"/>
  </r>
  <r>
    <x v="43"/>
    <x v="45"/>
    <x v="1"/>
    <n v="692"/>
  </r>
  <r>
    <x v="43"/>
    <x v="45"/>
    <x v="2"/>
    <n v="21452"/>
  </r>
  <r>
    <x v="43"/>
    <x v="45"/>
    <x v="3"/>
    <n v="3977"/>
  </r>
  <r>
    <x v="43"/>
    <x v="45"/>
    <x v="4"/>
    <n v="7495"/>
  </r>
  <r>
    <x v="43"/>
    <x v="45"/>
    <x v="5"/>
    <n v="3256"/>
  </r>
  <r>
    <x v="43"/>
    <x v="46"/>
    <x v="0"/>
    <n v="21"/>
  </r>
  <r>
    <x v="43"/>
    <x v="46"/>
    <x v="1"/>
    <n v="539"/>
  </r>
  <r>
    <x v="43"/>
    <x v="46"/>
    <x v="2"/>
    <n v="16709"/>
  </r>
  <r>
    <x v="43"/>
    <x v="46"/>
    <x v="3"/>
    <n v="1741"/>
  </r>
  <r>
    <x v="43"/>
    <x v="46"/>
    <x v="4"/>
    <n v="3243"/>
  </r>
  <r>
    <x v="43"/>
    <x v="46"/>
    <x v="5"/>
    <n v="1905"/>
  </r>
  <r>
    <x v="43"/>
    <x v="47"/>
    <x v="0"/>
    <n v="65"/>
  </r>
  <r>
    <x v="43"/>
    <x v="47"/>
    <x v="1"/>
    <n v="2366"/>
  </r>
  <r>
    <x v="43"/>
    <x v="47"/>
    <x v="2"/>
    <n v="73346"/>
  </r>
  <r>
    <x v="43"/>
    <x v="47"/>
    <x v="3"/>
    <n v="8189"/>
  </r>
  <r>
    <x v="43"/>
    <x v="47"/>
    <x v="4"/>
    <n v="14891"/>
  </r>
  <r>
    <x v="43"/>
    <x v="47"/>
    <x v="5"/>
    <n v="7679"/>
  </r>
  <r>
    <x v="43"/>
    <x v="48"/>
    <x v="0"/>
    <n v="61"/>
  </r>
  <r>
    <x v="43"/>
    <x v="48"/>
    <x v="1"/>
    <n v="2538"/>
  </r>
  <r>
    <x v="43"/>
    <x v="48"/>
    <x v="2"/>
    <n v="78678"/>
  </r>
  <r>
    <x v="43"/>
    <x v="48"/>
    <x v="3"/>
    <n v="21599"/>
  </r>
  <r>
    <x v="43"/>
    <x v="48"/>
    <x v="4"/>
    <n v="33244"/>
  </r>
  <r>
    <x v="43"/>
    <x v="48"/>
    <x v="5"/>
    <n v="13698"/>
  </r>
  <r>
    <x v="43"/>
    <x v="49"/>
    <x v="0"/>
    <n v="86"/>
  </r>
  <r>
    <x v="43"/>
    <x v="49"/>
    <x v="1"/>
    <n v="2716"/>
  </r>
  <r>
    <x v="43"/>
    <x v="49"/>
    <x v="2"/>
    <n v="84196"/>
  </r>
  <r>
    <x v="43"/>
    <x v="49"/>
    <x v="3"/>
    <n v="19251"/>
  </r>
  <r>
    <x v="43"/>
    <x v="49"/>
    <x v="4"/>
    <n v="33867"/>
  </r>
  <r>
    <x v="43"/>
    <x v="49"/>
    <x v="5"/>
    <n v="17895"/>
  </r>
  <r>
    <x v="43"/>
    <x v="50"/>
    <x v="0"/>
    <n v="31"/>
  </r>
  <r>
    <x v="43"/>
    <x v="50"/>
    <x v="1"/>
    <n v="1224"/>
  </r>
  <r>
    <x v="43"/>
    <x v="50"/>
    <x v="2"/>
    <n v="37944"/>
  </r>
  <r>
    <x v="43"/>
    <x v="50"/>
    <x v="3"/>
    <n v="6411"/>
  </r>
  <r>
    <x v="43"/>
    <x v="50"/>
    <x v="4"/>
    <n v="9939"/>
  </r>
  <r>
    <x v="43"/>
    <x v="50"/>
    <x v="5"/>
    <n v="6842"/>
  </r>
  <r>
    <x v="43"/>
    <x v="51"/>
    <x v="0"/>
    <n v="45"/>
  </r>
  <r>
    <x v="43"/>
    <x v="51"/>
    <x v="1"/>
    <n v="925"/>
  </r>
  <r>
    <x v="43"/>
    <x v="51"/>
    <x v="2"/>
    <n v="28675"/>
  </r>
  <r>
    <x v="43"/>
    <x v="51"/>
    <x v="3"/>
    <n v="5470"/>
  </r>
  <r>
    <x v="43"/>
    <x v="51"/>
    <x v="4"/>
    <n v="9492"/>
  </r>
  <r>
    <x v="43"/>
    <x v="51"/>
    <x v="5"/>
    <n v="6847"/>
  </r>
  <r>
    <x v="43"/>
    <x v="52"/>
    <x v="0"/>
    <n v="33"/>
  </r>
  <r>
    <x v="43"/>
    <x v="52"/>
    <x v="1"/>
    <n v="978"/>
  </r>
  <r>
    <x v="43"/>
    <x v="52"/>
    <x v="2"/>
    <n v="30318"/>
  </r>
  <r>
    <x v="43"/>
    <x v="52"/>
    <x v="3"/>
    <n v="7575"/>
  </r>
  <r>
    <x v="43"/>
    <x v="52"/>
    <x v="4"/>
    <n v="12283"/>
  </r>
  <r>
    <x v="43"/>
    <x v="52"/>
    <x v="5"/>
    <n v="8853"/>
  </r>
  <r>
    <x v="43"/>
    <x v="53"/>
    <x v="0"/>
    <n v="63"/>
  </r>
  <r>
    <x v="43"/>
    <x v="53"/>
    <x v="1"/>
    <n v="2387"/>
  </r>
  <r>
    <x v="43"/>
    <x v="53"/>
    <x v="2"/>
    <n v="73997"/>
  </r>
  <r>
    <x v="43"/>
    <x v="53"/>
    <x v="3"/>
    <n v="15030"/>
  </r>
  <r>
    <x v="43"/>
    <x v="53"/>
    <x v="4"/>
    <n v="25731"/>
  </r>
  <r>
    <x v="43"/>
    <x v="53"/>
    <x v="5"/>
    <n v="18731"/>
  </r>
  <r>
    <x v="43"/>
    <x v="54"/>
    <x v="0"/>
    <n v="38"/>
  </r>
  <r>
    <x v="43"/>
    <x v="54"/>
    <x v="1"/>
    <n v="1138"/>
  </r>
  <r>
    <x v="43"/>
    <x v="54"/>
    <x v="2"/>
    <n v="35278"/>
  </r>
  <r>
    <x v="43"/>
    <x v="54"/>
    <x v="3"/>
    <n v="8139"/>
  </r>
  <r>
    <x v="43"/>
    <x v="54"/>
    <x v="4"/>
    <n v="17366"/>
  </r>
  <r>
    <x v="43"/>
    <x v="54"/>
    <x v="5"/>
    <n v="11776"/>
  </r>
  <r>
    <x v="43"/>
    <x v="55"/>
    <x v="0"/>
    <n v="15"/>
  </r>
  <r>
    <x v="43"/>
    <x v="55"/>
    <x v="1"/>
    <n v="1090"/>
  </r>
  <r>
    <x v="43"/>
    <x v="55"/>
    <x v="2"/>
    <n v="33790"/>
  </r>
  <r>
    <x v="43"/>
    <x v="55"/>
    <x v="3"/>
    <n v="1142"/>
  </r>
  <r>
    <x v="43"/>
    <x v="55"/>
    <x v="4"/>
    <n v="2301"/>
  </r>
  <r>
    <x v="43"/>
    <x v="55"/>
    <x v="5"/>
    <n v="996"/>
  </r>
  <r>
    <x v="43"/>
    <x v="56"/>
    <x v="0"/>
    <n v="195"/>
  </r>
  <r>
    <x v="43"/>
    <x v="56"/>
    <x v="1"/>
    <n v="8976"/>
  </r>
  <r>
    <x v="43"/>
    <x v="56"/>
    <x v="2"/>
    <n v="278256"/>
  </r>
  <r>
    <x v="43"/>
    <x v="56"/>
    <x v="3"/>
    <n v="109848"/>
  </r>
  <r>
    <x v="43"/>
    <x v="56"/>
    <x v="4"/>
    <n v="182345"/>
  </r>
  <r>
    <x v="43"/>
    <x v="56"/>
    <x v="5"/>
    <n v="92433"/>
  </r>
  <r>
    <x v="43"/>
    <x v="57"/>
    <x v="0"/>
    <n v="16"/>
  </r>
  <r>
    <x v="43"/>
    <x v="57"/>
    <x v="1"/>
    <n v="433"/>
  </r>
  <r>
    <x v="43"/>
    <x v="57"/>
    <x v="2"/>
    <n v="13423"/>
  </r>
  <r>
    <x v="43"/>
    <x v="57"/>
    <x v="3"/>
    <n v="1914"/>
  </r>
  <r>
    <x v="43"/>
    <x v="57"/>
    <x v="4"/>
    <n v="3105"/>
  </r>
  <r>
    <x v="43"/>
    <x v="57"/>
    <x v="5"/>
    <n v="1640"/>
  </r>
  <r>
    <x v="43"/>
    <x v="58"/>
    <x v="0"/>
    <n v="39"/>
  </r>
  <r>
    <x v="43"/>
    <x v="58"/>
    <x v="1"/>
    <n v="1309"/>
  </r>
  <r>
    <x v="43"/>
    <x v="58"/>
    <x v="2"/>
    <n v="40579"/>
  </r>
  <r>
    <x v="43"/>
    <x v="58"/>
    <x v="3"/>
    <n v="10686"/>
  </r>
  <r>
    <x v="43"/>
    <x v="58"/>
    <x v="4"/>
    <n v="20731"/>
  </r>
  <r>
    <x v="43"/>
    <x v="58"/>
    <x v="5"/>
    <n v="8039"/>
  </r>
  <r>
    <x v="43"/>
    <x v="59"/>
    <x v="0"/>
    <n v="46"/>
  </r>
  <r>
    <x v="43"/>
    <x v="59"/>
    <x v="1"/>
    <n v="1241"/>
  </r>
  <r>
    <x v="43"/>
    <x v="59"/>
    <x v="2"/>
    <n v="38471"/>
  </r>
  <r>
    <x v="43"/>
    <x v="59"/>
    <x v="3"/>
    <n v="6958"/>
  </r>
  <r>
    <x v="43"/>
    <x v="59"/>
    <x v="4"/>
    <n v="12477"/>
  </r>
  <r>
    <x v="43"/>
    <x v="59"/>
    <x v="5"/>
    <n v="7384"/>
  </r>
  <r>
    <x v="43"/>
    <x v="60"/>
    <x v="0"/>
    <n v="25"/>
  </r>
  <r>
    <x v="43"/>
    <x v="60"/>
    <x v="1"/>
    <n v="1154"/>
  </r>
  <r>
    <x v="43"/>
    <x v="60"/>
    <x v="2"/>
    <n v="35774"/>
  </r>
  <r>
    <x v="43"/>
    <x v="60"/>
    <x v="3"/>
    <n v="7685"/>
  </r>
  <r>
    <x v="43"/>
    <x v="60"/>
    <x v="4"/>
    <n v="14538"/>
  </r>
  <r>
    <x v="43"/>
    <x v="60"/>
    <x v="5"/>
    <n v="9790"/>
  </r>
  <r>
    <x v="43"/>
    <x v="61"/>
    <x v="0"/>
    <n v="10"/>
  </r>
  <r>
    <x v="43"/>
    <x v="61"/>
    <x v="1"/>
    <n v="162"/>
  </r>
  <r>
    <x v="43"/>
    <x v="61"/>
    <x v="2"/>
    <n v="5022"/>
  </r>
  <r>
    <x v="43"/>
    <x v="61"/>
    <x v="3"/>
    <n v="487"/>
  </r>
  <r>
    <x v="43"/>
    <x v="61"/>
    <x v="4"/>
    <n v="869"/>
  </r>
  <r>
    <x v="43"/>
    <x v="61"/>
    <x v="5"/>
    <n v="491"/>
  </r>
  <r>
    <x v="43"/>
    <x v="62"/>
    <x v="0"/>
    <n v="39"/>
  </r>
  <r>
    <x v="43"/>
    <x v="62"/>
    <x v="1"/>
    <n v="1484"/>
  </r>
  <r>
    <x v="43"/>
    <x v="62"/>
    <x v="2"/>
    <n v="46004"/>
  </r>
  <r>
    <x v="43"/>
    <x v="62"/>
    <x v="3"/>
    <n v="6516"/>
  </r>
  <r>
    <x v="43"/>
    <x v="62"/>
    <x v="4"/>
    <n v="12535"/>
  </r>
  <r>
    <x v="43"/>
    <x v="62"/>
    <x v="5"/>
    <n v="8242"/>
  </r>
  <r>
    <x v="43"/>
    <x v="63"/>
    <x v="0"/>
    <n v="42"/>
  </r>
  <r>
    <x v="43"/>
    <x v="63"/>
    <x v="1"/>
    <n v="2052"/>
  </r>
  <r>
    <x v="43"/>
    <x v="63"/>
    <x v="2"/>
    <n v="63612"/>
  </r>
  <r>
    <x v="43"/>
    <x v="63"/>
    <x v="3"/>
    <n v="5695"/>
  </r>
  <r>
    <x v="43"/>
    <x v="63"/>
    <x v="4"/>
    <n v="9969"/>
  </r>
  <r>
    <x v="43"/>
    <x v="63"/>
    <x v="5"/>
    <n v="5427"/>
  </r>
  <r>
    <x v="43"/>
    <x v="64"/>
    <x v="0"/>
    <n v="135"/>
  </r>
  <r>
    <x v="43"/>
    <x v="64"/>
    <x v="1"/>
    <n v="8255"/>
  </r>
  <r>
    <x v="43"/>
    <x v="64"/>
    <x v="2"/>
    <n v="255905"/>
  </r>
  <r>
    <x v="43"/>
    <x v="64"/>
    <x v="3"/>
    <n v="125640"/>
  </r>
  <r>
    <x v="43"/>
    <x v="64"/>
    <x v="4"/>
    <n v="232391"/>
  </r>
  <r>
    <x v="43"/>
    <x v="64"/>
    <x v="5"/>
    <n v="80241"/>
  </r>
  <r>
    <x v="43"/>
    <x v="65"/>
    <x v="0"/>
    <n v="75"/>
  </r>
  <r>
    <x v="43"/>
    <x v="65"/>
    <x v="1"/>
    <n v="2207"/>
  </r>
  <r>
    <x v="43"/>
    <x v="65"/>
    <x v="2"/>
    <n v="68417"/>
  </r>
  <r>
    <x v="43"/>
    <x v="65"/>
    <x v="3"/>
    <n v="30147"/>
  </r>
  <r>
    <x v="43"/>
    <x v="65"/>
    <x v="4"/>
    <n v="48305"/>
  </r>
  <r>
    <x v="43"/>
    <x v="65"/>
    <x v="5"/>
    <n v="28544"/>
  </r>
  <r>
    <x v="43"/>
    <x v="66"/>
    <x v="0"/>
    <n v="24"/>
  </r>
  <r>
    <x v="43"/>
    <x v="66"/>
    <x v="1"/>
    <n v="405"/>
  </r>
  <r>
    <x v="43"/>
    <x v="66"/>
    <x v="2"/>
    <n v="12555"/>
  </r>
  <r>
    <x v="43"/>
    <x v="66"/>
    <x v="3"/>
    <n v="1553"/>
  </r>
  <r>
    <x v="43"/>
    <x v="66"/>
    <x v="4"/>
    <n v="2638"/>
  </r>
  <r>
    <x v="43"/>
    <x v="66"/>
    <x v="5"/>
    <n v="1528"/>
  </r>
  <r>
    <x v="43"/>
    <x v="67"/>
    <x v="0"/>
    <n v="55"/>
  </r>
  <r>
    <x v="43"/>
    <x v="67"/>
    <x v="1"/>
    <n v="2383"/>
  </r>
  <r>
    <x v="43"/>
    <x v="67"/>
    <x v="2"/>
    <n v="73873"/>
  </r>
  <r>
    <x v="43"/>
    <x v="67"/>
    <x v="3"/>
    <n v="10726"/>
  </r>
  <r>
    <x v="43"/>
    <x v="67"/>
    <x v="4"/>
    <n v="17198"/>
  </r>
  <r>
    <x v="43"/>
    <x v="67"/>
    <x v="5"/>
    <n v="9992"/>
  </r>
  <r>
    <x v="43"/>
    <x v="68"/>
    <x v="0"/>
    <n v="11"/>
  </r>
  <r>
    <x v="43"/>
    <x v="68"/>
    <x v="1"/>
    <n v="221"/>
  </r>
  <r>
    <x v="43"/>
    <x v="68"/>
    <x v="2"/>
    <n v="6851"/>
  </r>
  <r>
    <x v="43"/>
    <x v="68"/>
    <x v="3"/>
    <n v="1208"/>
  </r>
  <r>
    <x v="43"/>
    <x v="68"/>
    <x v="4"/>
    <n v="1873"/>
  </r>
  <r>
    <x v="43"/>
    <x v="68"/>
    <x v="5"/>
    <n v="1196"/>
  </r>
  <r>
    <x v="43"/>
    <x v="69"/>
    <x v="0"/>
    <n v="39"/>
  </r>
  <r>
    <x v="43"/>
    <x v="69"/>
    <x v="1"/>
    <n v="1040"/>
  </r>
  <r>
    <x v="43"/>
    <x v="69"/>
    <x v="2"/>
    <n v="32240"/>
  </r>
  <r>
    <x v="43"/>
    <x v="69"/>
    <x v="3"/>
    <n v="11840"/>
  </r>
  <r>
    <x v="43"/>
    <x v="69"/>
    <x v="4"/>
    <n v="17114"/>
  </r>
  <r>
    <x v="43"/>
    <x v="69"/>
    <x v="5"/>
    <n v="10477"/>
  </r>
  <r>
    <x v="43"/>
    <x v="70"/>
    <x v="0"/>
    <n v="2866"/>
  </r>
  <r>
    <x v="43"/>
    <x v="70"/>
    <x v="1"/>
    <n v="117575"/>
  </r>
  <r>
    <x v="43"/>
    <x v="70"/>
    <x v="2"/>
    <n v="3644825"/>
  </r>
  <r>
    <x v="43"/>
    <x v="70"/>
    <x v="3"/>
    <n v="1089526"/>
  </r>
  <r>
    <x v="43"/>
    <x v="70"/>
    <x v="4"/>
    <n v="1831178"/>
  </r>
  <r>
    <x v="43"/>
    <x v="70"/>
    <x v="5"/>
    <n v="936479"/>
  </r>
  <r>
    <x v="44"/>
    <x v="0"/>
    <x v="0"/>
    <n v="162"/>
  </r>
  <r>
    <x v="44"/>
    <x v="0"/>
    <x v="1"/>
    <n v="6356"/>
  </r>
  <r>
    <x v="44"/>
    <x v="0"/>
    <x v="2"/>
    <n v="190680"/>
  </r>
  <r>
    <x v="44"/>
    <x v="0"/>
    <x v="3"/>
    <n v="33325"/>
  </r>
  <r>
    <x v="44"/>
    <x v="0"/>
    <x v="4"/>
    <n v="62842"/>
  </r>
  <r>
    <x v="44"/>
    <x v="0"/>
    <x v="5"/>
    <n v="33805"/>
  </r>
  <r>
    <x v="44"/>
    <x v="1"/>
    <x v="0"/>
    <n v="51"/>
  </r>
  <r>
    <x v="44"/>
    <x v="1"/>
    <x v="1"/>
    <n v="1952"/>
  </r>
  <r>
    <x v="44"/>
    <x v="1"/>
    <x v="2"/>
    <n v="58560"/>
  </r>
  <r>
    <x v="44"/>
    <x v="1"/>
    <x v="3"/>
    <n v="11901"/>
  </r>
  <r>
    <x v="44"/>
    <x v="1"/>
    <x v="4"/>
    <n v="21644"/>
  </r>
  <r>
    <x v="44"/>
    <x v="1"/>
    <x v="5"/>
    <n v="13157"/>
  </r>
  <r>
    <x v="44"/>
    <x v="2"/>
    <x v="0"/>
    <n v="25"/>
  </r>
  <r>
    <x v="44"/>
    <x v="2"/>
    <x v="1"/>
    <n v="1287"/>
  </r>
  <r>
    <x v="44"/>
    <x v="2"/>
    <x v="2"/>
    <n v="38610"/>
  </r>
  <r>
    <x v="44"/>
    <x v="2"/>
    <x v="3"/>
    <n v="3064"/>
  </r>
  <r>
    <x v="44"/>
    <x v="2"/>
    <x v="4"/>
    <n v="5717"/>
  </r>
  <r>
    <x v="44"/>
    <x v="2"/>
    <x v="5"/>
    <n v="4077"/>
  </r>
  <r>
    <x v="44"/>
    <x v="3"/>
    <x v="0"/>
    <n v="47"/>
  </r>
  <r>
    <x v="44"/>
    <x v="3"/>
    <x v="1"/>
    <n v="2665"/>
  </r>
  <r>
    <x v="44"/>
    <x v="3"/>
    <x v="2"/>
    <n v="79950"/>
  </r>
  <r>
    <x v="44"/>
    <x v="3"/>
    <x v="3"/>
    <n v="7481"/>
  </r>
  <r>
    <x v="44"/>
    <x v="3"/>
    <x v="4"/>
    <n v="13768"/>
  </r>
  <r>
    <x v="44"/>
    <x v="3"/>
    <x v="5"/>
    <n v="8284"/>
  </r>
  <r>
    <x v="44"/>
    <x v="4"/>
    <x v="0"/>
    <n v="25"/>
  </r>
  <r>
    <x v="44"/>
    <x v="4"/>
    <x v="1"/>
    <n v="956"/>
  </r>
  <r>
    <x v="44"/>
    <x v="4"/>
    <x v="2"/>
    <n v="28680"/>
  </r>
  <r>
    <x v="44"/>
    <x v="4"/>
    <x v="3"/>
    <n v="13756"/>
  </r>
  <r>
    <x v="44"/>
    <x v="4"/>
    <x v="4"/>
    <n v="25669"/>
  </r>
  <r>
    <x v="44"/>
    <x v="4"/>
    <x v="5"/>
    <n v="10819"/>
  </r>
  <r>
    <x v="44"/>
    <x v="5"/>
    <x v="0"/>
    <n v="9"/>
  </r>
  <r>
    <x v="44"/>
    <x v="5"/>
    <x v="1"/>
    <n v="254"/>
  </r>
  <r>
    <x v="44"/>
    <x v="5"/>
    <x v="2"/>
    <n v="7620"/>
  </r>
  <r>
    <x v="44"/>
    <x v="5"/>
    <x v="3"/>
    <n v="2024"/>
  </r>
  <r>
    <x v="44"/>
    <x v="5"/>
    <x v="4"/>
    <n v="4028"/>
  </r>
  <r>
    <x v="44"/>
    <x v="5"/>
    <x v="5"/>
    <n v="1489"/>
  </r>
  <r>
    <x v="44"/>
    <x v="6"/>
    <x v="0"/>
    <n v="129"/>
  </r>
  <r>
    <x v="44"/>
    <x v="6"/>
    <x v="1"/>
    <n v="9974"/>
  </r>
  <r>
    <x v="44"/>
    <x v="6"/>
    <x v="2"/>
    <n v="299220"/>
  </r>
  <r>
    <x v="44"/>
    <x v="6"/>
    <x v="3"/>
    <n v="183079"/>
  </r>
  <r>
    <x v="44"/>
    <x v="6"/>
    <x v="4"/>
    <n v="264922"/>
  </r>
  <r>
    <x v="44"/>
    <x v="6"/>
    <x v="5"/>
    <n v="119643"/>
  </r>
  <r>
    <x v="44"/>
    <x v="7"/>
    <x v="0"/>
    <n v="40"/>
  </r>
  <r>
    <x v="44"/>
    <x v="7"/>
    <x v="1"/>
    <n v="1681"/>
  </r>
  <r>
    <x v="44"/>
    <x v="7"/>
    <x v="2"/>
    <n v="50430"/>
  </r>
  <r>
    <x v="44"/>
    <x v="7"/>
    <x v="3"/>
    <n v="27074"/>
  </r>
  <r>
    <x v="44"/>
    <x v="7"/>
    <x v="4"/>
    <n v="47869"/>
  </r>
  <r>
    <x v="44"/>
    <x v="7"/>
    <x v="5"/>
    <n v="30051"/>
  </r>
  <r>
    <x v="44"/>
    <x v="8"/>
    <x v="0"/>
    <n v="10"/>
  </r>
  <r>
    <x v="44"/>
    <x v="8"/>
    <x v="1"/>
    <n v="513"/>
  </r>
  <r>
    <x v="44"/>
    <x v="8"/>
    <x v="2"/>
    <n v="15390"/>
  </r>
  <r>
    <x v="44"/>
    <x v="8"/>
    <x v="3"/>
    <n v="6237"/>
  </r>
  <r>
    <x v="44"/>
    <x v="8"/>
    <x v="4"/>
    <n v="7678"/>
  </r>
  <r>
    <x v="44"/>
    <x v="8"/>
    <x v="5"/>
    <n v="3104"/>
  </r>
  <r>
    <x v="44"/>
    <x v="9"/>
    <x v="0"/>
    <n v="12"/>
  </r>
  <r>
    <x v="44"/>
    <x v="9"/>
    <x v="1"/>
    <n v="313"/>
  </r>
  <r>
    <x v="44"/>
    <x v="9"/>
    <x v="2"/>
    <n v="9390"/>
  </r>
  <r>
    <x v="44"/>
    <x v="9"/>
    <x v="3"/>
    <n v="2356"/>
  </r>
  <r>
    <x v="44"/>
    <x v="9"/>
    <x v="4"/>
    <n v="4036"/>
  </r>
  <r>
    <x v="44"/>
    <x v="9"/>
    <x v="5"/>
    <n v="2329"/>
  </r>
  <r>
    <x v="44"/>
    <x v="10"/>
    <x v="0"/>
    <n v="87"/>
  </r>
  <r>
    <x v="44"/>
    <x v="10"/>
    <x v="1"/>
    <n v="3661"/>
  </r>
  <r>
    <x v="44"/>
    <x v="10"/>
    <x v="2"/>
    <n v="109830"/>
  </r>
  <r>
    <x v="44"/>
    <x v="10"/>
    <x v="3"/>
    <n v="11769"/>
  </r>
  <r>
    <x v="44"/>
    <x v="10"/>
    <x v="4"/>
    <n v="22262"/>
  </r>
  <r>
    <x v="44"/>
    <x v="10"/>
    <x v="5"/>
    <n v="13275"/>
  </r>
  <r>
    <x v="44"/>
    <x v="11"/>
    <x v="0"/>
    <n v="13"/>
  </r>
  <r>
    <x v="44"/>
    <x v="11"/>
    <x v="1"/>
    <n v="393"/>
  </r>
  <r>
    <x v="44"/>
    <x v="11"/>
    <x v="2"/>
    <n v="11790"/>
  </r>
  <r>
    <x v="44"/>
    <x v="11"/>
    <x v="3"/>
    <n v="2241"/>
  </r>
  <r>
    <x v="44"/>
    <x v="11"/>
    <x v="4"/>
    <n v="2966"/>
  </r>
  <r>
    <x v="44"/>
    <x v="11"/>
    <x v="5"/>
    <n v="1394"/>
  </r>
  <r>
    <x v="44"/>
    <x v="12"/>
    <x v="0"/>
    <n v="16"/>
  </r>
  <r>
    <x v="44"/>
    <x v="12"/>
    <x v="1"/>
    <n v="615"/>
  </r>
  <r>
    <x v="44"/>
    <x v="12"/>
    <x v="2"/>
    <n v="18450"/>
  </r>
  <r>
    <x v="44"/>
    <x v="12"/>
    <x v="3"/>
    <n v="2796"/>
  </r>
  <r>
    <x v="44"/>
    <x v="12"/>
    <x v="4"/>
    <n v="4203"/>
  </r>
  <r>
    <x v="44"/>
    <x v="12"/>
    <x v="5"/>
    <n v="2404"/>
  </r>
  <r>
    <x v="44"/>
    <x v="13"/>
    <x v="0"/>
    <n v="15"/>
  </r>
  <r>
    <x v="44"/>
    <x v="13"/>
    <x v="1"/>
    <n v="472"/>
  </r>
  <r>
    <x v="44"/>
    <x v="13"/>
    <x v="2"/>
    <n v="14160"/>
  </r>
  <r>
    <x v="44"/>
    <x v="13"/>
    <x v="3"/>
    <n v="1720"/>
  </r>
  <r>
    <x v="44"/>
    <x v="13"/>
    <x v="4"/>
    <n v="3207"/>
  </r>
  <r>
    <x v="44"/>
    <x v="13"/>
    <x v="5"/>
    <n v="2104"/>
  </r>
  <r>
    <x v="44"/>
    <x v="14"/>
    <x v="0"/>
    <n v="51"/>
  </r>
  <r>
    <x v="44"/>
    <x v="14"/>
    <x v="1"/>
    <n v="1614"/>
  </r>
  <r>
    <x v="44"/>
    <x v="14"/>
    <x v="2"/>
    <n v="48420"/>
  </r>
  <r>
    <x v="44"/>
    <x v="14"/>
    <x v="3"/>
    <n v="23309"/>
  </r>
  <r>
    <x v="44"/>
    <x v="14"/>
    <x v="4"/>
    <n v="41807"/>
  </r>
  <r>
    <x v="44"/>
    <x v="14"/>
    <x v="5"/>
    <n v="24920"/>
  </r>
  <r>
    <x v="44"/>
    <x v="15"/>
    <x v="0"/>
    <n v="24"/>
  </r>
  <r>
    <x v="44"/>
    <x v="15"/>
    <x v="1"/>
    <n v="701"/>
  </r>
  <r>
    <x v="44"/>
    <x v="15"/>
    <x v="2"/>
    <n v="21030"/>
  </r>
  <r>
    <x v="44"/>
    <x v="15"/>
    <x v="3"/>
    <n v="5205"/>
  </r>
  <r>
    <x v="44"/>
    <x v="15"/>
    <x v="4"/>
    <n v="8897"/>
  </r>
  <r>
    <x v="44"/>
    <x v="15"/>
    <x v="5"/>
    <n v="5336"/>
  </r>
  <r>
    <x v="44"/>
    <x v="16"/>
    <x v="0"/>
    <n v="10"/>
  </r>
  <r>
    <x v="44"/>
    <x v="16"/>
    <x v="1"/>
    <n v="231"/>
  </r>
  <r>
    <x v="44"/>
    <x v="16"/>
    <x v="2"/>
    <n v="6930"/>
  </r>
  <r>
    <x v="44"/>
    <x v="16"/>
    <x v="3"/>
    <n v="824"/>
  </r>
  <r>
    <x v="44"/>
    <x v="16"/>
    <x v="4"/>
    <n v="1556"/>
  </r>
  <r>
    <x v="44"/>
    <x v="16"/>
    <x v="5"/>
    <n v="1218"/>
  </r>
  <r>
    <x v="44"/>
    <x v="17"/>
    <x v="0"/>
    <n v="10"/>
  </r>
  <r>
    <x v="44"/>
    <x v="17"/>
    <x v="1"/>
    <n v="171"/>
  </r>
  <r>
    <x v="44"/>
    <x v="17"/>
    <x v="2"/>
    <n v="5130"/>
  </r>
  <r>
    <x v="44"/>
    <x v="17"/>
    <x v="3"/>
    <n v="1469"/>
  </r>
  <r>
    <x v="44"/>
    <x v="17"/>
    <x v="4"/>
    <n v="2575"/>
  </r>
  <r>
    <x v="44"/>
    <x v="17"/>
    <x v="5"/>
    <n v="1706"/>
  </r>
  <r>
    <x v="44"/>
    <x v="18"/>
    <x v="0"/>
    <n v="16"/>
  </r>
  <r>
    <x v="44"/>
    <x v="18"/>
    <x v="1"/>
    <n v="554"/>
  </r>
  <r>
    <x v="44"/>
    <x v="18"/>
    <x v="2"/>
    <n v="16620"/>
  </r>
  <r>
    <x v="44"/>
    <x v="18"/>
    <x v="3"/>
    <n v="4126"/>
  </r>
  <r>
    <x v="44"/>
    <x v="18"/>
    <x v="4"/>
    <n v="6905"/>
  </r>
  <r>
    <x v="44"/>
    <x v="18"/>
    <x v="5"/>
    <n v="4871"/>
  </r>
  <r>
    <x v="44"/>
    <x v="19"/>
    <x v="0"/>
    <n v="101"/>
  </r>
  <r>
    <x v="44"/>
    <x v="19"/>
    <x v="1"/>
    <n v="3983"/>
  </r>
  <r>
    <x v="44"/>
    <x v="19"/>
    <x v="2"/>
    <n v="119490"/>
  </r>
  <r>
    <x v="44"/>
    <x v="19"/>
    <x v="3"/>
    <n v="40597"/>
  </r>
  <r>
    <x v="44"/>
    <x v="19"/>
    <x v="4"/>
    <n v="80809"/>
  </r>
  <r>
    <x v="44"/>
    <x v="19"/>
    <x v="5"/>
    <n v="49514"/>
  </r>
  <r>
    <x v="44"/>
    <x v="20"/>
    <x v="0"/>
    <n v="24"/>
  </r>
  <r>
    <x v="44"/>
    <x v="20"/>
    <x v="1"/>
    <n v="1409"/>
  </r>
  <r>
    <x v="44"/>
    <x v="20"/>
    <x v="2"/>
    <n v="42270"/>
  </r>
  <r>
    <x v="44"/>
    <x v="20"/>
    <x v="3"/>
    <n v="3606"/>
  </r>
  <r>
    <x v="44"/>
    <x v="20"/>
    <x v="4"/>
    <n v="7060"/>
  </r>
  <r>
    <x v="44"/>
    <x v="20"/>
    <x v="5"/>
    <n v="3288"/>
  </r>
  <r>
    <x v="44"/>
    <x v="21"/>
    <x v="0"/>
    <n v="70"/>
  </r>
  <r>
    <x v="44"/>
    <x v="21"/>
    <x v="1"/>
    <n v="3049"/>
  </r>
  <r>
    <x v="44"/>
    <x v="21"/>
    <x v="2"/>
    <n v="91470"/>
  </r>
  <r>
    <x v="44"/>
    <x v="21"/>
    <x v="3"/>
    <n v="23051"/>
  </r>
  <r>
    <x v="44"/>
    <x v="21"/>
    <x v="4"/>
    <n v="43263"/>
  </r>
  <r>
    <x v="44"/>
    <x v="21"/>
    <x v="5"/>
    <n v="20054"/>
  </r>
  <r>
    <x v="44"/>
    <x v="22"/>
    <x v="0"/>
    <n v="121"/>
  </r>
  <r>
    <x v="44"/>
    <x v="22"/>
    <x v="1"/>
    <n v="5282"/>
  </r>
  <r>
    <x v="44"/>
    <x v="22"/>
    <x v="2"/>
    <n v="158460"/>
  </r>
  <r>
    <x v="44"/>
    <x v="22"/>
    <x v="3"/>
    <n v="71314"/>
  </r>
  <r>
    <x v="44"/>
    <x v="22"/>
    <x v="4"/>
    <n v="140336"/>
  </r>
  <r>
    <x v="44"/>
    <x v="22"/>
    <x v="5"/>
    <n v="79487"/>
  </r>
  <r>
    <x v="44"/>
    <x v="23"/>
    <x v="0"/>
    <n v="29"/>
  </r>
  <r>
    <x v="44"/>
    <x v="23"/>
    <x v="1"/>
    <n v="1154"/>
  </r>
  <r>
    <x v="44"/>
    <x v="23"/>
    <x v="2"/>
    <n v="34620"/>
  </r>
  <r>
    <x v="44"/>
    <x v="23"/>
    <x v="3"/>
    <n v="6554"/>
  </r>
  <r>
    <x v="44"/>
    <x v="23"/>
    <x v="4"/>
    <n v="11217"/>
  </r>
  <r>
    <x v="44"/>
    <x v="23"/>
    <x v="5"/>
    <n v="6137"/>
  </r>
  <r>
    <x v="44"/>
    <x v="24"/>
    <x v="0"/>
    <n v="16"/>
  </r>
  <r>
    <x v="44"/>
    <x v="24"/>
    <x v="1"/>
    <n v="1288"/>
  </r>
  <r>
    <x v="44"/>
    <x v="24"/>
    <x v="2"/>
    <n v="38640"/>
  </r>
  <r>
    <x v="44"/>
    <x v="24"/>
    <x v="3"/>
    <n v="1882"/>
  </r>
  <r>
    <x v="44"/>
    <x v="24"/>
    <x v="4"/>
    <n v="3984"/>
  </r>
  <r>
    <x v="44"/>
    <x v="24"/>
    <x v="5"/>
    <n v="2514"/>
  </r>
  <r>
    <x v="44"/>
    <x v="25"/>
    <x v="0"/>
    <n v="39"/>
  </r>
  <r>
    <x v="44"/>
    <x v="25"/>
    <x v="1"/>
    <n v="1074"/>
  </r>
  <r>
    <x v="44"/>
    <x v="25"/>
    <x v="2"/>
    <n v="32220"/>
  </r>
  <r>
    <x v="44"/>
    <x v="25"/>
    <x v="3"/>
    <n v="8081"/>
  </r>
  <r>
    <x v="44"/>
    <x v="25"/>
    <x v="4"/>
    <n v="13963"/>
  </r>
  <r>
    <x v="44"/>
    <x v="25"/>
    <x v="5"/>
    <n v="8507"/>
  </r>
  <r>
    <x v="44"/>
    <x v="26"/>
    <x v="0"/>
    <n v="11"/>
  </r>
  <r>
    <x v="44"/>
    <x v="26"/>
    <x v="1"/>
    <n v="706"/>
  </r>
  <r>
    <x v="44"/>
    <x v="26"/>
    <x v="2"/>
    <n v="21180"/>
  </r>
  <r>
    <x v="44"/>
    <x v="26"/>
    <x v="3"/>
    <n v="1643"/>
  </r>
  <r>
    <x v="44"/>
    <x v="26"/>
    <x v="4"/>
    <n v="3092"/>
  </r>
  <r>
    <x v="44"/>
    <x v="26"/>
    <x v="5"/>
    <n v="2050"/>
  </r>
  <r>
    <x v="44"/>
    <x v="27"/>
    <x v="0"/>
    <n v="41"/>
  </r>
  <r>
    <x v="44"/>
    <x v="27"/>
    <x v="1"/>
    <n v="1615"/>
  </r>
  <r>
    <x v="44"/>
    <x v="27"/>
    <x v="2"/>
    <n v="48450"/>
  </r>
  <r>
    <x v="44"/>
    <x v="27"/>
    <x v="3"/>
    <n v="10150"/>
  </r>
  <r>
    <x v="44"/>
    <x v="27"/>
    <x v="4"/>
    <n v="17312"/>
  </r>
  <r>
    <x v="44"/>
    <x v="27"/>
    <x v="5"/>
    <n v="8349"/>
  </r>
  <r>
    <x v="44"/>
    <x v="28"/>
    <x v="0"/>
    <n v="52"/>
  </r>
  <r>
    <x v="44"/>
    <x v="28"/>
    <x v="1"/>
    <n v="1752"/>
  </r>
  <r>
    <x v="44"/>
    <x v="28"/>
    <x v="2"/>
    <n v="52560"/>
  </r>
  <r>
    <x v="44"/>
    <x v="28"/>
    <x v="3"/>
    <n v="21505"/>
  </r>
  <r>
    <x v="44"/>
    <x v="28"/>
    <x v="4"/>
    <n v="40381"/>
  </r>
  <r>
    <x v="44"/>
    <x v="28"/>
    <x v="5"/>
    <n v="21951"/>
  </r>
  <r>
    <x v="44"/>
    <x v="29"/>
    <x v="0"/>
    <n v="6"/>
  </r>
  <r>
    <x v="44"/>
    <x v="29"/>
    <x v="1"/>
    <n v="71"/>
  </r>
  <r>
    <x v="44"/>
    <x v="29"/>
    <x v="2"/>
    <n v="2130"/>
  </r>
  <r>
    <x v="44"/>
    <x v="29"/>
    <x v="3"/>
    <n v="427"/>
  </r>
  <r>
    <x v="44"/>
    <x v="29"/>
    <x v="4"/>
    <n v="794"/>
  </r>
  <r>
    <x v="44"/>
    <x v="29"/>
    <x v="5"/>
    <n v="482"/>
  </r>
  <r>
    <x v="44"/>
    <x v="30"/>
    <x v="0"/>
    <n v="49"/>
  </r>
  <r>
    <x v="44"/>
    <x v="30"/>
    <x v="1"/>
    <n v="1629"/>
  </r>
  <r>
    <x v="44"/>
    <x v="30"/>
    <x v="2"/>
    <n v="48870"/>
  </r>
  <r>
    <x v="44"/>
    <x v="30"/>
    <x v="3"/>
    <n v="15572"/>
  </r>
  <r>
    <x v="44"/>
    <x v="30"/>
    <x v="4"/>
    <n v="24623"/>
  </r>
  <r>
    <x v="44"/>
    <x v="30"/>
    <x v="5"/>
    <n v="12910"/>
  </r>
  <r>
    <x v="44"/>
    <x v="31"/>
    <x v="0"/>
    <n v="10"/>
  </r>
  <r>
    <x v="44"/>
    <x v="31"/>
    <x v="1"/>
    <n v="252"/>
  </r>
  <r>
    <x v="44"/>
    <x v="31"/>
    <x v="2"/>
    <n v="7560"/>
  </r>
  <r>
    <x v="44"/>
    <x v="31"/>
    <x v="3"/>
    <n v="1056"/>
  </r>
  <r>
    <x v="44"/>
    <x v="31"/>
    <x v="4"/>
    <n v="1818"/>
  </r>
  <r>
    <x v="44"/>
    <x v="31"/>
    <x v="5"/>
    <n v="825"/>
  </r>
  <r>
    <x v="44"/>
    <x v="32"/>
    <x v="0"/>
    <n v="23"/>
  </r>
  <r>
    <x v="44"/>
    <x v="32"/>
    <x v="1"/>
    <n v="503"/>
  </r>
  <r>
    <x v="44"/>
    <x v="32"/>
    <x v="2"/>
    <n v="15090"/>
  </r>
  <r>
    <x v="44"/>
    <x v="32"/>
    <x v="3"/>
    <n v="2538"/>
  </r>
  <r>
    <x v="44"/>
    <x v="32"/>
    <x v="4"/>
    <n v="3962"/>
  </r>
  <r>
    <x v="44"/>
    <x v="32"/>
    <x v="5"/>
    <n v="1888"/>
  </r>
  <r>
    <x v="44"/>
    <x v="33"/>
    <x v="0"/>
    <n v="45"/>
  </r>
  <r>
    <x v="44"/>
    <x v="33"/>
    <x v="1"/>
    <n v="2077"/>
  </r>
  <r>
    <x v="44"/>
    <x v="33"/>
    <x v="2"/>
    <n v="62310"/>
  </r>
  <r>
    <x v="44"/>
    <x v="33"/>
    <x v="3"/>
    <n v="22088"/>
  </r>
  <r>
    <x v="44"/>
    <x v="33"/>
    <x v="4"/>
    <n v="44347"/>
  </r>
  <r>
    <x v="44"/>
    <x v="33"/>
    <x v="5"/>
    <n v="21820"/>
  </r>
  <r>
    <x v="44"/>
    <x v="34"/>
    <x v="0"/>
    <n v="35"/>
  </r>
  <r>
    <x v="44"/>
    <x v="34"/>
    <x v="1"/>
    <n v="864"/>
  </r>
  <r>
    <x v="44"/>
    <x v="34"/>
    <x v="2"/>
    <n v="25920"/>
  </r>
  <r>
    <x v="44"/>
    <x v="34"/>
    <x v="3"/>
    <n v="8331"/>
  </r>
  <r>
    <x v="44"/>
    <x v="34"/>
    <x v="4"/>
    <n v="17025"/>
  </r>
  <r>
    <x v="44"/>
    <x v="34"/>
    <x v="5"/>
    <n v="9063"/>
  </r>
  <r>
    <x v="44"/>
    <x v="35"/>
    <x v="0"/>
    <n v="13"/>
  </r>
  <r>
    <x v="44"/>
    <x v="35"/>
    <x v="1"/>
    <n v="258"/>
  </r>
  <r>
    <x v="44"/>
    <x v="35"/>
    <x v="2"/>
    <n v="7740"/>
  </r>
  <r>
    <x v="44"/>
    <x v="35"/>
    <x v="3"/>
    <n v="1410"/>
  </r>
  <r>
    <x v="44"/>
    <x v="35"/>
    <x v="4"/>
    <n v="2434"/>
  </r>
  <r>
    <x v="44"/>
    <x v="35"/>
    <x v="5"/>
    <n v="1679"/>
  </r>
  <r>
    <x v="44"/>
    <x v="36"/>
    <x v="0"/>
    <n v="10"/>
  </r>
  <r>
    <x v="44"/>
    <x v="36"/>
    <x v="1"/>
    <n v="331"/>
  </r>
  <r>
    <x v="44"/>
    <x v="36"/>
    <x v="2"/>
    <n v="9930"/>
  </r>
  <r>
    <x v="44"/>
    <x v="36"/>
    <x v="3"/>
    <n v="1256"/>
  </r>
  <r>
    <x v="44"/>
    <x v="36"/>
    <x v="4"/>
    <n v="2173"/>
  </r>
  <r>
    <x v="44"/>
    <x v="36"/>
    <x v="5"/>
    <n v="1573"/>
  </r>
  <r>
    <x v="44"/>
    <x v="37"/>
    <x v="0"/>
    <n v="53"/>
  </r>
  <r>
    <x v="44"/>
    <x v="37"/>
    <x v="1"/>
    <n v="1405"/>
  </r>
  <r>
    <x v="44"/>
    <x v="37"/>
    <x v="2"/>
    <n v="42150"/>
  </r>
  <r>
    <x v="44"/>
    <x v="37"/>
    <x v="3"/>
    <n v="21707"/>
  </r>
  <r>
    <x v="44"/>
    <x v="37"/>
    <x v="4"/>
    <n v="37222"/>
  </r>
  <r>
    <x v="44"/>
    <x v="37"/>
    <x v="5"/>
    <n v="20921"/>
  </r>
  <r>
    <x v="44"/>
    <x v="38"/>
    <x v="0"/>
    <n v="16"/>
  </r>
  <r>
    <x v="44"/>
    <x v="38"/>
    <x v="1"/>
    <n v="305"/>
  </r>
  <r>
    <x v="44"/>
    <x v="38"/>
    <x v="2"/>
    <n v="9150"/>
  </r>
  <r>
    <x v="44"/>
    <x v="38"/>
    <x v="3"/>
    <n v="1561"/>
  </r>
  <r>
    <x v="44"/>
    <x v="38"/>
    <x v="4"/>
    <n v="2559"/>
  </r>
  <r>
    <x v="44"/>
    <x v="38"/>
    <x v="5"/>
    <n v="1480"/>
  </r>
  <r>
    <x v="44"/>
    <x v="39"/>
    <x v="0"/>
    <n v="22"/>
  </r>
  <r>
    <x v="44"/>
    <x v="39"/>
    <x v="1"/>
    <n v="809"/>
  </r>
  <r>
    <x v="44"/>
    <x v="39"/>
    <x v="2"/>
    <n v="24270"/>
  </r>
  <r>
    <x v="44"/>
    <x v="39"/>
    <x v="3"/>
    <n v="2315"/>
  </r>
  <r>
    <x v="44"/>
    <x v="39"/>
    <x v="4"/>
    <n v="4294"/>
  </r>
  <r>
    <x v="44"/>
    <x v="39"/>
    <x v="5"/>
    <n v="2842"/>
  </r>
  <r>
    <x v="44"/>
    <x v="40"/>
    <x v="0"/>
    <n v="25"/>
  </r>
  <r>
    <x v="44"/>
    <x v="40"/>
    <x v="1"/>
    <n v="868"/>
  </r>
  <r>
    <x v="44"/>
    <x v="40"/>
    <x v="2"/>
    <n v="26040"/>
  </r>
  <r>
    <x v="44"/>
    <x v="40"/>
    <x v="3"/>
    <n v="3519"/>
  </r>
  <r>
    <x v="44"/>
    <x v="40"/>
    <x v="4"/>
    <n v="6109"/>
  </r>
  <r>
    <x v="44"/>
    <x v="40"/>
    <x v="5"/>
    <n v="3365"/>
  </r>
  <r>
    <x v="44"/>
    <x v="41"/>
    <x v="0"/>
    <n v="8"/>
  </r>
  <r>
    <x v="44"/>
    <x v="41"/>
    <x v="1"/>
    <n v="159"/>
  </r>
  <r>
    <x v="44"/>
    <x v="41"/>
    <x v="2"/>
    <n v="4770"/>
  </r>
  <r>
    <x v="44"/>
    <x v="41"/>
    <x v="3"/>
    <n v="2369"/>
  </r>
  <r>
    <x v="44"/>
    <x v="41"/>
    <x v="4"/>
    <n v="5330"/>
  </r>
  <r>
    <x v="44"/>
    <x v="41"/>
    <x v="5"/>
    <n v="2408"/>
  </r>
  <r>
    <x v="44"/>
    <x v="42"/>
    <x v="0"/>
    <n v="7"/>
  </r>
  <r>
    <x v="44"/>
    <x v="42"/>
    <x v="1"/>
    <n v="147"/>
  </r>
  <r>
    <x v="44"/>
    <x v="42"/>
    <x v="2"/>
    <n v="4410"/>
  </r>
  <r>
    <x v="44"/>
    <x v="42"/>
    <x v="3"/>
    <n v="1770"/>
  </r>
  <r>
    <x v="44"/>
    <x v="42"/>
    <x v="4"/>
    <n v="3163"/>
  </r>
  <r>
    <x v="44"/>
    <x v="42"/>
    <x v="5"/>
    <n v="1580"/>
  </r>
  <r>
    <x v="44"/>
    <x v="43"/>
    <x v="0"/>
    <n v="18"/>
  </r>
  <r>
    <x v="44"/>
    <x v="43"/>
    <x v="1"/>
    <n v="672"/>
  </r>
  <r>
    <x v="44"/>
    <x v="43"/>
    <x v="2"/>
    <n v="20160"/>
  </r>
  <r>
    <x v="44"/>
    <x v="43"/>
    <x v="3"/>
    <n v="8400"/>
  </r>
  <r>
    <x v="44"/>
    <x v="43"/>
    <x v="4"/>
    <n v="17217"/>
  </r>
  <r>
    <x v="44"/>
    <x v="43"/>
    <x v="5"/>
    <n v="9461"/>
  </r>
  <r>
    <x v="44"/>
    <x v="44"/>
    <x v="0"/>
    <n v="58"/>
  </r>
  <r>
    <x v="44"/>
    <x v="44"/>
    <x v="1"/>
    <n v="4163"/>
  </r>
  <r>
    <x v="44"/>
    <x v="44"/>
    <x v="2"/>
    <n v="124890"/>
  </r>
  <r>
    <x v="44"/>
    <x v="44"/>
    <x v="3"/>
    <n v="83986"/>
  </r>
  <r>
    <x v="44"/>
    <x v="44"/>
    <x v="4"/>
    <n v="120294"/>
  </r>
  <r>
    <x v="44"/>
    <x v="44"/>
    <x v="5"/>
    <n v="62415"/>
  </r>
  <r>
    <x v="44"/>
    <x v="45"/>
    <x v="0"/>
    <n v="16"/>
  </r>
  <r>
    <x v="44"/>
    <x v="45"/>
    <x v="1"/>
    <n v="692"/>
  </r>
  <r>
    <x v="44"/>
    <x v="45"/>
    <x v="2"/>
    <n v="20760"/>
  </r>
  <r>
    <x v="44"/>
    <x v="45"/>
    <x v="3"/>
    <n v="4689"/>
  </r>
  <r>
    <x v="44"/>
    <x v="45"/>
    <x v="4"/>
    <n v="9654"/>
  </r>
  <r>
    <x v="44"/>
    <x v="45"/>
    <x v="5"/>
    <n v="3782"/>
  </r>
  <r>
    <x v="44"/>
    <x v="46"/>
    <x v="0"/>
    <n v="20"/>
  </r>
  <r>
    <x v="44"/>
    <x v="46"/>
    <x v="1"/>
    <n v="473"/>
  </r>
  <r>
    <x v="44"/>
    <x v="46"/>
    <x v="2"/>
    <n v="14190"/>
  </r>
  <r>
    <x v="44"/>
    <x v="46"/>
    <x v="3"/>
    <n v="1793"/>
  </r>
  <r>
    <x v="44"/>
    <x v="46"/>
    <x v="4"/>
    <n v="3227"/>
  </r>
  <r>
    <x v="44"/>
    <x v="46"/>
    <x v="5"/>
    <n v="1778"/>
  </r>
  <r>
    <x v="44"/>
    <x v="47"/>
    <x v="0"/>
    <n v="68"/>
  </r>
  <r>
    <x v="44"/>
    <x v="47"/>
    <x v="1"/>
    <n v="2910"/>
  </r>
  <r>
    <x v="44"/>
    <x v="47"/>
    <x v="2"/>
    <n v="87300"/>
  </r>
  <r>
    <x v="44"/>
    <x v="47"/>
    <x v="3"/>
    <n v="10107"/>
  </r>
  <r>
    <x v="44"/>
    <x v="47"/>
    <x v="4"/>
    <n v="19339"/>
  </r>
  <r>
    <x v="44"/>
    <x v="47"/>
    <x v="5"/>
    <n v="9856"/>
  </r>
  <r>
    <x v="44"/>
    <x v="48"/>
    <x v="0"/>
    <n v="62"/>
  </r>
  <r>
    <x v="44"/>
    <x v="48"/>
    <x v="1"/>
    <n v="2551"/>
  </r>
  <r>
    <x v="44"/>
    <x v="48"/>
    <x v="2"/>
    <n v="76530"/>
  </r>
  <r>
    <x v="44"/>
    <x v="48"/>
    <x v="3"/>
    <n v="24495"/>
  </r>
  <r>
    <x v="44"/>
    <x v="48"/>
    <x v="4"/>
    <n v="38378"/>
  </r>
  <r>
    <x v="44"/>
    <x v="48"/>
    <x v="5"/>
    <n v="19806"/>
  </r>
  <r>
    <x v="44"/>
    <x v="49"/>
    <x v="0"/>
    <n v="86"/>
  </r>
  <r>
    <x v="44"/>
    <x v="49"/>
    <x v="1"/>
    <n v="2697"/>
  </r>
  <r>
    <x v="44"/>
    <x v="49"/>
    <x v="2"/>
    <n v="80910"/>
  </r>
  <r>
    <x v="44"/>
    <x v="49"/>
    <x v="3"/>
    <n v="20234"/>
  </r>
  <r>
    <x v="44"/>
    <x v="49"/>
    <x v="4"/>
    <n v="35209"/>
  </r>
  <r>
    <x v="44"/>
    <x v="49"/>
    <x v="5"/>
    <n v="22662"/>
  </r>
  <r>
    <x v="44"/>
    <x v="50"/>
    <x v="0"/>
    <n v="32"/>
  </r>
  <r>
    <x v="44"/>
    <x v="50"/>
    <x v="1"/>
    <n v="1225"/>
  </r>
  <r>
    <x v="44"/>
    <x v="50"/>
    <x v="2"/>
    <n v="36750"/>
  </r>
  <r>
    <x v="44"/>
    <x v="50"/>
    <x v="3"/>
    <n v="7295"/>
  </r>
  <r>
    <x v="44"/>
    <x v="50"/>
    <x v="4"/>
    <n v="12143"/>
  </r>
  <r>
    <x v="44"/>
    <x v="50"/>
    <x v="5"/>
    <n v="8265"/>
  </r>
  <r>
    <x v="44"/>
    <x v="51"/>
    <x v="0"/>
    <n v="48"/>
  </r>
  <r>
    <x v="44"/>
    <x v="51"/>
    <x v="1"/>
    <n v="1018"/>
  </r>
  <r>
    <x v="44"/>
    <x v="51"/>
    <x v="2"/>
    <n v="30540"/>
  </r>
  <r>
    <x v="44"/>
    <x v="51"/>
    <x v="3"/>
    <n v="7026"/>
  </r>
  <r>
    <x v="44"/>
    <x v="51"/>
    <x v="4"/>
    <n v="13177"/>
  </r>
  <r>
    <x v="44"/>
    <x v="51"/>
    <x v="5"/>
    <n v="9198"/>
  </r>
  <r>
    <x v="44"/>
    <x v="52"/>
    <x v="0"/>
    <n v="34"/>
  </r>
  <r>
    <x v="44"/>
    <x v="52"/>
    <x v="1"/>
    <n v="1040"/>
  </r>
  <r>
    <x v="44"/>
    <x v="52"/>
    <x v="2"/>
    <n v="31200"/>
  </r>
  <r>
    <x v="44"/>
    <x v="52"/>
    <x v="3"/>
    <n v="9630"/>
  </r>
  <r>
    <x v="44"/>
    <x v="52"/>
    <x v="4"/>
    <n v="16827"/>
  </r>
  <r>
    <x v="44"/>
    <x v="52"/>
    <x v="5"/>
    <n v="12564"/>
  </r>
  <r>
    <x v="44"/>
    <x v="53"/>
    <x v="0"/>
    <n v="64"/>
  </r>
  <r>
    <x v="44"/>
    <x v="53"/>
    <x v="1"/>
    <n v="2395"/>
  </r>
  <r>
    <x v="44"/>
    <x v="53"/>
    <x v="2"/>
    <n v="71850"/>
  </r>
  <r>
    <x v="44"/>
    <x v="53"/>
    <x v="3"/>
    <n v="18573"/>
  </r>
  <r>
    <x v="44"/>
    <x v="53"/>
    <x v="4"/>
    <n v="33457"/>
  </r>
  <r>
    <x v="44"/>
    <x v="53"/>
    <x v="5"/>
    <n v="24957"/>
  </r>
  <r>
    <x v="44"/>
    <x v="54"/>
    <x v="0"/>
    <n v="39"/>
  </r>
  <r>
    <x v="44"/>
    <x v="54"/>
    <x v="1"/>
    <n v="1160"/>
  </r>
  <r>
    <x v="44"/>
    <x v="54"/>
    <x v="2"/>
    <n v="34800"/>
  </r>
  <r>
    <x v="44"/>
    <x v="54"/>
    <x v="3"/>
    <n v="9223"/>
  </r>
  <r>
    <x v="44"/>
    <x v="54"/>
    <x v="4"/>
    <n v="20737"/>
  </r>
  <r>
    <x v="44"/>
    <x v="54"/>
    <x v="5"/>
    <n v="13355"/>
  </r>
  <r>
    <x v="44"/>
    <x v="55"/>
    <x v="0"/>
    <n v="15"/>
  </r>
  <r>
    <x v="44"/>
    <x v="55"/>
    <x v="1"/>
    <n v="1090"/>
  </r>
  <r>
    <x v="44"/>
    <x v="55"/>
    <x v="2"/>
    <n v="32700"/>
  </r>
  <r>
    <x v="44"/>
    <x v="55"/>
    <x v="3"/>
    <n v="1446"/>
  </r>
  <r>
    <x v="44"/>
    <x v="55"/>
    <x v="4"/>
    <n v="3513"/>
  </r>
  <r>
    <x v="44"/>
    <x v="55"/>
    <x v="5"/>
    <n v="1527"/>
  </r>
  <r>
    <x v="44"/>
    <x v="56"/>
    <x v="0"/>
    <n v="199"/>
  </r>
  <r>
    <x v="44"/>
    <x v="56"/>
    <x v="1"/>
    <n v="9021"/>
  </r>
  <r>
    <x v="44"/>
    <x v="56"/>
    <x v="2"/>
    <n v="270630"/>
  </r>
  <r>
    <x v="44"/>
    <x v="56"/>
    <x v="3"/>
    <n v="126441"/>
  </r>
  <r>
    <x v="44"/>
    <x v="56"/>
    <x v="4"/>
    <n v="218093"/>
  </r>
  <r>
    <x v="44"/>
    <x v="56"/>
    <x v="5"/>
    <n v="113370"/>
  </r>
  <r>
    <x v="44"/>
    <x v="57"/>
    <x v="0"/>
    <n v="16"/>
  </r>
  <r>
    <x v="44"/>
    <x v="57"/>
    <x v="1"/>
    <n v="433"/>
  </r>
  <r>
    <x v="44"/>
    <x v="57"/>
    <x v="2"/>
    <n v="12990"/>
  </r>
  <r>
    <x v="44"/>
    <x v="57"/>
    <x v="3"/>
    <n v="1856"/>
  </r>
  <r>
    <x v="44"/>
    <x v="57"/>
    <x v="4"/>
    <n v="2914"/>
  </r>
  <r>
    <x v="44"/>
    <x v="57"/>
    <x v="5"/>
    <n v="1969"/>
  </r>
  <r>
    <x v="44"/>
    <x v="58"/>
    <x v="0"/>
    <n v="38"/>
  </r>
  <r>
    <x v="44"/>
    <x v="58"/>
    <x v="1"/>
    <n v="1283"/>
  </r>
  <r>
    <x v="44"/>
    <x v="58"/>
    <x v="2"/>
    <n v="38490"/>
  </r>
  <r>
    <x v="44"/>
    <x v="58"/>
    <x v="3"/>
    <n v="9176"/>
  </r>
  <r>
    <x v="44"/>
    <x v="58"/>
    <x v="4"/>
    <n v="17169"/>
  </r>
  <r>
    <x v="44"/>
    <x v="58"/>
    <x v="5"/>
    <n v="7415"/>
  </r>
  <r>
    <x v="44"/>
    <x v="59"/>
    <x v="0"/>
    <n v="46"/>
  </r>
  <r>
    <x v="44"/>
    <x v="59"/>
    <x v="1"/>
    <n v="1244"/>
  </r>
  <r>
    <x v="44"/>
    <x v="59"/>
    <x v="2"/>
    <n v="37320"/>
  </r>
  <r>
    <x v="44"/>
    <x v="59"/>
    <x v="3"/>
    <n v="8928"/>
  </r>
  <r>
    <x v="44"/>
    <x v="59"/>
    <x v="4"/>
    <n v="16252"/>
  </r>
  <r>
    <x v="44"/>
    <x v="59"/>
    <x v="5"/>
    <n v="10477"/>
  </r>
  <r>
    <x v="44"/>
    <x v="60"/>
    <x v="0"/>
    <n v="26"/>
  </r>
  <r>
    <x v="44"/>
    <x v="60"/>
    <x v="1"/>
    <n v="1304"/>
  </r>
  <r>
    <x v="44"/>
    <x v="60"/>
    <x v="2"/>
    <n v="39120"/>
  </r>
  <r>
    <x v="44"/>
    <x v="60"/>
    <x v="3"/>
    <n v="8487"/>
  </r>
  <r>
    <x v="44"/>
    <x v="60"/>
    <x v="4"/>
    <n v="16053"/>
  </r>
  <r>
    <x v="44"/>
    <x v="60"/>
    <x v="5"/>
    <n v="11860"/>
  </r>
  <r>
    <x v="44"/>
    <x v="61"/>
    <x v="0"/>
    <n v="11"/>
  </r>
  <r>
    <x v="44"/>
    <x v="61"/>
    <x v="1"/>
    <n v="178"/>
  </r>
  <r>
    <x v="44"/>
    <x v="61"/>
    <x v="2"/>
    <n v="5340"/>
  </r>
  <r>
    <x v="44"/>
    <x v="61"/>
    <x v="3"/>
    <n v="555"/>
  </r>
  <r>
    <x v="44"/>
    <x v="61"/>
    <x v="4"/>
    <n v="1144"/>
  </r>
  <r>
    <x v="44"/>
    <x v="61"/>
    <x v="5"/>
    <n v="645"/>
  </r>
  <r>
    <x v="44"/>
    <x v="62"/>
    <x v="0"/>
    <n v="38"/>
  </r>
  <r>
    <x v="44"/>
    <x v="62"/>
    <x v="1"/>
    <n v="1478"/>
  </r>
  <r>
    <x v="44"/>
    <x v="62"/>
    <x v="2"/>
    <n v="44340"/>
  </r>
  <r>
    <x v="44"/>
    <x v="62"/>
    <x v="3"/>
    <n v="8367"/>
  </r>
  <r>
    <x v="44"/>
    <x v="62"/>
    <x v="4"/>
    <n v="16197"/>
  </r>
  <r>
    <x v="44"/>
    <x v="62"/>
    <x v="5"/>
    <n v="11334"/>
  </r>
  <r>
    <x v="44"/>
    <x v="63"/>
    <x v="0"/>
    <n v="42"/>
  </r>
  <r>
    <x v="44"/>
    <x v="63"/>
    <x v="1"/>
    <n v="2052"/>
  </r>
  <r>
    <x v="44"/>
    <x v="63"/>
    <x v="2"/>
    <n v="61560"/>
  </r>
  <r>
    <x v="44"/>
    <x v="63"/>
    <x v="3"/>
    <n v="7330"/>
  </r>
  <r>
    <x v="44"/>
    <x v="63"/>
    <x v="4"/>
    <n v="13393"/>
  </r>
  <r>
    <x v="44"/>
    <x v="63"/>
    <x v="5"/>
    <n v="6799"/>
  </r>
  <r>
    <x v="44"/>
    <x v="64"/>
    <x v="0"/>
    <n v="134"/>
  </r>
  <r>
    <x v="44"/>
    <x v="64"/>
    <x v="1"/>
    <n v="8264"/>
  </r>
  <r>
    <x v="44"/>
    <x v="64"/>
    <x v="2"/>
    <n v="247920"/>
  </r>
  <r>
    <x v="44"/>
    <x v="64"/>
    <x v="3"/>
    <n v="107348"/>
  </r>
  <r>
    <x v="44"/>
    <x v="64"/>
    <x v="4"/>
    <n v="201750"/>
  </r>
  <r>
    <x v="44"/>
    <x v="64"/>
    <x v="5"/>
    <n v="73971"/>
  </r>
  <r>
    <x v="44"/>
    <x v="65"/>
    <x v="0"/>
    <n v="75"/>
  </r>
  <r>
    <x v="44"/>
    <x v="65"/>
    <x v="1"/>
    <n v="2214"/>
  </r>
  <r>
    <x v="44"/>
    <x v="65"/>
    <x v="2"/>
    <n v="66420"/>
  </r>
  <r>
    <x v="44"/>
    <x v="65"/>
    <x v="3"/>
    <n v="34888"/>
  </r>
  <r>
    <x v="44"/>
    <x v="65"/>
    <x v="4"/>
    <n v="59208"/>
  </r>
  <r>
    <x v="44"/>
    <x v="65"/>
    <x v="5"/>
    <n v="35906"/>
  </r>
  <r>
    <x v="44"/>
    <x v="66"/>
    <x v="0"/>
    <n v="26"/>
  </r>
  <r>
    <x v="44"/>
    <x v="66"/>
    <x v="1"/>
    <n v="459"/>
  </r>
  <r>
    <x v="44"/>
    <x v="66"/>
    <x v="2"/>
    <n v="13770"/>
  </r>
  <r>
    <x v="44"/>
    <x v="66"/>
    <x v="3"/>
    <n v="2070"/>
  </r>
  <r>
    <x v="44"/>
    <x v="66"/>
    <x v="4"/>
    <n v="3440"/>
  </r>
  <r>
    <x v="44"/>
    <x v="66"/>
    <x v="5"/>
    <n v="2020"/>
  </r>
  <r>
    <x v="44"/>
    <x v="67"/>
    <x v="0"/>
    <n v="56"/>
  </r>
  <r>
    <x v="44"/>
    <x v="67"/>
    <x v="1"/>
    <n v="2405"/>
  </r>
  <r>
    <x v="44"/>
    <x v="67"/>
    <x v="2"/>
    <n v="72150"/>
  </r>
  <r>
    <x v="44"/>
    <x v="67"/>
    <x v="3"/>
    <n v="13211"/>
  </r>
  <r>
    <x v="44"/>
    <x v="67"/>
    <x v="4"/>
    <n v="23951"/>
  </r>
  <r>
    <x v="44"/>
    <x v="67"/>
    <x v="5"/>
    <n v="14145"/>
  </r>
  <r>
    <x v="44"/>
    <x v="68"/>
    <x v="0"/>
    <n v="10"/>
  </r>
  <r>
    <x v="44"/>
    <x v="68"/>
    <x v="1"/>
    <n v="220"/>
  </r>
  <r>
    <x v="44"/>
    <x v="68"/>
    <x v="2"/>
    <n v="6600"/>
  </r>
  <r>
    <x v="44"/>
    <x v="68"/>
    <x v="3"/>
    <n v="1293"/>
  </r>
  <r>
    <x v="44"/>
    <x v="68"/>
    <x v="4"/>
    <n v="2038"/>
  </r>
  <r>
    <x v="44"/>
    <x v="68"/>
    <x v="5"/>
    <n v="1448"/>
  </r>
  <r>
    <x v="44"/>
    <x v="69"/>
    <x v="0"/>
    <n v="38"/>
  </r>
  <r>
    <x v="44"/>
    <x v="69"/>
    <x v="1"/>
    <n v="994"/>
  </r>
  <r>
    <x v="44"/>
    <x v="69"/>
    <x v="2"/>
    <n v="29820"/>
  </r>
  <r>
    <x v="44"/>
    <x v="69"/>
    <x v="3"/>
    <n v="14254"/>
  </r>
  <r>
    <x v="44"/>
    <x v="69"/>
    <x v="4"/>
    <n v="20743"/>
  </r>
  <r>
    <x v="44"/>
    <x v="69"/>
    <x v="5"/>
    <n v="13115"/>
  </r>
  <r>
    <x v="44"/>
    <x v="70"/>
    <x v="0"/>
    <n v="2893"/>
  </r>
  <r>
    <x v="44"/>
    <x v="70"/>
    <x v="1"/>
    <n v="118988"/>
  </r>
  <r>
    <x v="44"/>
    <x v="70"/>
    <x v="2"/>
    <n v="3569640"/>
  </r>
  <r>
    <x v="44"/>
    <x v="70"/>
    <x v="3"/>
    <n v="1169157"/>
  </r>
  <r>
    <x v="44"/>
    <x v="70"/>
    <x v="4"/>
    <n v="2025337"/>
  </r>
  <r>
    <x v="44"/>
    <x v="70"/>
    <x v="5"/>
    <n v="1072770"/>
  </r>
  <r>
    <x v="45"/>
    <x v="0"/>
    <x v="0"/>
    <n v="163"/>
  </r>
  <r>
    <x v="45"/>
    <x v="0"/>
    <x v="1"/>
    <n v="6379"/>
  </r>
  <r>
    <x v="45"/>
    <x v="0"/>
    <x v="2"/>
    <n v="197749"/>
  </r>
  <r>
    <x v="45"/>
    <x v="0"/>
    <x v="3"/>
    <n v="42964"/>
  </r>
  <r>
    <x v="45"/>
    <x v="0"/>
    <x v="4"/>
    <n v="77509"/>
  </r>
  <r>
    <x v="45"/>
    <x v="0"/>
    <x v="5"/>
    <n v="39666"/>
  </r>
  <r>
    <x v="45"/>
    <x v="1"/>
    <x v="0"/>
    <n v="50"/>
  </r>
  <r>
    <x v="45"/>
    <x v="1"/>
    <x v="1"/>
    <n v="1946"/>
  </r>
  <r>
    <x v="45"/>
    <x v="1"/>
    <x v="2"/>
    <n v="60326"/>
  </r>
  <r>
    <x v="45"/>
    <x v="1"/>
    <x v="3"/>
    <n v="13744"/>
  </r>
  <r>
    <x v="45"/>
    <x v="1"/>
    <x v="4"/>
    <n v="25070"/>
  </r>
  <r>
    <x v="45"/>
    <x v="1"/>
    <x v="5"/>
    <n v="14107"/>
  </r>
  <r>
    <x v="45"/>
    <x v="2"/>
    <x v="0"/>
    <n v="25"/>
  </r>
  <r>
    <x v="45"/>
    <x v="2"/>
    <x v="1"/>
    <n v="1287"/>
  </r>
  <r>
    <x v="45"/>
    <x v="2"/>
    <x v="2"/>
    <n v="39897"/>
  </r>
  <r>
    <x v="45"/>
    <x v="2"/>
    <x v="3"/>
    <n v="3811"/>
  </r>
  <r>
    <x v="45"/>
    <x v="2"/>
    <x v="4"/>
    <n v="6933"/>
  </r>
  <r>
    <x v="45"/>
    <x v="2"/>
    <x v="5"/>
    <n v="4854"/>
  </r>
  <r>
    <x v="45"/>
    <x v="3"/>
    <x v="0"/>
    <n v="46"/>
  </r>
  <r>
    <x v="45"/>
    <x v="3"/>
    <x v="1"/>
    <n v="2628"/>
  </r>
  <r>
    <x v="45"/>
    <x v="3"/>
    <x v="2"/>
    <n v="81468"/>
  </r>
  <r>
    <x v="45"/>
    <x v="3"/>
    <x v="3"/>
    <n v="10364"/>
  </r>
  <r>
    <x v="45"/>
    <x v="3"/>
    <x v="4"/>
    <n v="18622"/>
  </r>
  <r>
    <x v="45"/>
    <x v="3"/>
    <x v="5"/>
    <n v="11125"/>
  </r>
  <r>
    <x v="45"/>
    <x v="4"/>
    <x v="0"/>
    <n v="25"/>
  </r>
  <r>
    <x v="45"/>
    <x v="4"/>
    <x v="1"/>
    <n v="956"/>
  </r>
  <r>
    <x v="45"/>
    <x v="4"/>
    <x v="2"/>
    <n v="29636"/>
  </r>
  <r>
    <x v="45"/>
    <x v="4"/>
    <x v="3"/>
    <n v="16212"/>
  </r>
  <r>
    <x v="45"/>
    <x v="4"/>
    <x v="4"/>
    <n v="27053"/>
  </r>
  <r>
    <x v="45"/>
    <x v="4"/>
    <x v="5"/>
    <n v="11744"/>
  </r>
  <r>
    <x v="45"/>
    <x v="5"/>
    <x v="0"/>
    <n v="9"/>
  </r>
  <r>
    <x v="45"/>
    <x v="5"/>
    <x v="1"/>
    <n v="254"/>
  </r>
  <r>
    <x v="45"/>
    <x v="5"/>
    <x v="2"/>
    <n v="7874"/>
  </r>
  <r>
    <x v="45"/>
    <x v="5"/>
    <x v="3"/>
    <n v="2032"/>
  </r>
  <r>
    <x v="45"/>
    <x v="5"/>
    <x v="4"/>
    <n v="3861"/>
  </r>
  <r>
    <x v="45"/>
    <x v="5"/>
    <x v="5"/>
    <n v="1516"/>
  </r>
  <r>
    <x v="45"/>
    <x v="6"/>
    <x v="0"/>
    <n v="133"/>
  </r>
  <r>
    <x v="45"/>
    <x v="6"/>
    <x v="1"/>
    <n v="10002"/>
  </r>
  <r>
    <x v="45"/>
    <x v="6"/>
    <x v="2"/>
    <n v="310062"/>
  </r>
  <r>
    <x v="45"/>
    <x v="6"/>
    <x v="3"/>
    <n v="200223"/>
  </r>
  <r>
    <x v="45"/>
    <x v="6"/>
    <x v="4"/>
    <n v="292294"/>
  </r>
  <r>
    <x v="45"/>
    <x v="6"/>
    <x v="5"/>
    <n v="135506"/>
  </r>
  <r>
    <x v="45"/>
    <x v="7"/>
    <x v="0"/>
    <n v="41"/>
  </r>
  <r>
    <x v="45"/>
    <x v="7"/>
    <x v="1"/>
    <n v="1708"/>
  </r>
  <r>
    <x v="45"/>
    <x v="7"/>
    <x v="2"/>
    <n v="52948"/>
  </r>
  <r>
    <x v="45"/>
    <x v="7"/>
    <x v="3"/>
    <n v="30460"/>
  </r>
  <r>
    <x v="45"/>
    <x v="7"/>
    <x v="4"/>
    <n v="53716"/>
  </r>
  <r>
    <x v="45"/>
    <x v="7"/>
    <x v="5"/>
    <n v="32416"/>
  </r>
  <r>
    <x v="45"/>
    <x v="8"/>
    <x v="0"/>
    <n v="10"/>
  </r>
  <r>
    <x v="45"/>
    <x v="8"/>
    <x v="1"/>
    <n v="513"/>
  </r>
  <r>
    <x v="45"/>
    <x v="8"/>
    <x v="2"/>
    <n v="15903"/>
  </r>
  <r>
    <x v="45"/>
    <x v="8"/>
    <x v="3"/>
    <n v="5653"/>
  </r>
  <r>
    <x v="45"/>
    <x v="8"/>
    <x v="4"/>
    <n v="7141"/>
  </r>
  <r>
    <x v="45"/>
    <x v="8"/>
    <x v="5"/>
    <n v="3108"/>
  </r>
  <r>
    <x v="45"/>
    <x v="9"/>
    <x v="0"/>
    <n v="12"/>
  </r>
  <r>
    <x v="45"/>
    <x v="9"/>
    <x v="1"/>
    <n v="313"/>
  </r>
  <r>
    <x v="45"/>
    <x v="9"/>
    <x v="2"/>
    <n v="9703"/>
  </r>
  <r>
    <x v="45"/>
    <x v="9"/>
    <x v="3"/>
    <n v="2863"/>
  </r>
  <r>
    <x v="45"/>
    <x v="9"/>
    <x v="4"/>
    <n v="4687"/>
  </r>
  <r>
    <x v="45"/>
    <x v="9"/>
    <x v="5"/>
    <n v="2667"/>
  </r>
  <r>
    <x v="45"/>
    <x v="10"/>
    <x v="0"/>
    <n v="88"/>
  </r>
  <r>
    <x v="45"/>
    <x v="10"/>
    <x v="1"/>
    <n v="3565"/>
  </r>
  <r>
    <x v="45"/>
    <x v="10"/>
    <x v="2"/>
    <n v="110515"/>
  </r>
  <r>
    <x v="45"/>
    <x v="10"/>
    <x v="3"/>
    <n v="17201"/>
  </r>
  <r>
    <x v="45"/>
    <x v="10"/>
    <x v="4"/>
    <n v="30600"/>
  </r>
  <r>
    <x v="45"/>
    <x v="10"/>
    <x v="5"/>
    <n v="18588"/>
  </r>
  <r>
    <x v="45"/>
    <x v="11"/>
    <x v="0"/>
    <n v="13"/>
  </r>
  <r>
    <x v="45"/>
    <x v="11"/>
    <x v="1"/>
    <n v="393"/>
  </r>
  <r>
    <x v="45"/>
    <x v="11"/>
    <x v="2"/>
    <n v="12183"/>
  </r>
  <r>
    <x v="45"/>
    <x v="11"/>
    <x v="3"/>
    <n v="1721"/>
  </r>
  <r>
    <x v="45"/>
    <x v="11"/>
    <x v="4"/>
    <n v="3667"/>
  </r>
  <r>
    <x v="45"/>
    <x v="11"/>
    <x v="5"/>
    <n v="2221"/>
  </r>
  <r>
    <x v="45"/>
    <x v="12"/>
    <x v="0"/>
    <n v="17"/>
  </r>
  <r>
    <x v="45"/>
    <x v="12"/>
    <x v="1"/>
    <n v="637"/>
  </r>
  <r>
    <x v="45"/>
    <x v="12"/>
    <x v="2"/>
    <n v="19747"/>
  </r>
  <r>
    <x v="45"/>
    <x v="12"/>
    <x v="3"/>
    <n v="4251"/>
  </r>
  <r>
    <x v="45"/>
    <x v="12"/>
    <x v="4"/>
    <n v="6594"/>
  </r>
  <r>
    <x v="45"/>
    <x v="12"/>
    <x v="5"/>
    <n v="3638"/>
  </r>
  <r>
    <x v="45"/>
    <x v="13"/>
    <x v="0"/>
    <n v="15"/>
  </r>
  <r>
    <x v="45"/>
    <x v="13"/>
    <x v="1"/>
    <n v="472"/>
  </r>
  <r>
    <x v="45"/>
    <x v="13"/>
    <x v="2"/>
    <n v="14632"/>
  </r>
  <r>
    <x v="45"/>
    <x v="13"/>
    <x v="3"/>
    <n v="2274"/>
  </r>
  <r>
    <x v="45"/>
    <x v="13"/>
    <x v="4"/>
    <n v="4286"/>
  </r>
  <r>
    <x v="45"/>
    <x v="13"/>
    <x v="5"/>
    <n v="2425"/>
  </r>
  <r>
    <x v="45"/>
    <x v="14"/>
    <x v="0"/>
    <n v="51"/>
  </r>
  <r>
    <x v="45"/>
    <x v="14"/>
    <x v="1"/>
    <n v="1614"/>
  </r>
  <r>
    <x v="45"/>
    <x v="14"/>
    <x v="2"/>
    <n v="50034"/>
  </r>
  <r>
    <x v="45"/>
    <x v="14"/>
    <x v="3"/>
    <n v="23208"/>
  </r>
  <r>
    <x v="45"/>
    <x v="14"/>
    <x v="4"/>
    <n v="40609"/>
  </r>
  <r>
    <x v="45"/>
    <x v="14"/>
    <x v="5"/>
    <n v="26180"/>
  </r>
  <r>
    <x v="45"/>
    <x v="15"/>
    <x v="0"/>
    <n v="25"/>
  </r>
  <r>
    <x v="45"/>
    <x v="15"/>
    <x v="1"/>
    <n v="713"/>
  </r>
  <r>
    <x v="45"/>
    <x v="15"/>
    <x v="2"/>
    <n v="22103"/>
  </r>
  <r>
    <x v="45"/>
    <x v="15"/>
    <x v="3"/>
    <n v="5733"/>
  </r>
  <r>
    <x v="45"/>
    <x v="15"/>
    <x v="4"/>
    <n v="10278"/>
  </r>
  <r>
    <x v="45"/>
    <x v="15"/>
    <x v="5"/>
    <n v="6336"/>
  </r>
  <r>
    <x v="45"/>
    <x v="16"/>
    <x v="0"/>
    <n v="10"/>
  </r>
  <r>
    <x v="45"/>
    <x v="16"/>
    <x v="1"/>
    <n v="271"/>
  </r>
  <r>
    <x v="45"/>
    <x v="16"/>
    <x v="2"/>
    <n v="8401"/>
  </r>
  <r>
    <x v="45"/>
    <x v="16"/>
    <x v="3"/>
    <n v="1203"/>
  </r>
  <r>
    <x v="45"/>
    <x v="16"/>
    <x v="4"/>
    <n v="2282"/>
  </r>
  <r>
    <x v="45"/>
    <x v="16"/>
    <x v="5"/>
    <n v="1607"/>
  </r>
  <r>
    <x v="45"/>
    <x v="17"/>
    <x v="0"/>
    <n v="10"/>
  </r>
  <r>
    <x v="45"/>
    <x v="17"/>
    <x v="1"/>
    <n v="171"/>
  </r>
  <r>
    <x v="45"/>
    <x v="17"/>
    <x v="2"/>
    <n v="5301"/>
  </r>
  <r>
    <x v="45"/>
    <x v="17"/>
    <x v="3"/>
    <n v="1965"/>
  </r>
  <r>
    <x v="45"/>
    <x v="17"/>
    <x v="4"/>
    <n v="3458"/>
  </r>
  <r>
    <x v="45"/>
    <x v="17"/>
    <x v="5"/>
    <n v="1927"/>
  </r>
  <r>
    <x v="45"/>
    <x v="18"/>
    <x v="0"/>
    <n v="16"/>
  </r>
  <r>
    <x v="45"/>
    <x v="18"/>
    <x v="1"/>
    <n v="588"/>
  </r>
  <r>
    <x v="45"/>
    <x v="18"/>
    <x v="2"/>
    <n v="18228"/>
  </r>
  <r>
    <x v="45"/>
    <x v="18"/>
    <x v="3"/>
    <n v="5574"/>
  </r>
  <r>
    <x v="45"/>
    <x v="18"/>
    <x v="4"/>
    <n v="8375"/>
  </r>
  <r>
    <x v="45"/>
    <x v="18"/>
    <x v="5"/>
    <n v="6610"/>
  </r>
  <r>
    <x v="45"/>
    <x v="19"/>
    <x v="0"/>
    <n v="100"/>
  </r>
  <r>
    <x v="45"/>
    <x v="19"/>
    <x v="1"/>
    <n v="3969"/>
  </r>
  <r>
    <x v="45"/>
    <x v="19"/>
    <x v="2"/>
    <n v="123039"/>
  </r>
  <r>
    <x v="45"/>
    <x v="19"/>
    <x v="3"/>
    <n v="44187"/>
  </r>
  <r>
    <x v="45"/>
    <x v="19"/>
    <x v="4"/>
    <n v="81346"/>
  </r>
  <r>
    <x v="45"/>
    <x v="19"/>
    <x v="5"/>
    <n v="48828"/>
  </r>
  <r>
    <x v="45"/>
    <x v="20"/>
    <x v="0"/>
    <n v="23"/>
  </r>
  <r>
    <x v="45"/>
    <x v="20"/>
    <x v="1"/>
    <n v="1408"/>
  </r>
  <r>
    <x v="45"/>
    <x v="20"/>
    <x v="2"/>
    <n v="43648"/>
  </r>
  <r>
    <x v="45"/>
    <x v="20"/>
    <x v="3"/>
    <n v="4162"/>
  </r>
  <r>
    <x v="45"/>
    <x v="20"/>
    <x v="4"/>
    <n v="8318"/>
  </r>
  <r>
    <x v="45"/>
    <x v="20"/>
    <x v="5"/>
    <n v="4131"/>
  </r>
  <r>
    <x v="45"/>
    <x v="21"/>
    <x v="0"/>
    <n v="70"/>
  </r>
  <r>
    <x v="45"/>
    <x v="21"/>
    <x v="1"/>
    <n v="3049"/>
  </r>
  <r>
    <x v="45"/>
    <x v="21"/>
    <x v="2"/>
    <n v="94519"/>
  </r>
  <r>
    <x v="45"/>
    <x v="21"/>
    <x v="3"/>
    <n v="24291"/>
  </r>
  <r>
    <x v="45"/>
    <x v="21"/>
    <x v="4"/>
    <n v="46327"/>
  </r>
  <r>
    <x v="45"/>
    <x v="21"/>
    <x v="5"/>
    <n v="22136"/>
  </r>
  <r>
    <x v="45"/>
    <x v="22"/>
    <x v="0"/>
    <n v="124"/>
  </r>
  <r>
    <x v="45"/>
    <x v="22"/>
    <x v="1"/>
    <n v="5434"/>
  </r>
  <r>
    <x v="45"/>
    <x v="22"/>
    <x v="2"/>
    <n v="168454"/>
  </r>
  <r>
    <x v="45"/>
    <x v="22"/>
    <x v="3"/>
    <n v="86390"/>
  </r>
  <r>
    <x v="45"/>
    <x v="22"/>
    <x v="4"/>
    <n v="156966"/>
  </r>
  <r>
    <x v="45"/>
    <x v="22"/>
    <x v="5"/>
    <n v="84759"/>
  </r>
  <r>
    <x v="45"/>
    <x v="23"/>
    <x v="0"/>
    <n v="29"/>
  </r>
  <r>
    <x v="45"/>
    <x v="23"/>
    <x v="1"/>
    <n v="1154"/>
  </r>
  <r>
    <x v="45"/>
    <x v="23"/>
    <x v="2"/>
    <n v="35774"/>
  </r>
  <r>
    <x v="45"/>
    <x v="23"/>
    <x v="3"/>
    <n v="6476"/>
  </r>
  <r>
    <x v="45"/>
    <x v="23"/>
    <x v="4"/>
    <n v="12632"/>
  </r>
  <r>
    <x v="45"/>
    <x v="23"/>
    <x v="5"/>
    <n v="7037"/>
  </r>
  <r>
    <x v="45"/>
    <x v="24"/>
    <x v="0"/>
    <n v="16"/>
  </r>
  <r>
    <x v="45"/>
    <x v="24"/>
    <x v="1"/>
    <n v="1288"/>
  </r>
  <r>
    <x v="45"/>
    <x v="24"/>
    <x v="2"/>
    <n v="39928"/>
  </r>
  <r>
    <x v="45"/>
    <x v="24"/>
    <x v="3"/>
    <n v="2462"/>
  </r>
  <r>
    <x v="45"/>
    <x v="24"/>
    <x v="4"/>
    <n v="5127"/>
  </r>
  <r>
    <x v="45"/>
    <x v="24"/>
    <x v="5"/>
    <n v="2809"/>
  </r>
  <r>
    <x v="45"/>
    <x v="25"/>
    <x v="0"/>
    <n v="39"/>
  </r>
  <r>
    <x v="45"/>
    <x v="25"/>
    <x v="1"/>
    <n v="1077"/>
  </r>
  <r>
    <x v="45"/>
    <x v="25"/>
    <x v="2"/>
    <n v="33387"/>
  </r>
  <r>
    <x v="45"/>
    <x v="25"/>
    <x v="3"/>
    <n v="9347"/>
  </r>
  <r>
    <x v="45"/>
    <x v="25"/>
    <x v="4"/>
    <n v="16285"/>
  </r>
  <r>
    <x v="45"/>
    <x v="25"/>
    <x v="5"/>
    <n v="9220"/>
  </r>
  <r>
    <x v="45"/>
    <x v="26"/>
    <x v="0"/>
    <n v="12"/>
  </r>
  <r>
    <x v="45"/>
    <x v="26"/>
    <x v="1"/>
    <n v="718"/>
  </r>
  <r>
    <x v="45"/>
    <x v="26"/>
    <x v="2"/>
    <n v="22258"/>
  </r>
  <r>
    <x v="45"/>
    <x v="26"/>
    <x v="3"/>
    <n v="2402"/>
  </r>
  <r>
    <x v="45"/>
    <x v="26"/>
    <x v="4"/>
    <n v="4647"/>
  </r>
  <r>
    <x v="45"/>
    <x v="26"/>
    <x v="5"/>
    <n v="2716"/>
  </r>
  <r>
    <x v="45"/>
    <x v="27"/>
    <x v="0"/>
    <n v="46"/>
  </r>
  <r>
    <x v="45"/>
    <x v="27"/>
    <x v="1"/>
    <n v="1765"/>
  </r>
  <r>
    <x v="45"/>
    <x v="27"/>
    <x v="2"/>
    <n v="54715"/>
  </r>
  <r>
    <x v="45"/>
    <x v="27"/>
    <x v="3"/>
    <n v="12656"/>
  </r>
  <r>
    <x v="45"/>
    <x v="27"/>
    <x v="4"/>
    <n v="21899"/>
  </r>
  <r>
    <x v="45"/>
    <x v="27"/>
    <x v="5"/>
    <n v="10481"/>
  </r>
  <r>
    <x v="45"/>
    <x v="28"/>
    <x v="0"/>
    <n v="52"/>
  </r>
  <r>
    <x v="45"/>
    <x v="28"/>
    <x v="1"/>
    <n v="1752"/>
  </r>
  <r>
    <x v="45"/>
    <x v="28"/>
    <x v="2"/>
    <n v="54312"/>
  </r>
  <r>
    <x v="45"/>
    <x v="28"/>
    <x v="3"/>
    <n v="24991"/>
  </r>
  <r>
    <x v="45"/>
    <x v="28"/>
    <x v="4"/>
    <n v="44541"/>
  </r>
  <r>
    <x v="45"/>
    <x v="28"/>
    <x v="5"/>
    <n v="24013"/>
  </r>
  <r>
    <x v="45"/>
    <x v="29"/>
    <x v="0"/>
    <n v="7"/>
  </r>
  <r>
    <x v="45"/>
    <x v="29"/>
    <x v="1"/>
    <n v="83"/>
  </r>
  <r>
    <x v="45"/>
    <x v="29"/>
    <x v="2"/>
    <n v="2573"/>
  </r>
  <r>
    <x v="45"/>
    <x v="29"/>
    <x v="3"/>
    <n v="765"/>
  </r>
  <r>
    <x v="45"/>
    <x v="29"/>
    <x v="4"/>
    <n v="1585"/>
  </r>
  <r>
    <x v="45"/>
    <x v="29"/>
    <x v="5"/>
    <n v="959"/>
  </r>
  <r>
    <x v="45"/>
    <x v="30"/>
    <x v="0"/>
    <n v="48"/>
  </r>
  <r>
    <x v="45"/>
    <x v="30"/>
    <x v="1"/>
    <n v="1612"/>
  </r>
  <r>
    <x v="45"/>
    <x v="30"/>
    <x v="2"/>
    <n v="49972"/>
  </r>
  <r>
    <x v="45"/>
    <x v="30"/>
    <x v="3"/>
    <n v="16895"/>
  </r>
  <r>
    <x v="45"/>
    <x v="30"/>
    <x v="4"/>
    <n v="28177"/>
  </r>
  <r>
    <x v="45"/>
    <x v="30"/>
    <x v="5"/>
    <n v="14868"/>
  </r>
  <r>
    <x v="45"/>
    <x v="31"/>
    <x v="0"/>
    <n v="10"/>
  </r>
  <r>
    <x v="45"/>
    <x v="31"/>
    <x v="1"/>
    <n v="252"/>
  </r>
  <r>
    <x v="45"/>
    <x v="31"/>
    <x v="2"/>
    <n v="7812"/>
  </r>
  <r>
    <x v="45"/>
    <x v="31"/>
    <x v="3"/>
    <n v="1650"/>
  </r>
  <r>
    <x v="45"/>
    <x v="31"/>
    <x v="4"/>
    <n v="2923"/>
  </r>
  <r>
    <x v="45"/>
    <x v="31"/>
    <x v="5"/>
    <n v="1543"/>
  </r>
  <r>
    <x v="45"/>
    <x v="32"/>
    <x v="0"/>
    <n v="22"/>
  </r>
  <r>
    <x v="45"/>
    <x v="32"/>
    <x v="1"/>
    <n v="497"/>
  </r>
  <r>
    <x v="45"/>
    <x v="32"/>
    <x v="2"/>
    <n v="15407"/>
  </r>
  <r>
    <x v="45"/>
    <x v="32"/>
    <x v="3"/>
    <n v="2469"/>
  </r>
  <r>
    <x v="45"/>
    <x v="32"/>
    <x v="4"/>
    <n v="3803"/>
  </r>
  <r>
    <x v="45"/>
    <x v="32"/>
    <x v="5"/>
    <n v="2166"/>
  </r>
  <r>
    <x v="45"/>
    <x v="33"/>
    <x v="0"/>
    <n v="44"/>
  </r>
  <r>
    <x v="45"/>
    <x v="33"/>
    <x v="1"/>
    <n v="1919"/>
  </r>
  <r>
    <x v="45"/>
    <x v="33"/>
    <x v="2"/>
    <n v="59489"/>
  </r>
  <r>
    <x v="45"/>
    <x v="33"/>
    <x v="3"/>
    <n v="16645"/>
  </r>
  <r>
    <x v="45"/>
    <x v="33"/>
    <x v="4"/>
    <n v="30506"/>
  </r>
  <r>
    <x v="45"/>
    <x v="33"/>
    <x v="5"/>
    <n v="16494"/>
  </r>
  <r>
    <x v="45"/>
    <x v="34"/>
    <x v="0"/>
    <n v="35"/>
  </r>
  <r>
    <x v="45"/>
    <x v="34"/>
    <x v="1"/>
    <n v="864"/>
  </r>
  <r>
    <x v="45"/>
    <x v="34"/>
    <x v="2"/>
    <n v="26784"/>
  </r>
  <r>
    <x v="45"/>
    <x v="34"/>
    <x v="3"/>
    <n v="7735"/>
  </r>
  <r>
    <x v="45"/>
    <x v="34"/>
    <x v="4"/>
    <n v="13919"/>
  </r>
  <r>
    <x v="45"/>
    <x v="34"/>
    <x v="5"/>
    <n v="8448"/>
  </r>
  <r>
    <x v="45"/>
    <x v="35"/>
    <x v="0"/>
    <n v="13"/>
  </r>
  <r>
    <x v="45"/>
    <x v="35"/>
    <x v="1"/>
    <n v="258"/>
  </r>
  <r>
    <x v="45"/>
    <x v="35"/>
    <x v="2"/>
    <n v="7998"/>
  </r>
  <r>
    <x v="45"/>
    <x v="35"/>
    <x v="3"/>
    <n v="1576"/>
  </r>
  <r>
    <x v="45"/>
    <x v="35"/>
    <x v="4"/>
    <n v="2870"/>
  </r>
  <r>
    <x v="45"/>
    <x v="35"/>
    <x v="5"/>
    <n v="2117"/>
  </r>
  <r>
    <x v="45"/>
    <x v="36"/>
    <x v="0"/>
    <n v="10"/>
  </r>
  <r>
    <x v="45"/>
    <x v="36"/>
    <x v="1"/>
    <n v="331"/>
  </r>
  <r>
    <x v="45"/>
    <x v="36"/>
    <x v="2"/>
    <n v="10261"/>
  </r>
  <r>
    <x v="45"/>
    <x v="36"/>
    <x v="3"/>
    <n v="1583"/>
  </r>
  <r>
    <x v="45"/>
    <x v="36"/>
    <x v="4"/>
    <n v="2924"/>
  </r>
  <r>
    <x v="45"/>
    <x v="36"/>
    <x v="5"/>
    <n v="1870"/>
  </r>
  <r>
    <x v="45"/>
    <x v="37"/>
    <x v="0"/>
    <n v="53"/>
  </r>
  <r>
    <x v="45"/>
    <x v="37"/>
    <x v="1"/>
    <n v="1405"/>
  </r>
  <r>
    <x v="45"/>
    <x v="37"/>
    <x v="2"/>
    <n v="43555"/>
  </r>
  <r>
    <x v="45"/>
    <x v="37"/>
    <x v="3"/>
    <n v="21599"/>
  </r>
  <r>
    <x v="45"/>
    <x v="37"/>
    <x v="4"/>
    <n v="40903"/>
  </r>
  <r>
    <x v="45"/>
    <x v="37"/>
    <x v="5"/>
    <n v="21676"/>
  </r>
  <r>
    <x v="45"/>
    <x v="38"/>
    <x v="0"/>
    <n v="16"/>
  </r>
  <r>
    <x v="45"/>
    <x v="38"/>
    <x v="1"/>
    <n v="305"/>
  </r>
  <r>
    <x v="45"/>
    <x v="38"/>
    <x v="2"/>
    <n v="9455"/>
  </r>
  <r>
    <x v="45"/>
    <x v="38"/>
    <x v="3"/>
    <n v="1439"/>
  </r>
  <r>
    <x v="45"/>
    <x v="38"/>
    <x v="4"/>
    <n v="2486"/>
  </r>
  <r>
    <x v="45"/>
    <x v="38"/>
    <x v="5"/>
    <n v="1786"/>
  </r>
  <r>
    <x v="45"/>
    <x v="39"/>
    <x v="0"/>
    <n v="22"/>
  </r>
  <r>
    <x v="45"/>
    <x v="39"/>
    <x v="1"/>
    <n v="809"/>
  </r>
  <r>
    <x v="45"/>
    <x v="39"/>
    <x v="2"/>
    <n v="25079"/>
  </r>
  <r>
    <x v="45"/>
    <x v="39"/>
    <x v="3"/>
    <n v="2644"/>
  </r>
  <r>
    <x v="45"/>
    <x v="39"/>
    <x v="4"/>
    <n v="4721"/>
  </r>
  <r>
    <x v="45"/>
    <x v="39"/>
    <x v="5"/>
    <n v="3296"/>
  </r>
  <r>
    <x v="45"/>
    <x v="40"/>
    <x v="0"/>
    <n v="24"/>
  </r>
  <r>
    <x v="45"/>
    <x v="40"/>
    <x v="1"/>
    <n v="860"/>
  </r>
  <r>
    <x v="45"/>
    <x v="40"/>
    <x v="2"/>
    <n v="26660"/>
  </r>
  <r>
    <x v="45"/>
    <x v="40"/>
    <x v="3"/>
    <n v="4435"/>
  </r>
  <r>
    <x v="45"/>
    <x v="40"/>
    <x v="4"/>
    <n v="7683"/>
  </r>
  <r>
    <x v="45"/>
    <x v="40"/>
    <x v="5"/>
    <n v="4218"/>
  </r>
  <r>
    <x v="45"/>
    <x v="41"/>
    <x v="0"/>
    <n v="8"/>
  </r>
  <r>
    <x v="45"/>
    <x v="41"/>
    <x v="1"/>
    <n v="159"/>
  </r>
  <r>
    <x v="45"/>
    <x v="41"/>
    <x v="2"/>
    <n v="4929"/>
  </r>
  <r>
    <x v="45"/>
    <x v="41"/>
    <x v="3"/>
    <n v="2662"/>
  </r>
  <r>
    <x v="45"/>
    <x v="41"/>
    <x v="4"/>
    <n v="5565"/>
  </r>
  <r>
    <x v="45"/>
    <x v="41"/>
    <x v="5"/>
    <n v="2609"/>
  </r>
  <r>
    <x v="45"/>
    <x v="42"/>
    <x v="0"/>
    <n v="7"/>
  </r>
  <r>
    <x v="45"/>
    <x v="42"/>
    <x v="1"/>
    <n v="147"/>
  </r>
  <r>
    <x v="45"/>
    <x v="42"/>
    <x v="2"/>
    <n v="4557"/>
  </r>
  <r>
    <x v="45"/>
    <x v="42"/>
    <x v="3"/>
    <n v="1585"/>
  </r>
  <r>
    <x v="45"/>
    <x v="42"/>
    <x v="4"/>
    <n v="2928"/>
  </r>
  <r>
    <x v="45"/>
    <x v="42"/>
    <x v="5"/>
    <n v="1640"/>
  </r>
  <r>
    <x v="45"/>
    <x v="43"/>
    <x v="0"/>
    <n v="17"/>
  </r>
  <r>
    <x v="45"/>
    <x v="43"/>
    <x v="1"/>
    <n v="654"/>
  </r>
  <r>
    <x v="45"/>
    <x v="43"/>
    <x v="2"/>
    <n v="20274"/>
  </r>
  <r>
    <x v="45"/>
    <x v="43"/>
    <x v="3"/>
    <n v="8744"/>
  </r>
  <r>
    <x v="45"/>
    <x v="43"/>
    <x v="4"/>
    <n v="18553"/>
  </r>
  <r>
    <x v="45"/>
    <x v="43"/>
    <x v="5"/>
    <n v="9979"/>
  </r>
  <r>
    <x v="45"/>
    <x v="44"/>
    <x v="0"/>
    <n v="59"/>
  </r>
  <r>
    <x v="45"/>
    <x v="44"/>
    <x v="1"/>
    <n v="4181"/>
  </r>
  <r>
    <x v="45"/>
    <x v="44"/>
    <x v="2"/>
    <n v="129611"/>
  </r>
  <r>
    <x v="45"/>
    <x v="44"/>
    <x v="3"/>
    <n v="84948"/>
  </r>
  <r>
    <x v="45"/>
    <x v="44"/>
    <x v="4"/>
    <n v="122121"/>
  </r>
  <r>
    <x v="45"/>
    <x v="44"/>
    <x v="5"/>
    <n v="65588"/>
  </r>
  <r>
    <x v="45"/>
    <x v="45"/>
    <x v="0"/>
    <n v="17"/>
  </r>
  <r>
    <x v="45"/>
    <x v="45"/>
    <x v="1"/>
    <n v="792"/>
  </r>
  <r>
    <x v="45"/>
    <x v="45"/>
    <x v="2"/>
    <n v="24552"/>
  </r>
  <r>
    <x v="45"/>
    <x v="45"/>
    <x v="3"/>
    <n v="5647"/>
  </r>
  <r>
    <x v="45"/>
    <x v="45"/>
    <x v="4"/>
    <n v="11716"/>
  </r>
  <r>
    <x v="45"/>
    <x v="45"/>
    <x v="5"/>
    <n v="4649"/>
  </r>
  <r>
    <x v="45"/>
    <x v="46"/>
    <x v="0"/>
    <n v="20"/>
  </r>
  <r>
    <x v="45"/>
    <x v="46"/>
    <x v="1"/>
    <n v="473"/>
  </r>
  <r>
    <x v="45"/>
    <x v="46"/>
    <x v="2"/>
    <n v="14663"/>
  </r>
  <r>
    <x v="45"/>
    <x v="46"/>
    <x v="3"/>
    <n v="2213"/>
  </r>
  <r>
    <x v="45"/>
    <x v="46"/>
    <x v="4"/>
    <n v="3841"/>
  </r>
  <r>
    <x v="45"/>
    <x v="46"/>
    <x v="5"/>
    <n v="2226"/>
  </r>
  <r>
    <x v="45"/>
    <x v="47"/>
    <x v="0"/>
    <n v="76"/>
  </r>
  <r>
    <x v="45"/>
    <x v="47"/>
    <x v="1"/>
    <n v="3044"/>
  </r>
  <r>
    <x v="45"/>
    <x v="47"/>
    <x v="2"/>
    <n v="94364"/>
  </r>
  <r>
    <x v="45"/>
    <x v="47"/>
    <x v="3"/>
    <n v="11925"/>
  </r>
  <r>
    <x v="45"/>
    <x v="47"/>
    <x v="4"/>
    <n v="24684"/>
  </r>
  <r>
    <x v="45"/>
    <x v="47"/>
    <x v="5"/>
    <n v="12427"/>
  </r>
  <r>
    <x v="45"/>
    <x v="48"/>
    <x v="0"/>
    <n v="64"/>
  </r>
  <r>
    <x v="45"/>
    <x v="48"/>
    <x v="1"/>
    <n v="2557"/>
  </r>
  <r>
    <x v="45"/>
    <x v="48"/>
    <x v="2"/>
    <n v="79267"/>
  </r>
  <r>
    <x v="45"/>
    <x v="48"/>
    <x v="3"/>
    <n v="27219"/>
  </r>
  <r>
    <x v="45"/>
    <x v="48"/>
    <x v="4"/>
    <n v="42232"/>
  </r>
  <r>
    <x v="45"/>
    <x v="48"/>
    <x v="5"/>
    <n v="21588"/>
  </r>
  <r>
    <x v="45"/>
    <x v="49"/>
    <x v="0"/>
    <n v="95"/>
  </r>
  <r>
    <x v="45"/>
    <x v="49"/>
    <x v="1"/>
    <n v="2904"/>
  </r>
  <r>
    <x v="45"/>
    <x v="49"/>
    <x v="2"/>
    <n v="90024"/>
  </r>
  <r>
    <x v="45"/>
    <x v="49"/>
    <x v="3"/>
    <n v="26407"/>
  </r>
  <r>
    <x v="45"/>
    <x v="49"/>
    <x v="4"/>
    <n v="47428"/>
  </r>
  <r>
    <x v="45"/>
    <x v="49"/>
    <x v="5"/>
    <n v="29632"/>
  </r>
  <r>
    <x v="45"/>
    <x v="50"/>
    <x v="0"/>
    <n v="33"/>
  </r>
  <r>
    <x v="45"/>
    <x v="50"/>
    <x v="1"/>
    <n v="1233"/>
  </r>
  <r>
    <x v="45"/>
    <x v="50"/>
    <x v="2"/>
    <n v="38223"/>
  </r>
  <r>
    <x v="45"/>
    <x v="50"/>
    <x v="3"/>
    <n v="10342"/>
  </r>
  <r>
    <x v="45"/>
    <x v="50"/>
    <x v="4"/>
    <n v="17071"/>
  </r>
  <r>
    <x v="45"/>
    <x v="50"/>
    <x v="5"/>
    <n v="11580"/>
  </r>
  <r>
    <x v="45"/>
    <x v="51"/>
    <x v="0"/>
    <n v="49"/>
  </r>
  <r>
    <x v="45"/>
    <x v="51"/>
    <x v="1"/>
    <n v="1024"/>
  </r>
  <r>
    <x v="45"/>
    <x v="51"/>
    <x v="2"/>
    <n v="31744"/>
  </r>
  <r>
    <x v="45"/>
    <x v="51"/>
    <x v="3"/>
    <n v="9705"/>
  </r>
  <r>
    <x v="45"/>
    <x v="51"/>
    <x v="4"/>
    <n v="17431"/>
  </r>
  <r>
    <x v="45"/>
    <x v="51"/>
    <x v="5"/>
    <n v="11384"/>
  </r>
  <r>
    <x v="45"/>
    <x v="52"/>
    <x v="0"/>
    <n v="32"/>
  </r>
  <r>
    <x v="45"/>
    <x v="52"/>
    <x v="1"/>
    <n v="1032"/>
  </r>
  <r>
    <x v="45"/>
    <x v="52"/>
    <x v="2"/>
    <n v="31992"/>
  </r>
  <r>
    <x v="45"/>
    <x v="52"/>
    <x v="3"/>
    <n v="11838"/>
  </r>
  <r>
    <x v="45"/>
    <x v="52"/>
    <x v="4"/>
    <n v="20187"/>
  </r>
  <r>
    <x v="45"/>
    <x v="52"/>
    <x v="5"/>
    <n v="14244"/>
  </r>
  <r>
    <x v="45"/>
    <x v="53"/>
    <x v="0"/>
    <n v="65"/>
  </r>
  <r>
    <x v="45"/>
    <x v="53"/>
    <x v="1"/>
    <n v="2421"/>
  </r>
  <r>
    <x v="45"/>
    <x v="53"/>
    <x v="2"/>
    <n v="75051"/>
  </r>
  <r>
    <x v="45"/>
    <x v="53"/>
    <x v="3"/>
    <n v="25040"/>
  </r>
  <r>
    <x v="45"/>
    <x v="53"/>
    <x v="4"/>
    <n v="44551"/>
  </r>
  <r>
    <x v="45"/>
    <x v="53"/>
    <x v="5"/>
    <n v="33487"/>
  </r>
  <r>
    <x v="45"/>
    <x v="54"/>
    <x v="0"/>
    <n v="40"/>
  </r>
  <r>
    <x v="45"/>
    <x v="54"/>
    <x v="1"/>
    <n v="1236"/>
  </r>
  <r>
    <x v="45"/>
    <x v="54"/>
    <x v="2"/>
    <n v="38316"/>
  </r>
  <r>
    <x v="45"/>
    <x v="54"/>
    <x v="3"/>
    <n v="10607"/>
  </r>
  <r>
    <x v="45"/>
    <x v="54"/>
    <x v="4"/>
    <n v="21566"/>
  </r>
  <r>
    <x v="45"/>
    <x v="54"/>
    <x v="5"/>
    <n v="14171"/>
  </r>
  <r>
    <x v="45"/>
    <x v="55"/>
    <x v="0"/>
    <n v="15"/>
  </r>
  <r>
    <x v="45"/>
    <x v="55"/>
    <x v="1"/>
    <n v="1090"/>
  </r>
  <r>
    <x v="45"/>
    <x v="55"/>
    <x v="2"/>
    <n v="33790"/>
  </r>
  <r>
    <x v="45"/>
    <x v="55"/>
    <x v="3"/>
    <n v="1971"/>
  </r>
  <r>
    <x v="45"/>
    <x v="55"/>
    <x v="4"/>
    <n v="4492"/>
  </r>
  <r>
    <x v="45"/>
    <x v="55"/>
    <x v="5"/>
    <n v="1910"/>
  </r>
  <r>
    <x v="45"/>
    <x v="56"/>
    <x v="0"/>
    <n v="201"/>
  </r>
  <r>
    <x v="45"/>
    <x v="56"/>
    <x v="1"/>
    <n v="9055"/>
  </r>
  <r>
    <x v="45"/>
    <x v="56"/>
    <x v="2"/>
    <n v="280705"/>
  </r>
  <r>
    <x v="45"/>
    <x v="56"/>
    <x v="3"/>
    <n v="155297"/>
  </r>
  <r>
    <x v="45"/>
    <x v="56"/>
    <x v="4"/>
    <n v="264717"/>
  </r>
  <r>
    <x v="45"/>
    <x v="56"/>
    <x v="5"/>
    <n v="139715"/>
  </r>
  <r>
    <x v="45"/>
    <x v="57"/>
    <x v="0"/>
    <n v="16"/>
  </r>
  <r>
    <x v="45"/>
    <x v="57"/>
    <x v="1"/>
    <n v="433"/>
  </r>
  <r>
    <x v="45"/>
    <x v="57"/>
    <x v="2"/>
    <n v="13423"/>
  </r>
  <r>
    <x v="45"/>
    <x v="57"/>
    <x v="3"/>
    <n v="2160"/>
  </r>
  <r>
    <x v="45"/>
    <x v="57"/>
    <x v="4"/>
    <n v="3244"/>
  </r>
  <r>
    <x v="45"/>
    <x v="57"/>
    <x v="5"/>
    <n v="2275"/>
  </r>
  <r>
    <x v="45"/>
    <x v="58"/>
    <x v="0"/>
    <n v="35"/>
  </r>
  <r>
    <x v="45"/>
    <x v="58"/>
    <x v="1"/>
    <n v="1175"/>
  </r>
  <r>
    <x v="45"/>
    <x v="58"/>
    <x v="2"/>
    <n v="36425"/>
  </r>
  <r>
    <x v="45"/>
    <x v="58"/>
    <x v="3"/>
    <n v="7097"/>
  </r>
  <r>
    <x v="45"/>
    <x v="58"/>
    <x v="4"/>
    <n v="12930"/>
  </r>
  <r>
    <x v="45"/>
    <x v="58"/>
    <x v="5"/>
    <n v="7411"/>
  </r>
  <r>
    <x v="45"/>
    <x v="59"/>
    <x v="0"/>
    <n v="46"/>
  </r>
  <r>
    <x v="45"/>
    <x v="59"/>
    <x v="1"/>
    <n v="1244"/>
  </r>
  <r>
    <x v="45"/>
    <x v="59"/>
    <x v="2"/>
    <n v="38564"/>
  </r>
  <r>
    <x v="45"/>
    <x v="59"/>
    <x v="3"/>
    <n v="9792"/>
  </r>
  <r>
    <x v="45"/>
    <x v="59"/>
    <x v="4"/>
    <n v="16345"/>
  </r>
  <r>
    <x v="45"/>
    <x v="59"/>
    <x v="5"/>
    <n v="10458"/>
  </r>
  <r>
    <x v="45"/>
    <x v="60"/>
    <x v="0"/>
    <n v="27"/>
  </r>
  <r>
    <x v="45"/>
    <x v="60"/>
    <x v="1"/>
    <n v="1322"/>
  </r>
  <r>
    <x v="45"/>
    <x v="60"/>
    <x v="2"/>
    <n v="40982"/>
  </r>
  <r>
    <x v="45"/>
    <x v="60"/>
    <x v="3"/>
    <n v="12622"/>
  </r>
  <r>
    <x v="45"/>
    <x v="60"/>
    <x v="4"/>
    <n v="23878"/>
  </r>
  <r>
    <x v="45"/>
    <x v="60"/>
    <x v="5"/>
    <n v="19236"/>
  </r>
  <r>
    <x v="45"/>
    <x v="61"/>
    <x v="0"/>
    <n v="12"/>
  </r>
  <r>
    <x v="45"/>
    <x v="61"/>
    <x v="1"/>
    <n v="188"/>
  </r>
  <r>
    <x v="45"/>
    <x v="61"/>
    <x v="2"/>
    <n v="5828"/>
  </r>
  <r>
    <x v="45"/>
    <x v="61"/>
    <x v="3"/>
    <n v="913"/>
  </r>
  <r>
    <x v="45"/>
    <x v="61"/>
    <x v="4"/>
    <n v="1686"/>
  </r>
  <r>
    <x v="45"/>
    <x v="61"/>
    <x v="5"/>
    <n v="1064"/>
  </r>
  <r>
    <x v="45"/>
    <x v="62"/>
    <x v="0"/>
    <n v="40"/>
  </r>
  <r>
    <x v="45"/>
    <x v="62"/>
    <x v="1"/>
    <n v="1516"/>
  </r>
  <r>
    <x v="45"/>
    <x v="62"/>
    <x v="2"/>
    <n v="46996"/>
  </r>
  <r>
    <x v="45"/>
    <x v="62"/>
    <x v="3"/>
    <n v="10007"/>
  </r>
  <r>
    <x v="45"/>
    <x v="62"/>
    <x v="4"/>
    <n v="19210"/>
  </r>
  <r>
    <x v="45"/>
    <x v="62"/>
    <x v="5"/>
    <n v="13663"/>
  </r>
  <r>
    <x v="45"/>
    <x v="63"/>
    <x v="0"/>
    <n v="45"/>
  </r>
  <r>
    <x v="45"/>
    <x v="63"/>
    <x v="1"/>
    <n v="2248"/>
  </r>
  <r>
    <x v="45"/>
    <x v="63"/>
    <x v="2"/>
    <n v="69688"/>
  </r>
  <r>
    <x v="45"/>
    <x v="63"/>
    <x v="3"/>
    <n v="8288"/>
  </r>
  <r>
    <x v="45"/>
    <x v="63"/>
    <x v="4"/>
    <n v="14904"/>
  </r>
  <r>
    <x v="45"/>
    <x v="63"/>
    <x v="5"/>
    <n v="8111"/>
  </r>
  <r>
    <x v="45"/>
    <x v="64"/>
    <x v="0"/>
    <n v="135"/>
  </r>
  <r>
    <x v="45"/>
    <x v="64"/>
    <x v="1"/>
    <n v="8246"/>
  </r>
  <r>
    <x v="45"/>
    <x v="64"/>
    <x v="2"/>
    <n v="255626"/>
  </r>
  <r>
    <x v="45"/>
    <x v="64"/>
    <x v="3"/>
    <n v="94714"/>
  </r>
  <r>
    <x v="45"/>
    <x v="64"/>
    <x v="4"/>
    <n v="166908"/>
  </r>
  <r>
    <x v="45"/>
    <x v="64"/>
    <x v="5"/>
    <n v="76024"/>
  </r>
  <r>
    <x v="45"/>
    <x v="65"/>
    <x v="0"/>
    <n v="76"/>
  </r>
  <r>
    <x v="45"/>
    <x v="65"/>
    <x v="1"/>
    <n v="2240"/>
  </r>
  <r>
    <x v="45"/>
    <x v="65"/>
    <x v="2"/>
    <n v="69440"/>
  </r>
  <r>
    <x v="45"/>
    <x v="65"/>
    <x v="3"/>
    <n v="38270"/>
  </r>
  <r>
    <x v="45"/>
    <x v="65"/>
    <x v="4"/>
    <n v="63820"/>
  </r>
  <r>
    <x v="45"/>
    <x v="65"/>
    <x v="5"/>
    <n v="38082"/>
  </r>
  <r>
    <x v="45"/>
    <x v="66"/>
    <x v="0"/>
    <n v="26"/>
  </r>
  <r>
    <x v="45"/>
    <x v="66"/>
    <x v="1"/>
    <n v="459"/>
  </r>
  <r>
    <x v="45"/>
    <x v="66"/>
    <x v="2"/>
    <n v="14229"/>
  </r>
  <r>
    <x v="45"/>
    <x v="66"/>
    <x v="3"/>
    <n v="2360"/>
  </r>
  <r>
    <x v="45"/>
    <x v="66"/>
    <x v="4"/>
    <n v="4128"/>
  </r>
  <r>
    <x v="45"/>
    <x v="66"/>
    <x v="5"/>
    <n v="2621"/>
  </r>
  <r>
    <x v="45"/>
    <x v="67"/>
    <x v="0"/>
    <n v="56"/>
  </r>
  <r>
    <x v="45"/>
    <x v="67"/>
    <x v="1"/>
    <n v="2413"/>
  </r>
  <r>
    <x v="45"/>
    <x v="67"/>
    <x v="2"/>
    <n v="74803"/>
  </r>
  <r>
    <x v="45"/>
    <x v="67"/>
    <x v="3"/>
    <n v="21618"/>
  </r>
  <r>
    <x v="45"/>
    <x v="67"/>
    <x v="4"/>
    <n v="36828"/>
  </r>
  <r>
    <x v="45"/>
    <x v="67"/>
    <x v="5"/>
    <n v="22337"/>
  </r>
  <r>
    <x v="45"/>
    <x v="68"/>
    <x v="0"/>
    <n v="9"/>
  </r>
  <r>
    <x v="45"/>
    <x v="68"/>
    <x v="1"/>
    <n v="195"/>
  </r>
  <r>
    <x v="45"/>
    <x v="68"/>
    <x v="2"/>
    <n v="6045"/>
  </r>
  <r>
    <x v="45"/>
    <x v="68"/>
    <x v="3"/>
    <n v="1616"/>
  </r>
  <r>
    <x v="45"/>
    <x v="68"/>
    <x v="4"/>
    <n v="2715"/>
  </r>
  <r>
    <x v="45"/>
    <x v="68"/>
    <x v="5"/>
    <n v="1861"/>
  </r>
  <r>
    <x v="45"/>
    <x v="69"/>
    <x v="0"/>
    <n v="39"/>
  </r>
  <r>
    <x v="45"/>
    <x v="69"/>
    <x v="1"/>
    <n v="1049"/>
  </r>
  <r>
    <x v="45"/>
    <x v="69"/>
    <x v="2"/>
    <n v="32519"/>
  </r>
  <r>
    <x v="45"/>
    <x v="69"/>
    <x v="3"/>
    <n v="13835"/>
  </r>
  <r>
    <x v="45"/>
    <x v="69"/>
    <x v="4"/>
    <n v="20867"/>
  </r>
  <r>
    <x v="45"/>
    <x v="69"/>
    <x v="5"/>
    <n v="12563"/>
  </r>
  <r>
    <x v="45"/>
    <x v="70"/>
    <x v="0"/>
    <n v="2934"/>
  </r>
  <r>
    <x v="45"/>
    <x v="70"/>
    <x v="1"/>
    <n v="119949"/>
  </r>
  <r>
    <x v="45"/>
    <x v="70"/>
    <x v="2"/>
    <n v="3718419"/>
  </r>
  <r>
    <x v="45"/>
    <x v="70"/>
    <x v="3"/>
    <n v="1307696"/>
  </r>
  <r>
    <x v="45"/>
    <x v="70"/>
    <x v="4"/>
    <n v="2224164"/>
  </r>
  <r>
    <x v="45"/>
    <x v="70"/>
    <x v="5"/>
    <n v="1214342"/>
  </r>
  <r>
    <x v="46"/>
    <x v="0"/>
    <x v="0"/>
    <n v="163"/>
  </r>
  <r>
    <x v="46"/>
    <x v="0"/>
    <x v="1"/>
    <n v="6386"/>
  </r>
  <r>
    <x v="46"/>
    <x v="0"/>
    <x v="2"/>
    <n v="191580"/>
  </r>
  <r>
    <x v="46"/>
    <x v="0"/>
    <x v="3"/>
    <n v="51624"/>
  </r>
  <r>
    <x v="46"/>
    <x v="0"/>
    <x v="4"/>
    <n v="89748"/>
  </r>
  <r>
    <x v="46"/>
    <x v="0"/>
    <x v="5"/>
    <n v="46549"/>
  </r>
  <r>
    <x v="46"/>
    <x v="1"/>
    <x v="0"/>
    <n v="51"/>
  </r>
  <r>
    <x v="46"/>
    <x v="1"/>
    <x v="1"/>
    <n v="1955"/>
  </r>
  <r>
    <x v="46"/>
    <x v="1"/>
    <x v="2"/>
    <n v="58650"/>
  </r>
  <r>
    <x v="46"/>
    <x v="1"/>
    <x v="3"/>
    <n v="14544"/>
  </r>
  <r>
    <x v="46"/>
    <x v="1"/>
    <x v="4"/>
    <n v="26307"/>
  </r>
  <r>
    <x v="46"/>
    <x v="1"/>
    <x v="5"/>
    <n v="15532"/>
  </r>
  <r>
    <x v="46"/>
    <x v="2"/>
    <x v="0"/>
    <n v="25"/>
  </r>
  <r>
    <x v="46"/>
    <x v="2"/>
    <x v="1"/>
    <n v="1287"/>
  </r>
  <r>
    <x v="46"/>
    <x v="2"/>
    <x v="2"/>
    <n v="38610"/>
  </r>
  <r>
    <x v="46"/>
    <x v="2"/>
    <x v="3"/>
    <n v="3749"/>
  </r>
  <r>
    <x v="46"/>
    <x v="2"/>
    <x v="4"/>
    <n v="7147"/>
  </r>
  <r>
    <x v="46"/>
    <x v="2"/>
    <x v="5"/>
    <n v="5082"/>
  </r>
  <r>
    <x v="46"/>
    <x v="3"/>
    <x v="0"/>
    <n v="47"/>
  </r>
  <r>
    <x v="46"/>
    <x v="3"/>
    <x v="1"/>
    <n v="2640"/>
  </r>
  <r>
    <x v="46"/>
    <x v="3"/>
    <x v="2"/>
    <n v="79200"/>
  </r>
  <r>
    <x v="46"/>
    <x v="3"/>
    <x v="3"/>
    <n v="11651"/>
  </r>
  <r>
    <x v="46"/>
    <x v="3"/>
    <x v="4"/>
    <n v="21159"/>
  </r>
  <r>
    <x v="46"/>
    <x v="3"/>
    <x v="5"/>
    <n v="12457"/>
  </r>
  <r>
    <x v="46"/>
    <x v="4"/>
    <x v="0"/>
    <n v="25"/>
  </r>
  <r>
    <x v="46"/>
    <x v="4"/>
    <x v="1"/>
    <n v="956"/>
  </r>
  <r>
    <x v="46"/>
    <x v="4"/>
    <x v="2"/>
    <n v="28680"/>
  </r>
  <r>
    <x v="46"/>
    <x v="4"/>
    <x v="3"/>
    <n v="18472"/>
  </r>
  <r>
    <x v="46"/>
    <x v="4"/>
    <x v="4"/>
    <n v="30389"/>
  </r>
  <r>
    <x v="46"/>
    <x v="4"/>
    <x v="5"/>
    <n v="14022"/>
  </r>
  <r>
    <x v="46"/>
    <x v="5"/>
    <x v="0"/>
    <n v="9"/>
  </r>
  <r>
    <x v="46"/>
    <x v="5"/>
    <x v="1"/>
    <n v="254"/>
  </r>
  <r>
    <x v="46"/>
    <x v="5"/>
    <x v="2"/>
    <n v="7620"/>
  </r>
  <r>
    <x v="46"/>
    <x v="5"/>
    <x v="3"/>
    <n v="2072"/>
  </r>
  <r>
    <x v="46"/>
    <x v="5"/>
    <x v="4"/>
    <n v="4367"/>
  </r>
  <r>
    <x v="46"/>
    <x v="5"/>
    <x v="5"/>
    <n v="1855"/>
  </r>
  <r>
    <x v="46"/>
    <x v="6"/>
    <x v="0"/>
    <n v="131"/>
  </r>
  <r>
    <x v="46"/>
    <x v="6"/>
    <x v="1"/>
    <n v="9985"/>
  </r>
  <r>
    <x v="46"/>
    <x v="6"/>
    <x v="2"/>
    <n v="299550"/>
  </r>
  <r>
    <x v="46"/>
    <x v="6"/>
    <x v="3"/>
    <n v="234897"/>
  </r>
  <r>
    <x v="46"/>
    <x v="6"/>
    <x v="4"/>
    <n v="341816"/>
  </r>
  <r>
    <x v="46"/>
    <x v="6"/>
    <x v="5"/>
    <n v="160298"/>
  </r>
  <r>
    <x v="46"/>
    <x v="7"/>
    <x v="0"/>
    <n v="40"/>
  </r>
  <r>
    <x v="46"/>
    <x v="7"/>
    <x v="1"/>
    <n v="1703"/>
  </r>
  <r>
    <x v="46"/>
    <x v="7"/>
    <x v="2"/>
    <n v="51090"/>
  </r>
  <r>
    <x v="46"/>
    <x v="7"/>
    <x v="3"/>
    <n v="35257"/>
  </r>
  <r>
    <x v="46"/>
    <x v="7"/>
    <x v="4"/>
    <n v="61517"/>
  </r>
  <r>
    <x v="46"/>
    <x v="7"/>
    <x v="5"/>
    <n v="35499"/>
  </r>
  <r>
    <x v="46"/>
    <x v="8"/>
    <x v="0"/>
    <n v="10"/>
  </r>
  <r>
    <x v="46"/>
    <x v="8"/>
    <x v="1"/>
    <n v="513"/>
  </r>
  <r>
    <x v="46"/>
    <x v="8"/>
    <x v="2"/>
    <n v="15390"/>
  </r>
  <r>
    <x v="46"/>
    <x v="8"/>
    <x v="3"/>
    <n v="7208"/>
  </r>
  <r>
    <x v="46"/>
    <x v="8"/>
    <x v="4"/>
    <n v="9051"/>
  </r>
  <r>
    <x v="46"/>
    <x v="8"/>
    <x v="5"/>
    <n v="3359"/>
  </r>
  <r>
    <x v="46"/>
    <x v="9"/>
    <x v="0"/>
    <n v="11"/>
  </r>
  <r>
    <x v="46"/>
    <x v="9"/>
    <x v="1"/>
    <n v="300"/>
  </r>
  <r>
    <x v="46"/>
    <x v="9"/>
    <x v="2"/>
    <n v="9000"/>
  </r>
  <r>
    <x v="46"/>
    <x v="9"/>
    <x v="3"/>
    <n v="3053"/>
  </r>
  <r>
    <x v="46"/>
    <x v="9"/>
    <x v="4"/>
    <n v="5418"/>
  </r>
  <r>
    <x v="46"/>
    <x v="9"/>
    <x v="5"/>
    <n v="2973"/>
  </r>
  <r>
    <x v="46"/>
    <x v="10"/>
    <x v="0"/>
    <n v="88"/>
  </r>
  <r>
    <x v="46"/>
    <x v="10"/>
    <x v="1"/>
    <n v="3570"/>
  </r>
  <r>
    <x v="46"/>
    <x v="10"/>
    <x v="2"/>
    <n v="107100"/>
  </r>
  <r>
    <x v="46"/>
    <x v="10"/>
    <x v="3"/>
    <n v="21454"/>
  </r>
  <r>
    <x v="46"/>
    <x v="10"/>
    <x v="4"/>
    <n v="37168"/>
  </r>
  <r>
    <x v="46"/>
    <x v="10"/>
    <x v="5"/>
    <n v="22798"/>
  </r>
  <r>
    <x v="46"/>
    <x v="11"/>
    <x v="0"/>
    <n v="13"/>
  </r>
  <r>
    <x v="46"/>
    <x v="11"/>
    <x v="1"/>
    <n v="393"/>
  </r>
  <r>
    <x v="46"/>
    <x v="11"/>
    <x v="2"/>
    <n v="11790"/>
  </r>
  <r>
    <x v="46"/>
    <x v="11"/>
    <x v="3"/>
    <n v="2178"/>
  </r>
  <r>
    <x v="46"/>
    <x v="11"/>
    <x v="4"/>
    <n v="4130"/>
  </r>
  <r>
    <x v="46"/>
    <x v="11"/>
    <x v="5"/>
    <n v="2998"/>
  </r>
  <r>
    <x v="46"/>
    <x v="12"/>
    <x v="0"/>
    <n v="16"/>
  </r>
  <r>
    <x v="46"/>
    <x v="12"/>
    <x v="1"/>
    <n v="631"/>
  </r>
  <r>
    <x v="46"/>
    <x v="12"/>
    <x v="2"/>
    <n v="18930"/>
  </r>
  <r>
    <x v="46"/>
    <x v="12"/>
    <x v="3"/>
    <n v="4477"/>
  </r>
  <r>
    <x v="46"/>
    <x v="12"/>
    <x v="4"/>
    <n v="7412"/>
  </r>
  <r>
    <x v="46"/>
    <x v="12"/>
    <x v="5"/>
    <n v="4102"/>
  </r>
  <r>
    <x v="46"/>
    <x v="13"/>
    <x v="0"/>
    <n v="15"/>
  </r>
  <r>
    <x v="46"/>
    <x v="13"/>
    <x v="1"/>
    <n v="472"/>
  </r>
  <r>
    <x v="46"/>
    <x v="13"/>
    <x v="2"/>
    <n v="14160"/>
  </r>
  <r>
    <x v="46"/>
    <x v="13"/>
    <x v="3"/>
    <n v="2966"/>
  </r>
  <r>
    <x v="46"/>
    <x v="13"/>
    <x v="4"/>
    <n v="4886"/>
  </r>
  <r>
    <x v="46"/>
    <x v="13"/>
    <x v="5"/>
    <n v="2857"/>
  </r>
  <r>
    <x v="46"/>
    <x v="14"/>
    <x v="0"/>
    <n v="51"/>
  </r>
  <r>
    <x v="46"/>
    <x v="14"/>
    <x v="1"/>
    <n v="1614"/>
  </r>
  <r>
    <x v="46"/>
    <x v="14"/>
    <x v="2"/>
    <n v="48420"/>
  </r>
  <r>
    <x v="46"/>
    <x v="14"/>
    <x v="3"/>
    <n v="26286"/>
  </r>
  <r>
    <x v="46"/>
    <x v="14"/>
    <x v="4"/>
    <n v="49318"/>
  </r>
  <r>
    <x v="46"/>
    <x v="14"/>
    <x v="5"/>
    <n v="30507"/>
  </r>
  <r>
    <x v="46"/>
    <x v="15"/>
    <x v="0"/>
    <n v="26"/>
  </r>
  <r>
    <x v="46"/>
    <x v="15"/>
    <x v="1"/>
    <n v="844"/>
  </r>
  <r>
    <x v="46"/>
    <x v="15"/>
    <x v="2"/>
    <n v="25320"/>
  </r>
  <r>
    <x v="46"/>
    <x v="15"/>
    <x v="3"/>
    <n v="6782"/>
  </r>
  <r>
    <x v="46"/>
    <x v="15"/>
    <x v="4"/>
    <n v="11487"/>
  </r>
  <r>
    <x v="46"/>
    <x v="15"/>
    <x v="5"/>
    <n v="7070"/>
  </r>
  <r>
    <x v="46"/>
    <x v="16"/>
    <x v="0"/>
    <n v="10"/>
  </r>
  <r>
    <x v="46"/>
    <x v="16"/>
    <x v="1"/>
    <n v="231"/>
  </r>
  <r>
    <x v="46"/>
    <x v="16"/>
    <x v="2"/>
    <n v="6930"/>
  </r>
  <r>
    <x v="46"/>
    <x v="16"/>
    <x v="3"/>
    <n v="1385"/>
  </r>
  <r>
    <x v="46"/>
    <x v="16"/>
    <x v="4"/>
    <n v="2604"/>
  </r>
  <r>
    <x v="46"/>
    <x v="16"/>
    <x v="5"/>
    <n v="2084"/>
  </r>
  <r>
    <x v="46"/>
    <x v="17"/>
    <x v="0"/>
    <n v="10"/>
  </r>
  <r>
    <x v="46"/>
    <x v="17"/>
    <x v="1"/>
    <n v="171"/>
  </r>
  <r>
    <x v="46"/>
    <x v="17"/>
    <x v="2"/>
    <n v="5130"/>
  </r>
  <r>
    <x v="46"/>
    <x v="17"/>
    <x v="3"/>
    <n v="1760"/>
  </r>
  <r>
    <x v="46"/>
    <x v="17"/>
    <x v="4"/>
    <n v="3156"/>
  </r>
  <r>
    <x v="46"/>
    <x v="17"/>
    <x v="5"/>
    <n v="2103"/>
  </r>
  <r>
    <x v="46"/>
    <x v="18"/>
    <x v="0"/>
    <n v="15"/>
  </r>
  <r>
    <x v="46"/>
    <x v="18"/>
    <x v="1"/>
    <n v="590"/>
  </r>
  <r>
    <x v="46"/>
    <x v="18"/>
    <x v="2"/>
    <n v="17700"/>
  </r>
  <r>
    <x v="46"/>
    <x v="18"/>
    <x v="3"/>
    <n v="6173"/>
  </r>
  <r>
    <x v="46"/>
    <x v="18"/>
    <x v="4"/>
    <n v="9071"/>
  </r>
  <r>
    <x v="46"/>
    <x v="18"/>
    <x v="5"/>
    <n v="7242"/>
  </r>
  <r>
    <x v="46"/>
    <x v="19"/>
    <x v="0"/>
    <n v="101"/>
  </r>
  <r>
    <x v="46"/>
    <x v="19"/>
    <x v="1"/>
    <n v="4015"/>
  </r>
  <r>
    <x v="46"/>
    <x v="19"/>
    <x v="2"/>
    <n v="120450"/>
  </r>
  <r>
    <x v="46"/>
    <x v="19"/>
    <x v="3"/>
    <n v="48572"/>
  </r>
  <r>
    <x v="46"/>
    <x v="19"/>
    <x v="4"/>
    <n v="82458"/>
  </r>
  <r>
    <x v="46"/>
    <x v="19"/>
    <x v="5"/>
    <n v="49132"/>
  </r>
  <r>
    <x v="46"/>
    <x v="20"/>
    <x v="0"/>
    <n v="22"/>
  </r>
  <r>
    <x v="46"/>
    <x v="20"/>
    <x v="1"/>
    <n v="1402"/>
  </r>
  <r>
    <x v="46"/>
    <x v="20"/>
    <x v="2"/>
    <n v="42060"/>
  </r>
  <r>
    <x v="46"/>
    <x v="20"/>
    <x v="3"/>
    <n v="4165"/>
  </r>
  <r>
    <x v="46"/>
    <x v="20"/>
    <x v="4"/>
    <n v="7859"/>
  </r>
  <r>
    <x v="46"/>
    <x v="20"/>
    <x v="5"/>
    <n v="4196"/>
  </r>
  <r>
    <x v="46"/>
    <x v="21"/>
    <x v="0"/>
    <n v="71"/>
  </r>
  <r>
    <x v="46"/>
    <x v="21"/>
    <x v="1"/>
    <n v="2953"/>
  </r>
  <r>
    <x v="46"/>
    <x v="21"/>
    <x v="2"/>
    <n v="88590"/>
  </r>
  <r>
    <x v="46"/>
    <x v="21"/>
    <x v="3"/>
    <n v="24978"/>
  </r>
  <r>
    <x v="46"/>
    <x v="21"/>
    <x v="4"/>
    <n v="43775"/>
  </r>
  <r>
    <x v="46"/>
    <x v="21"/>
    <x v="5"/>
    <n v="21949"/>
  </r>
  <r>
    <x v="46"/>
    <x v="22"/>
    <x v="0"/>
    <n v="125"/>
  </r>
  <r>
    <x v="46"/>
    <x v="22"/>
    <x v="1"/>
    <n v="5471"/>
  </r>
  <r>
    <x v="46"/>
    <x v="22"/>
    <x v="2"/>
    <n v="164130"/>
  </r>
  <r>
    <x v="46"/>
    <x v="22"/>
    <x v="3"/>
    <n v="90696"/>
  </r>
  <r>
    <x v="46"/>
    <x v="22"/>
    <x v="4"/>
    <n v="160610"/>
  </r>
  <r>
    <x v="46"/>
    <x v="22"/>
    <x v="5"/>
    <n v="89916"/>
  </r>
  <r>
    <x v="46"/>
    <x v="23"/>
    <x v="0"/>
    <n v="30"/>
  </r>
  <r>
    <x v="46"/>
    <x v="23"/>
    <x v="1"/>
    <n v="1162"/>
  </r>
  <r>
    <x v="46"/>
    <x v="23"/>
    <x v="2"/>
    <n v="34860"/>
  </r>
  <r>
    <x v="46"/>
    <x v="23"/>
    <x v="3"/>
    <n v="6892"/>
  </r>
  <r>
    <x v="46"/>
    <x v="23"/>
    <x v="4"/>
    <n v="11831"/>
  </r>
  <r>
    <x v="46"/>
    <x v="23"/>
    <x v="5"/>
    <n v="6913"/>
  </r>
  <r>
    <x v="46"/>
    <x v="24"/>
    <x v="0"/>
    <n v="16"/>
  </r>
  <r>
    <x v="46"/>
    <x v="24"/>
    <x v="1"/>
    <n v="1288"/>
  </r>
  <r>
    <x v="46"/>
    <x v="24"/>
    <x v="2"/>
    <n v="38640"/>
  </r>
  <r>
    <x v="46"/>
    <x v="24"/>
    <x v="3"/>
    <n v="2191"/>
  </r>
  <r>
    <x v="46"/>
    <x v="24"/>
    <x v="4"/>
    <n v="4287"/>
  </r>
  <r>
    <x v="46"/>
    <x v="24"/>
    <x v="5"/>
    <n v="2705"/>
  </r>
  <r>
    <x v="46"/>
    <x v="25"/>
    <x v="0"/>
    <n v="39"/>
  </r>
  <r>
    <x v="46"/>
    <x v="25"/>
    <x v="1"/>
    <n v="1077"/>
  </r>
  <r>
    <x v="46"/>
    <x v="25"/>
    <x v="2"/>
    <n v="32310"/>
  </r>
  <r>
    <x v="46"/>
    <x v="25"/>
    <x v="3"/>
    <n v="9276"/>
  </r>
  <r>
    <x v="46"/>
    <x v="25"/>
    <x v="4"/>
    <n v="15907"/>
  </r>
  <r>
    <x v="46"/>
    <x v="25"/>
    <x v="5"/>
    <n v="9259"/>
  </r>
  <r>
    <x v="46"/>
    <x v="26"/>
    <x v="0"/>
    <n v="12"/>
  </r>
  <r>
    <x v="46"/>
    <x v="26"/>
    <x v="1"/>
    <n v="718"/>
  </r>
  <r>
    <x v="46"/>
    <x v="26"/>
    <x v="2"/>
    <n v="21540"/>
  </r>
  <r>
    <x v="46"/>
    <x v="26"/>
    <x v="3"/>
    <n v="3139"/>
  </r>
  <r>
    <x v="46"/>
    <x v="26"/>
    <x v="4"/>
    <n v="5761"/>
  </r>
  <r>
    <x v="46"/>
    <x v="26"/>
    <x v="5"/>
    <n v="3531"/>
  </r>
  <r>
    <x v="46"/>
    <x v="27"/>
    <x v="0"/>
    <n v="46"/>
  </r>
  <r>
    <x v="46"/>
    <x v="27"/>
    <x v="1"/>
    <n v="1772"/>
  </r>
  <r>
    <x v="46"/>
    <x v="27"/>
    <x v="2"/>
    <n v="53160"/>
  </r>
  <r>
    <x v="46"/>
    <x v="27"/>
    <x v="3"/>
    <n v="13247"/>
  </r>
  <r>
    <x v="46"/>
    <x v="27"/>
    <x v="4"/>
    <n v="21923"/>
  </r>
  <r>
    <x v="46"/>
    <x v="27"/>
    <x v="5"/>
    <n v="10426"/>
  </r>
  <r>
    <x v="46"/>
    <x v="28"/>
    <x v="0"/>
    <n v="52"/>
  </r>
  <r>
    <x v="46"/>
    <x v="28"/>
    <x v="1"/>
    <n v="1752"/>
  </r>
  <r>
    <x v="46"/>
    <x v="28"/>
    <x v="2"/>
    <n v="52560"/>
  </r>
  <r>
    <x v="46"/>
    <x v="28"/>
    <x v="3"/>
    <n v="25600"/>
  </r>
  <r>
    <x v="46"/>
    <x v="28"/>
    <x v="4"/>
    <n v="44050"/>
  </r>
  <r>
    <x v="46"/>
    <x v="28"/>
    <x v="5"/>
    <n v="24861"/>
  </r>
  <r>
    <x v="46"/>
    <x v="29"/>
    <x v="0"/>
    <n v="8"/>
  </r>
  <r>
    <x v="46"/>
    <x v="29"/>
    <x v="1"/>
    <n v="79"/>
  </r>
  <r>
    <x v="46"/>
    <x v="29"/>
    <x v="2"/>
    <n v="2370"/>
  </r>
  <r>
    <x v="46"/>
    <x v="29"/>
    <x v="3"/>
    <n v="748"/>
  </r>
  <r>
    <x v="46"/>
    <x v="29"/>
    <x v="4"/>
    <n v="1371"/>
  </r>
  <r>
    <x v="46"/>
    <x v="29"/>
    <x v="5"/>
    <n v="858"/>
  </r>
  <r>
    <x v="46"/>
    <x v="30"/>
    <x v="0"/>
    <n v="49"/>
  </r>
  <r>
    <x v="46"/>
    <x v="30"/>
    <x v="1"/>
    <n v="1633"/>
  </r>
  <r>
    <x v="46"/>
    <x v="30"/>
    <x v="2"/>
    <n v="48990"/>
  </r>
  <r>
    <x v="46"/>
    <x v="30"/>
    <x v="3"/>
    <n v="16878"/>
  </r>
  <r>
    <x v="46"/>
    <x v="30"/>
    <x v="4"/>
    <n v="28101"/>
  </r>
  <r>
    <x v="46"/>
    <x v="30"/>
    <x v="5"/>
    <n v="13973"/>
  </r>
  <r>
    <x v="46"/>
    <x v="31"/>
    <x v="0"/>
    <n v="10"/>
  </r>
  <r>
    <x v="46"/>
    <x v="31"/>
    <x v="1"/>
    <n v="252"/>
  </r>
  <r>
    <x v="46"/>
    <x v="31"/>
    <x v="2"/>
    <n v="7560"/>
  </r>
  <r>
    <x v="46"/>
    <x v="31"/>
    <x v="3"/>
    <n v="1550"/>
  </r>
  <r>
    <x v="46"/>
    <x v="31"/>
    <x v="4"/>
    <n v="2795"/>
  </r>
  <r>
    <x v="46"/>
    <x v="31"/>
    <x v="5"/>
    <n v="1388"/>
  </r>
  <r>
    <x v="46"/>
    <x v="32"/>
    <x v="0"/>
    <n v="22"/>
  </r>
  <r>
    <x v="46"/>
    <x v="32"/>
    <x v="1"/>
    <n v="497"/>
  </r>
  <r>
    <x v="46"/>
    <x v="32"/>
    <x v="2"/>
    <n v="14910"/>
  </r>
  <r>
    <x v="46"/>
    <x v="32"/>
    <x v="3"/>
    <n v="2175"/>
  </r>
  <r>
    <x v="46"/>
    <x v="32"/>
    <x v="4"/>
    <n v="3693"/>
  </r>
  <r>
    <x v="46"/>
    <x v="32"/>
    <x v="5"/>
    <n v="2490"/>
  </r>
  <r>
    <x v="46"/>
    <x v="33"/>
    <x v="0"/>
    <n v="37"/>
  </r>
  <r>
    <x v="46"/>
    <x v="33"/>
    <x v="1"/>
    <n v="1512"/>
  </r>
  <r>
    <x v="46"/>
    <x v="33"/>
    <x v="2"/>
    <n v="45360"/>
  </r>
  <r>
    <x v="46"/>
    <x v="33"/>
    <x v="3"/>
    <n v="11733"/>
  </r>
  <r>
    <x v="46"/>
    <x v="33"/>
    <x v="4"/>
    <n v="20412"/>
  </r>
  <r>
    <x v="46"/>
    <x v="33"/>
    <x v="5"/>
    <n v="13707"/>
  </r>
  <r>
    <x v="46"/>
    <x v="34"/>
    <x v="0"/>
    <n v="34"/>
  </r>
  <r>
    <x v="46"/>
    <x v="34"/>
    <x v="1"/>
    <n v="848"/>
  </r>
  <r>
    <x v="46"/>
    <x v="34"/>
    <x v="2"/>
    <n v="25440"/>
  </r>
  <r>
    <x v="46"/>
    <x v="34"/>
    <x v="3"/>
    <n v="7417"/>
  </r>
  <r>
    <x v="46"/>
    <x v="34"/>
    <x v="4"/>
    <n v="14135"/>
  </r>
  <r>
    <x v="46"/>
    <x v="34"/>
    <x v="5"/>
    <n v="9466"/>
  </r>
  <r>
    <x v="46"/>
    <x v="35"/>
    <x v="0"/>
    <n v="13"/>
  </r>
  <r>
    <x v="46"/>
    <x v="35"/>
    <x v="1"/>
    <n v="258"/>
  </r>
  <r>
    <x v="46"/>
    <x v="35"/>
    <x v="2"/>
    <n v="7740"/>
  </r>
  <r>
    <x v="46"/>
    <x v="35"/>
    <x v="3"/>
    <n v="1456"/>
  </r>
  <r>
    <x v="46"/>
    <x v="35"/>
    <x v="4"/>
    <n v="2396"/>
  </r>
  <r>
    <x v="46"/>
    <x v="35"/>
    <x v="5"/>
    <n v="1810"/>
  </r>
  <r>
    <x v="46"/>
    <x v="36"/>
    <x v="0"/>
    <n v="10"/>
  </r>
  <r>
    <x v="46"/>
    <x v="36"/>
    <x v="1"/>
    <n v="331"/>
  </r>
  <r>
    <x v="46"/>
    <x v="36"/>
    <x v="2"/>
    <n v="9930"/>
  </r>
  <r>
    <x v="46"/>
    <x v="36"/>
    <x v="3"/>
    <n v="1572"/>
  </r>
  <r>
    <x v="46"/>
    <x v="36"/>
    <x v="4"/>
    <n v="2651"/>
  </r>
  <r>
    <x v="46"/>
    <x v="36"/>
    <x v="5"/>
    <n v="1838"/>
  </r>
  <r>
    <x v="46"/>
    <x v="37"/>
    <x v="0"/>
    <n v="53"/>
  </r>
  <r>
    <x v="46"/>
    <x v="37"/>
    <x v="1"/>
    <n v="1405"/>
  </r>
  <r>
    <x v="46"/>
    <x v="37"/>
    <x v="2"/>
    <n v="42150"/>
  </r>
  <r>
    <x v="46"/>
    <x v="37"/>
    <x v="3"/>
    <n v="19275"/>
  </r>
  <r>
    <x v="46"/>
    <x v="37"/>
    <x v="4"/>
    <n v="31616"/>
  </r>
  <r>
    <x v="46"/>
    <x v="37"/>
    <x v="5"/>
    <n v="18841"/>
  </r>
  <r>
    <x v="46"/>
    <x v="38"/>
    <x v="0"/>
    <n v="17"/>
  </r>
  <r>
    <x v="46"/>
    <x v="38"/>
    <x v="1"/>
    <n v="407"/>
  </r>
  <r>
    <x v="46"/>
    <x v="38"/>
    <x v="2"/>
    <n v="12210"/>
  </r>
  <r>
    <x v="46"/>
    <x v="38"/>
    <x v="3"/>
    <n v="1542"/>
  </r>
  <r>
    <x v="46"/>
    <x v="38"/>
    <x v="4"/>
    <n v="2669"/>
  </r>
  <r>
    <x v="46"/>
    <x v="38"/>
    <x v="5"/>
    <n v="1826"/>
  </r>
  <r>
    <x v="46"/>
    <x v="39"/>
    <x v="0"/>
    <n v="22"/>
  </r>
  <r>
    <x v="46"/>
    <x v="39"/>
    <x v="1"/>
    <n v="809"/>
  </r>
  <r>
    <x v="46"/>
    <x v="39"/>
    <x v="2"/>
    <n v="24270"/>
  </r>
  <r>
    <x v="46"/>
    <x v="39"/>
    <x v="3"/>
    <n v="2409"/>
  </r>
  <r>
    <x v="46"/>
    <x v="39"/>
    <x v="4"/>
    <n v="4595"/>
  </r>
  <r>
    <x v="46"/>
    <x v="39"/>
    <x v="5"/>
    <n v="2948"/>
  </r>
  <r>
    <x v="46"/>
    <x v="40"/>
    <x v="0"/>
    <n v="24"/>
  </r>
  <r>
    <x v="46"/>
    <x v="40"/>
    <x v="1"/>
    <n v="860"/>
  </r>
  <r>
    <x v="46"/>
    <x v="40"/>
    <x v="2"/>
    <n v="25800"/>
  </r>
  <r>
    <x v="46"/>
    <x v="40"/>
    <x v="3"/>
    <n v="3658"/>
  </r>
  <r>
    <x v="46"/>
    <x v="40"/>
    <x v="4"/>
    <n v="7205"/>
  </r>
  <r>
    <x v="46"/>
    <x v="40"/>
    <x v="5"/>
    <n v="4412"/>
  </r>
  <r>
    <x v="46"/>
    <x v="41"/>
    <x v="0"/>
    <n v="8"/>
  </r>
  <r>
    <x v="46"/>
    <x v="41"/>
    <x v="1"/>
    <n v="159"/>
  </r>
  <r>
    <x v="46"/>
    <x v="41"/>
    <x v="2"/>
    <n v="4770"/>
  </r>
  <r>
    <x v="46"/>
    <x v="41"/>
    <x v="3"/>
    <n v="2411"/>
  </r>
  <r>
    <x v="46"/>
    <x v="41"/>
    <x v="4"/>
    <n v="4515"/>
  </r>
  <r>
    <x v="46"/>
    <x v="41"/>
    <x v="5"/>
    <n v="2230"/>
  </r>
  <r>
    <x v="46"/>
    <x v="42"/>
    <x v="0"/>
    <n v="7"/>
  </r>
  <r>
    <x v="46"/>
    <x v="42"/>
    <x v="1"/>
    <n v="146"/>
  </r>
  <r>
    <x v="46"/>
    <x v="42"/>
    <x v="2"/>
    <n v="4380"/>
  </r>
  <r>
    <x v="46"/>
    <x v="42"/>
    <x v="3"/>
    <n v="1777"/>
  </r>
  <r>
    <x v="46"/>
    <x v="42"/>
    <x v="4"/>
    <n v="3087"/>
  </r>
  <r>
    <x v="46"/>
    <x v="42"/>
    <x v="5"/>
    <n v="1788"/>
  </r>
  <r>
    <x v="46"/>
    <x v="43"/>
    <x v="0"/>
    <n v="17"/>
  </r>
  <r>
    <x v="46"/>
    <x v="43"/>
    <x v="1"/>
    <n v="654"/>
  </r>
  <r>
    <x v="46"/>
    <x v="43"/>
    <x v="2"/>
    <n v="19620"/>
  </r>
  <r>
    <x v="46"/>
    <x v="43"/>
    <x v="3"/>
    <n v="10015"/>
  </r>
  <r>
    <x v="46"/>
    <x v="43"/>
    <x v="4"/>
    <n v="20824"/>
  </r>
  <r>
    <x v="46"/>
    <x v="43"/>
    <x v="5"/>
    <n v="12703"/>
  </r>
  <r>
    <x v="46"/>
    <x v="44"/>
    <x v="0"/>
    <n v="59"/>
  </r>
  <r>
    <x v="46"/>
    <x v="44"/>
    <x v="1"/>
    <n v="4194"/>
  </r>
  <r>
    <x v="46"/>
    <x v="44"/>
    <x v="2"/>
    <n v="125820"/>
  </r>
  <r>
    <x v="46"/>
    <x v="44"/>
    <x v="3"/>
    <n v="96926"/>
  </r>
  <r>
    <x v="46"/>
    <x v="44"/>
    <x v="4"/>
    <n v="136515"/>
  </r>
  <r>
    <x v="46"/>
    <x v="44"/>
    <x v="5"/>
    <n v="78849"/>
  </r>
  <r>
    <x v="46"/>
    <x v="45"/>
    <x v="0"/>
    <n v="17"/>
  </r>
  <r>
    <x v="46"/>
    <x v="45"/>
    <x v="1"/>
    <n v="792"/>
  </r>
  <r>
    <x v="46"/>
    <x v="45"/>
    <x v="2"/>
    <n v="23760"/>
  </r>
  <r>
    <x v="46"/>
    <x v="45"/>
    <x v="3"/>
    <n v="5739"/>
  </r>
  <r>
    <x v="46"/>
    <x v="45"/>
    <x v="4"/>
    <n v="12384"/>
  </r>
  <r>
    <x v="46"/>
    <x v="45"/>
    <x v="5"/>
    <n v="4657"/>
  </r>
  <r>
    <x v="46"/>
    <x v="46"/>
    <x v="0"/>
    <n v="21"/>
  </r>
  <r>
    <x v="46"/>
    <x v="46"/>
    <x v="1"/>
    <n v="488"/>
  </r>
  <r>
    <x v="46"/>
    <x v="46"/>
    <x v="2"/>
    <n v="14640"/>
  </r>
  <r>
    <x v="46"/>
    <x v="46"/>
    <x v="3"/>
    <n v="2366"/>
  </r>
  <r>
    <x v="46"/>
    <x v="46"/>
    <x v="4"/>
    <n v="4032"/>
  </r>
  <r>
    <x v="46"/>
    <x v="46"/>
    <x v="5"/>
    <n v="2597"/>
  </r>
  <r>
    <x v="46"/>
    <x v="47"/>
    <x v="0"/>
    <n v="79"/>
  </r>
  <r>
    <x v="46"/>
    <x v="47"/>
    <x v="1"/>
    <n v="3286"/>
  </r>
  <r>
    <x v="46"/>
    <x v="47"/>
    <x v="2"/>
    <n v="98580"/>
  </r>
  <r>
    <x v="46"/>
    <x v="47"/>
    <x v="3"/>
    <n v="18789"/>
  </r>
  <r>
    <x v="46"/>
    <x v="47"/>
    <x v="4"/>
    <n v="38152"/>
  </r>
  <r>
    <x v="46"/>
    <x v="47"/>
    <x v="5"/>
    <n v="20812"/>
  </r>
  <r>
    <x v="46"/>
    <x v="48"/>
    <x v="0"/>
    <n v="64"/>
  </r>
  <r>
    <x v="46"/>
    <x v="48"/>
    <x v="1"/>
    <n v="2567"/>
  </r>
  <r>
    <x v="46"/>
    <x v="48"/>
    <x v="2"/>
    <n v="77010"/>
  </r>
  <r>
    <x v="46"/>
    <x v="48"/>
    <x v="3"/>
    <n v="32082"/>
  </r>
  <r>
    <x v="46"/>
    <x v="48"/>
    <x v="4"/>
    <n v="47132"/>
  </r>
  <r>
    <x v="46"/>
    <x v="48"/>
    <x v="5"/>
    <n v="24753"/>
  </r>
  <r>
    <x v="46"/>
    <x v="49"/>
    <x v="0"/>
    <n v="96"/>
  </r>
  <r>
    <x v="46"/>
    <x v="49"/>
    <x v="1"/>
    <n v="2915"/>
  </r>
  <r>
    <x v="46"/>
    <x v="49"/>
    <x v="2"/>
    <n v="87450"/>
  </r>
  <r>
    <x v="46"/>
    <x v="49"/>
    <x v="3"/>
    <n v="32801"/>
  </r>
  <r>
    <x v="46"/>
    <x v="49"/>
    <x v="4"/>
    <n v="53587"/>
  </r>
  <r>
    <x v="46"/>
    <x v="49"/>
    <x v="5"/>
    <n v="34921"/>
  </r>
  <r>
    <x v="46"/>
    <x v="50"/>
    <x v="0"/>
    <n v="34"/>
  </r>
  <r>
    <x v="46"/>
    <x v="50"/>
    <x v="1"/>
    <n v="1269"/>
  </r>
  <r>
    <x v="46"/>
    <x v="50"/>
    <x v="2"/>
    <n v="38070"/>
  </r>
  <r>
    <x v="46"/>
    <x v="50"/>
    <x v="3"/>
    <n v="12776"/>
  </r>
  <r>
    <x v="46"/>
    <x v="50"/>
    <x v="4"/>
    <n v="21447"/>
  </r>
  <r>
    <x v="46"/>
    <x v="50"/>
    <x v="5"/>
    <n v="14828"/>
  </r>
  <r>
    <x v="46"/>
    <x v="51"/>
    <x v="0"/>
    <n v="48"/>
  </r>
  <r>
    <x v="46"/>
    <x v="51"/>
    <x v="1"/>
    <n v="1014"/>
  </r>
  <r>
    <x v="46"/>
    <x v="51"/>
    <x v="2"/>
    <n v="30420"/>
  </r>
  <r>
    <x v="46"/>
    <x v="51"/>
    <x v="3"/>
    <n v="10508"/>
  </r>
  <r>
    <x v="46"/>
    <x v="51"/>
    <x v="4"/>
    <n v="18684"/>
  </r>
  <r>
    <x v="46"/>
    <x v="51"/>
    <x v="5"/>
    <n v="13795"/>
  </r>
  <r>
    <x v="46"/>
    <x v="52"/>
    <x v="0"/>
    <n v="32"/>
  </r>
  <r>
    <x v="46"/>
    <x v="52"/>
    <x v="1"/>
    <n v="1032"/>
  </r>
  <r>
    <x v="46"/>
    <x v="52"/>
    <x v="2"/>
    <n v="30960"/>
  </r>
  <r>
    <x v="46"/>
    <x v="52"/>
    <x v="3"/>
    <n v="13506"/>
  </r>
  <r>
    <x v="46"/>
    <x v="52"/>
    <x v="4"/>
    <n v="22844"/>
  </r>
  <r>
    <x v="46"/>
    <x v="52"/>
    <x v="5"/>
    <n v="17398"/>
  </r>
  <r>
    <x v="46"/>
    <x v="53"/>
    <x v="0"/>
    <n v="66"/>
  </r>
  <r>
    <x v="46"/>
    <x v="53"/>
    <x v="1"/>
    <n v="2453"/>
  </r>
  <r>
    <x v="46"/>
    <x v="53"/>
    <x v="2"/>
    <n v="73590"/>
  </r>
  <r>
    <x v="46"/>
    <x v="53"/>
    <x v="3"/>
    <n v="36150"/>
  </r>
  <r>
    <x v="46"/>
    <x v="53"/>
    <x v="4"/>
    <n v="64528"/>
  </r>
  <r>
    <x v="46"/>
    <x v="53"/>
    <x v="5"/>
    <n v="48750"/>
  </r>
  <r>
    <x v="46"/>
    <x v="54"/>
    <x v="0"/>
    <n v="40"/>
  </r>
  <r>
    <x v="46"/>
    <x v="54"/>
    <x v="1"/>
    <n v="1238"/>
  </r>
  <r>
    <x v="46"/>
    <x v="54"/>
    <x v="2"/>
    <n v="37140"/>
  </r>
  <r>
    <x v="46"/>
    <x v="54"/>
    <x v="3"/>
    <n v="10230"/>
  </r>
  <r>
    <x v="46"/>
    <x v="54"/>
    <x v="4"/>
    <n v="20851"/>
  </r>
  <r>
    <x v="46"/>
    <x v="54"/>
    <x v="5"/>
    <n v="13465"/>
  </r>
  <r>
    <x v="46"/>
    <x v="55"/>
    <x v="0"/>
    <n v="15"/>
  </r>
  <r>
    <x v="46"/>
    <x v="55"/>
    <x v="1"/>
    <n v="1090"/>
  </r>
  <r>
    <x v="46"/>
    <x v="55"/>
    <x v="2"/>
    <n v="32700"/>
  </r>
  <r>
    <x v="46"/>
    <x v="55"/>
    <x v="3"/>
    <n v="2156"/>
  </r>
  <r>
    <x v="46"/>
    <x v="55"/>
    <x v="4"/>
    <n v="4334"/>
  </r>
  <r>
    <x v="46"/>
    <x v="55"/>
    <x v="5"/>
    <n v="1963"/>
  </r>
  <r>
    <x v="46"/>
    <x v="56"/>
    <x v="0"/>
    <n v="200"/>
  </r>
  <r>
    <x v="46"/>
    <x v="56"/>
    <x v="1"/>
    <n v="9051"/>
  </r>
  <r>
    <x v="46"/>
    <x v="56"/>
    <x v="2"/>
    <n v="271530"/>
  </r>
  <r>
    <x v="46"/>
    <x v="56"/>
    <x v="3"/>
    <n v="166484"/>
  </r>
  <r>
    <x v="46"/>
    <x v="56"/>
    <x v="4"/>
    <n v="285117"/>
  </r>
  <r>
    <x v="46"/>
    <x v="56"/>
    <x v="5"/>
    <n v="154939"/>
  </r>
  <r>
    <x v="46"/>
    <x v="57"/>
    <x v="0"/>
    <n v="16"/>
  </r>
  <r>
    <x v="46"/>
    <x v="57"/>
    <x v="1"/>
    <n v="433"/>
  </r>
  <r>
    <x v="46"/>
    <x v="57"/>
    <x v="2"/>
    <n v="12990"/>
  </r>
  <r>
    <x v="46"/>
    <x v="57"/>
    <x v="3"/>
    <n v="2929"/>
  </r>
  <r>
    <x v="46"/>
    <x v="57"/>
    <x v="4"/>
    <n v="4580"/>
  </r>
  <r>
    <x v="46"/>
    <x v="57"/>
    <x v="5"/>
    <n v="3157"/>
  </r>
  <r>
    <x v="46"/>
    <x v="58"/>
    <x v="0"/>
    <n v="34"/>
  </r>
  <r>
    <x v="46"/>
    <x v="58"/>
    <x v="1"/>
    <n v="1095"/>
  </r>
  <r>
    <x v="46"/>
    <x v="58"/>
    <x v="2"/>
    <n v="32850"/>
  </r>
  <r>
    <x v="46"/>
    <x v="58"/>
    <x v="3"/>
    <n v="5476"/>
  </r>
  <r>
    <x v="46"/>
    <x v="58"/>
    <x v="4"/>
    <n v="10014"/>
  </r>
  <r>
    <x v="46"/>
    <x v="58"/>
    <x v="5"/>
    <n v="6974"/>
  </r>
  <r>
    <x v="46"/>
    <x v="59"/>
    <x v="0"/>
    <n v="45"/>
  </r>
  <r>
    <x v="46"/>
    <x v="59"/>
    <x v="1"/>
    <n v="1241"/>
  </r>
  <r>
    <x v="46"/>
    <x v="59"/>
    <x v="2"/>
    <n v="37230"/>
  </r>
  <r>
    <x v="46"/>
    <x v="59"/>
    <x v="3"/>
    <n v="10669"/>
  </r>
  <r>
    <x v="46"/>
    <x v="59"/>
    <x v="4"/>
    <n v="18760"/>
  </r>
  <r>
    <x v="46"/>
    <x v="59"/>
    <x v="5"/>
    <n v="11691"/>
  </r>
  <r>
    <x v="46"/>
    <x v="60"/>
    <x v="0"/>
    <n v="28"/>
  </r>
  <r>
    <x v="46"/>
    <x v="60"/>
    <x v="1"/>
    <n v="1380"/>
  </r>
  <r>
    <x v="46"/>
    <x v="60"/>
    <x v="2"/>
    <n v="41400"/>
  </r>
  <r>
    <x v="46"/>
    <x v="60"/>
    <x v="3"/>
    <n v="18595"/>
  </r>
  <r>
    <x v="46"/>
    <x v="60"/>
    <x v="4"/>
    <n v="33419"/>
  </r>
  <r>
    <x v="46"/>
    <x v="60"/>
    <x v="5"/>
    <n v="28924"/>
  </r>
  <r>
    <x v="46"/>
    <x v="61"/>
    <x v="0"/>
    <n v="10"/>
  </r>
  <r>
    <x v="46"/>
    <x v="61"/>
    <x v="1"/>
    <n v="174"/>
  </r>
  <r>
    <x v="46"/>
    <x v="61"/>
    <x v="2"/>
    <n v="5220"/>
  </r>
  <r>
    <x v="46"/>
    <x v="61"/>
    <x v="3"/>
    <n v="659"/>
  </r>
  <r>
    <x v="46"/>
    <x v="61"/>
    <x v="4"/>
    <n v="1433"/>
  </r>
  <r>
    <x v="46"/>
    <x v="61"/>
    <x v="5"/>
    <n v="850"/>
  </r>
  <r>
    <x v="46"/>
    <x v="62"/>
    <x v="0"/>
    <n v="42"/>
  </r>
  <r>
    <x v="46"/>
    <x v="62"/>
    <x v="1"/>
    <n v="4543"/>
  </r>
  <r>
    <x v="46"/>
    <x v="62"/>
    <x v="2"/>
    <n v="136290"/>
  </r>
  <r>
    <x v="46"/>
    <x v="62"/>
    <x v="3"/>
    <n v="14352"/>
  </r>
  <r>
    <x v="46"/>
    <x v="62"/>
    <x v="4"/>
    <n v="26465"/>
  </r>
  <r>
    <x v="46"/>
    <x v="62"/>
    <x v="5"/>
    <n v="19029"/>
  </r>
  <r>
    <x v="46"/>
    <x v="63"/>
    <x v="0"/>
    <n v="47"/>
  </r>
  <r>
    <x v="46"/>
    <x v="63"/>
    <x v="1"/>
    <n v="2827"/>
  </r>
  <r>
    <x v="46"/>
    <x v="63"/>
    <x v="2"/>
    <n v="84810"/>
  </r>
  <r>
    <x v="46"/>
    <x v="63"/>
    <x v="3"/>
    <n v="8652"/>
  </r>
  <r>
    <x v="46"/>
    <x v="63"/>
    <x v="4"/>
    <n v="14456"/>
  </r>
  <r>
    <x v="46"/>
    <x v="63"/>
    <x v="5"/>
    <n v="8076"/>
  </r>
  <r>
    <x v="46"/>
    <x v="64"/>
    <x v="0"/>
    <n v="136"/>
  </r>
  <r>
    <x v="46"/>
    <x v="64"/>
    <x v="1"/>
    <n v="8224"/>
  </r>
  <r>
    <x v="46"/>
    <x v="64"/>
    <x v="2"/>
    <n v="246720"/>
  </r>
  <r>
    <x v="46"/>
    <x v="64"/>
    <x v="3"/>
    <n v="114674"/>
  </r>
  <r>
    <x v="46"/>
    <x v="64"/>
    <x v="4"/>
    <n v="204883"/>
  </r>
  <r>
    <x v="46"/>
    <x v="64"/>
    <x v="5"/>
    <n v="102163"/>
  </r>
  <r>
    <x v="46"/>
    <x v="65"/>
    <x v="0"/>
    <n v="75"/>
  </r>
  <r>
    <x v="46"/>
    <x v="65"/>
    <x v="1"/>
    <n v="2195"/>
  </r>
  <r>
    <x v="46"/>
    <x v="65"/>
    <x v="2"/>
    <n v="65850"/>
  </r>
  <r>
    <x v="46"/>
    <x v="65"/>
    <x v="3"/>
    <n v="42719"/>
  </r>
  <r>
    <x v="46"/>
    <x v="65"/>
    <x v="4"/>
    <n v="70416"/>
  </r>
  <r>
    <x v="46"/>
    <x v="65"/>
    <x v="5"/>
    <n v="43159"/>
  </r>
  <r>
    <x v="46"/>
    <x v="66"/>
    <x v="0"/>
    <n v="26"/>
  </r>
  <r>
    <x v="46"/>
    <x v="66"/>
    <x v="1"/>
    <n v="459"/>
  </r>
  <r>
    <x v="46"/>
    <x v="66"/>
    <x v="2"/>
    <n v="13770"/>
  </r>
  <r>
    <x v="46"/>
    <x v="66"/>
    <x v="3"/>
    <n v="2847"/>
  </r>
  <r>
    <x v="46"/>
    <x v="66"/>
    <x v="4"/>
    <n v="4980"/>
  </r>
  <r>
    <x v="46"/>
    <x v="66"/>
    <x v="5"/>
    <n v="3128"/>
  </r>
  <r>
    <x v="46"/>
    <x v="67"/>
    <x v="0"/>
    <n v="56"/>
  </r>
  <r>
    <x v="46"/>
    <x v="67"/>
    <x v="1"/>
    <n v="2518"/>
  </r>
  <r>
    <x v="46"/>
    <x v="67"/>
    <x v="2"/>
    <n v="75540"/>
  </r>
  <r>
    <x v="46"/>
    <x v="67"/>
    <x v="3"/>
    <n v="37168"/>
  </r>
  <r>
    <x v="46"/>
    <x v="67"/>
    <x v="4"/>
    <n v="59092"/>
  </r>
  <r>
    <x v="46"/>
    <x v="67"/>
    <x v="5"/>
    <n v="33188"/>
  </r>
  <r>
    <x v="46"/>
    <x v="68"/>
    <x v="0"/>
    <n v="9"/>
  </r>
  <r>
    <x v="46"/>
    <x v="68"/>
    <x v="1"/>
    <n v="195"/>
  </r>
  <r>
    <x v="46"/>
    <x v="68"/>
    <x v="2"/>
    <n v="5850"/>
  </r>
  <r>
    <x v="46"/>
    <x v="68"/>
    <x v="3"/>
    <n v="1741"/>
  </r>
  <r>
    <x v="46"/>
    <x v="68"/>
    <x v="4"/>
    <n v="2787"/>
  </r>
  <r>
    <x v="46"/>
    <x v="68"/>
    <x v="5"/>
    <n v="1939"/>
  </r>
  <r>
    <x v="46"/>
    <x v="69"/>
    <x v="0"/>
    <n v="39"/>
  </r>
  <r>
    <x v="46"/>
    <x v="69"/>
    <x v="1"/>
    <n v="1049"/>
  </r>
  <r>
    <x v="46"/>
    <x v="69"/>
    <x v="2"/>
    <n v="31470"/>
  </r>
  <r>
    <x v="46"/>
    <x v="69"/>
    <x v="3"/>
    <n v="14384"/>
  </r>
  <r>
    <x v="46"/>
    <x v="69"/>
    <x v="4"/>
    <n v="21121"/>
  </r>
  <r>
    <x v="46"/>
    <x v="69"/>
    <x v="5"/>
    <n v="14077"/>
  </r>
  <r>
    <x v="46"/>
    <x v="70"/>
    <x v="0"/>
    <n v="2935"/>
  </r>
  <r>
    <x v="46"/>
    <x v="70"/>
    <x v="1"/>
    <n v="123677"/>
  </r>
  <r>
    <x v="46"/>
    <x v="70"/>
    <x v="2"/>
    <n v="3710310"/>
  </r>
  <r>
    <x v="46"/>
    <x v="70"/>
    <x v="3"/>
    <n v="1484736"/>
  </r>
  <r>
    <x v="46"/>
    <x v="70"/>
    <x v="4"/>
    <n v="2476688"/>
  </r>
  <r>
    <x v="46"/>
    <x v="70"/>
    <x v="5"/>
    <n v="1400634"/>
  </r>
  <r>
    <x v="47"/>
    <x v="0"/>
    <x v="0"/>
    <n v="164"/>
  </r>
  <r>
    <x v="47"/>
    <x v="0"/>
    <x v="1"/>
    <n v="6391"/>
  </r>
  <r>
    <x v="47"/>
    <x v="0"/>
    <x v="2"/>
    <n v="198121"/>
  </r>
  <r>
    <x v="47"/>
    <x v="0"/>
    <x v="3"/>
    <n v="74821"/>
  </r>
  <r>
    <x v="47"/>
    <x v="0"/>
    <x v="4"/>
    <n v="153177"/>
  </r>
  <r>
    <x v="47"/>
    <x v="0"/>
    <x v="5"/>
    <n v="68522"/>
  </r>
  <r>
    <x v="47"/>
    <x v="1"/>
    <x v="0"/>
    <n v="52"/>
  </r>
  <r>
    <x v="47"/>
    <x v="1"/>
    <x v="1"/>
    <n v="2269"/>
  </r>
  <r>
    <x v="47"/>
    <x v="1"/>
    <x v="2"/>
    <n v="70339"/>
  </r>
  <r>
    <x v="47"/>
    <x v="1"/>
    <x v="3"/>
    <n v="20715"/>
  </r>
  <r>
    <x v="47"/>
    <x v="1"/>
    <x v="4"/>
    <n v="45156"/>
  </r>
  <r>
    <x v="47"/>
    <x v="1"/>
    <x v="5"/>
    <n v="22275"/>
  </r>
  <r>
    <x v="47"/>
    <x v="2"/>
    <x v="0"/>
    <n v="25"/>
  </r>
  <r>
    <x v="47"/>
    <x v="2"/>
    <x v="1"/>
    <n v="1318"/>
  </r>
  <r>
    <x v="47"/>
    <x v="2"/>
    <x v="2"/>
    <n v="40858"/>
  </r>
  <r>
    <x v="47"/>
    <x v="2"/>
    <x v="3"/>
    <n v="6351"/>
  </r>
  <r>
    <x v="47"/>
    <x v="2"/>
    <x v="4"/>
    <n v="15234"/>
  </r>
  <r>
    <x v="47"/>
    <x v="2"/>
    <x v="5"/>
    <n v="8114"/>
  </r>
  <r>
    <x v="47"/>
    <x v="3"/>
    <x v="0"/>
    <n v="48"/>
  </r>
  <r>
    <x v="47"/>
    <x v="3"/>
    <x v="1"/>
    <n v="2655"/>
  </r>
  <r>
    <x v="47"/>
    <x v="3"/>
    <x v="2"/>
    <n v="82305"/>
  </r>
  <r>
    <x v="47"/>
    <x v="3"/>
    <x v="3"/>
    <n v="18749"/>
  </r>
  <r>
    <x v="47"/>
    <x v="3"/>
    <x v="4"/>
    <n v="39574"/>
  </r>
  <r>
    <x v="47"/>
    <x v="3"/>
    <x v="5"/>
    <n v="16211"/>
  </r>
  <r>
    <x v="47"/>
    <x v="4"/>
    <x v="0"/>
    <n v="25"/>
  </r>
  <r>
    <x v="47"/>
    <x v="4"/>
    <x v="1"/>
    <n v="956"/>
  </r>
  <r>
    <x v="47"/>
    <x v="4"/>
    <x v="2"/>
    <n v="29636"/>
  </r>
  <r>
    <x v="47"/>
    <x v="4"/>
    <x v="3"/>
    <n v="18763"/>
  </r>
  <r>
    <x v="47"/>
    <x v="4"/>
    <x v="4"/>
    <n v="33525"/>
  </r>
  <r>
    <x v="47"/>
    <x v="4"/>
    <x v="5"/>
    <n v="14872"/>
  </r>
  <r>
    <x v="47"/>
    <x v="5"/>
    <x v="0"/>
    <n v="9"/>
  </r>
  <r>
    <x v="47"/>
    <x v="5"/>
    <x v="1"/>
    <n v="254"/>
  </r>
  <r>
    <x v="47"/>
    <x v="5"/>
    <x v="2"/>
    <n v="7874"/>
  </r>
  <r>
    <x v="47"/>
    <x v="5"/>
    <x v="3"/>
    <n v="3258"/>
  </r>
  <r>
    <x v="47"/>
    <x v="5"/>
    <x v="4"/>
    <n v="8002"/>
  </r>
  <r>
    <x v="47"/>
    <x v="5"/>
    <x v="5"/>
    <n v="3143"/>
  </r>
  <r>
    <x v="47"/>
    <x v="6"/>
    <x v="0"/>
    <n v="135"/>
  </r>
  <r>
    <x v="47"/>
    <x v="6"/>
    <x v="1"/>
    <n v="10090"/>
  </r>
  <r>
    <x v="47"/>
    <x v="6"/>
    <x v="2"/>
    <n v="312790"/>
  </r>
  <r>
    <x v="47"/>
    <x v="6"/>
    <x v="3"/>
    <n v="207889"/>
  </r>
  <r>
    <x v="47"/>
    <x v="6"/>
    <x v="4"/>
    <n v="324223"/>
  </r>
  <r>
    <x v="47"/>
    <x v="6"/>
    <x v="5"/>
    <n v="151154"/>
  </r>
  <r>
    <x v="47"/>
    <x v="7"/>
    <x v="0"/>
    <n v="40"/>
  </r>
  <r>
    <x v="47"/>
    <x v="7"/>
    <x v="1"/>
    <n v="1704"/>
  </r>
  <r>
    <x v="47"/>
    <x v="7"/>
    <x v="2"/>
    <n v="52824"/>
  </r>
  <r>
    <x v="47"/>
    <x v="7"/>
    <x v="3"/>
    <n v="33440"/>
  </r>
  <r>
    <x v="47"/>
    <x v="7"/>
    <x v="4"/>
    <n v="68776"/>
  </r>
  <r>
    <x v="47"/>
    <x v="7"/>
    <x v="5"/>
    <n v="40888"/>
  </r>
  <r>
    <x v="47"/>
    <x v="8"/>
    <x v="0"/>
    <n v="10"/>
  </r>
  <r>
    <x v="47"/>
    <x v="8"/>
    <x v="1"/>
    <n v="513"/>
  </r>
  <r>
    <x v="47"/>
    <x v="8"/>
    <x v="2"/>
    <n v="15903"/>
  </r>
  <r>
    <x v="47"/>
    <x v="8"/>
    <x v="3"/>
    <n v="4542"/>
  </r>
  <r>
    <x v="47"/>
    <x v="8"/>
    <x v="4"/>
    <n v="6164"/>
  </r>
  <r>
    <x v="47"/>
    <x v="8"/>
    <x v="5"/>
    <n v="2848"/>
  </r>
  <r>
    <x v="47"/>
    <x v="9"/>
    <x v="0"/>
    <n v="12"/>
  </r>
  <r>
    <x v="47"/>
    <x v="9"/>
    <x v="1"/>
    <n v="313"/>
  </r>
  <r>
    <x v="47"/>
    <x v="9"/>
    <x v="2"/>
    <n v="9703"/>
  </r>
  <r>
    <x v="47"/>
    <x v="9"/>
    <x v="3"/>
    <n v="3226"/>
  </r>
  <r>
    <x v="47"/>
    <x v="9"/>
    <x v="4"/>
    <n v="6553"/>
  </r>
  <r>
    <x v="47"/>
    <x v="9"/>
    <x v="5"/>
    <n v="3395"/>
  </r>
  <r>
    <x v="47"/>
    <x v="10"/>
    <x v="0"/>
    <n v="89"/>
  </r>
  <r>
    <x v="47"/>
    <x v="10"/>
    <x v="1"/>
    <n v="3617"/>
  </r>
  <r>
    <x v="47"/>
    <x v="10"/>
    <x v="2"/>
    <n v="112127"/>
  </r>
  <r>
    <x v="47"/>
    <x v="10"/>
    <x v="3"/>
    <n v="43695"/>
  </r>
  <r>
    <x v="47"/>
    <x v="10"/>
    <x v="4"/>
    <n v="89203"/>
  </r>
  <r>
    <x v="47"/>
    <x v="10"/>
    <x v="5"/>
    <n v="40420"/>
  </r>
  <r>
    <x v="47"/>
    <x v="11"/>
    <x v="0"/>
    <n v="12"/>
  </r>
  <r>
    <x v="47"/>
    <x v="11"/>
    <x v="1"/>
    <n v="355"/>
  </r>
  <r>
    <x v="47"/>
    <x v="11"/>
    <x v="2"/>
    <n v="11005"/>
  </r>
  <r>
    <x v="47"/>
    <x v="11"/>
    <x v="3"/>
    <n v="2019"/>
  </r>
  <r>
    <x v="47"/>
    <x v="11"/>
    <x v="4"/>
    <n v="4279"/>
  </r>
  <r>
    <x v="47"/>
    <x v="11"/>
    <x v="5"/>
    <n v="2968"/>
  </r>
  <r>
    <x v="47"/>
    <x v="12"/>
    <x v="0"/>
    <n v="16"/>
  </r>
  <r>
    <x v="47"/>
    <x v="12"/>
    <x v="1"/>
    <n v="631"/>
  </r>
  <r>
    <x v="47"/>
    <x v="12"/>
    <x v="2"/>
    <n v="19561"/>
  </r>
  <r>
    <x v="47"/>
    <x v="12"/>
    <x v="3"/>
    <n v="5016"/>
  </r>
  <r>
    <x v="47"/>
    <x v="12"/>
    <x v="4"/>
    <n v="9021"/>
  </r>
  <r>
    <x v="47"/>
    <x v="12"/>
    <x v="5"/>
    <n v="4311"/>
  </r>
  <r>
    <x v="47"/>
    <x v="13"/>
    <x v="0"/>
    <n v="15"/>
  </r>
  <r>
    <x v="47"/>
    <x v="13"/>
    <x v="1"/>
    <n v="472"/>
  </r>
  <r>
    <x v="47"/>
    <x v="13"/>
    <x v="2"/>
    <n v="14632"/>
  </r>
  <r>
    <x v="47"/>
    <x v="13"/>
    <x v="3"/>
    <n v="2353"/>
  </r>
  <r>
    <x v="47"/>
    <x v="13"/>
    <x v="4"/>
    <n v="4342"/>
  </r>
  <r>
    <x v="47"/>
    <x v="13"/>
    <x v="5"/>
    <n v="2969"/>
  </r>
  <r>
    <x v="47"/>
    <x v="14"/>
    <x v="0"/>
    <n v="51"/>
  </r>
  <r>
    <x v="47"/>
    <x v="14"/>
    <x v="1"/>
    <n v="1614"/>
  </r>
  <r>
    <x v="47"/>
    <x v="14"/>
    <x v="2"/>
    <n v="50034"/>
  </r>
  <r>
    <x v="47"/>
    <x v="14"/>
    <x v="3"/>
    <n v="22395"/>
  </r>
  <r>
    <x v="47"/>
    <x v="14"/>
    <x v="4"/>
    <n v="39658"/>
  </r>
  <r>
    <x v="47"/>
    <x v="14"/>
    <x v="5"/>
    <n v="24197"/>
  </r>
  <r>
    <x v="47"/>
    <x v="15"/>
    <x v="0"/>
    <n v="26"/>
  </r>
  <r>
    <x v="47"/>
    <x v="15"/>
    <x v="1"/>
    <n v="845"/>
  </r>
  <r>
    <x v="47"/>
    <x v="15"/>
    <x v="2"/>
    <n v="26195"/>
  </r>
  <r>
    <x v="47"/>
    <x v="15"/>
    <x v="3"/>
    <n v="6260"/>
  </r>
  <r>
    <x v="47"/>
    <x v="15"/>
    <x v="4"/>
    <n v="11038"/>
  </r>
  <r>
    <x v="47"/>
    <x v="15"/>
    <x v="5"/>
    <n v="6985"/>
  </r>
  <r>
    <x v="47"/>
    <x v="16"/>
    <x v="0"/>
    <n v="10"/>
  </r>
  <r>
    <x v="47"/>
    <x v="16"/>
    <x v="1"/>
    <n v="231"/>
  </r>
  <r>
    <x v="47"/>
    <x v="16"/>
    <x v="2"/>
    <n v="7161"/>
  </r>
  <r>
    <x v="47"/>
    <x v="16"/>
    <x v="3"/>
    <n v="2159"/>
  </r>
  <r>
    <x v="47"/>
    <x v="16"/>
    <x v="4"/>
    <n v="4290"/>
  </r>
  <r>
    <x v="47"/>
    <x v="16"/>
    <x v="5"/>
    <n v="2732"/>
  </r>
  <r>
    <x v="47"/>
    <x v="17"/>
    <x v="0"/>
    <n v="10"/>
  </r>
  <r>
    <x v="47"/>
    <x v="17"/>
    <x v="1"/>
    <n v="171"/>
  </r>
  <r>
    <x v="47"/>
    <x v="17"/>
    <x v="2"/>
    <n v="5301"/>
  </r>
  <r>
    <x v="47"/>
    <x v="17"/>
    <x v="3"/>
    <n v="1606"/>
  </r>
  <r>
    <x v="47"/>
    <x v="17"/>
    <x v="4"/>
    <n v="3044"/>
  </r>
  <r>
    <x v="47"/>
    <x v="17"/>
    <x v="5"/>
    <n v="1896"/>
  </r>
  <r>
    <x v="47"/>
    <x v="18"/>
    <x v="0"/>
    <n v="16"/>
  </r>
  <r>
    <x v="47"/>
    <x v="18"/>
    <x v="1"/>
    <n v="610"/>
  </r>
  <r>
    <x v="47"/>
    <x v="18"/>
    <x v="2"/>
    <n v="18910"/>
  </r>
  <r>
    <x v="47"/>
    <x v="18"/>
    <x v="3"/>
    <n v="7260"/>
  </r>
  <r>
    <x v="47"/>
    <x v="18"/>
    <x v="4"/>
    <n v="11854"/>
  </r>
  <r>
    <x v="47"/>
    <x v="18"/>
    <x v="5"/>
    <n v="8835"/>
  </r>
  <r>
    <x v="47"/>
    <x v="19"/>
    <x v="0"/>
    <n v="101"/>
  </r>
  <r>
    <x v="47"/>
    <x v="19"/>
    <x v="1"/>
    <n v="4020"/>
  </r>
  <r>
    <x v="47"/>
    <x v="19"/>
    <x v="2"/>
    <n v="124620"/>
  </r>
  <r>
    <x v="47"/>
    <x v="19"/>
    <x v="3"/>
    <n v="51918"/>
  </r>
  <r>
    <x v="47"/>
    <x v="19"/>
    <x v="4"/>
    <n v="106031"/>
  </r>
  <r>
    <x v="47"/>
    <x v="19"/>
    <x v="5"/>
    <n v="59806"/>
  </r>
  <r>
    <x v="47"/>
    <x v="20"/>
    <x v="0"/>
    <n v="22"/>
  </r>
  <r>
    <x v="47"/>
    <x v="20"/>
    <x v="1"/>
    <n v="1402"/>
  </r>
  <r>
    <x v="47"/>
    <x v="20"/>
    <x v="2"/>
    <n v="43462"/>
  </r>
  <r>
    <x v="47"/>
    <x v="20"/>
    <x v="3"/>
    <n v="8229"/>
  </r>
  <r>
    <x v="47"/>
    <x v="20"/>
    <x v="4"/>
    <n v="18010"/>
  </r>
  <r>
    <x v="47"/>
    <x v="20"/>
    <x v="5"/>
    <n v="6917"/>
  </r>
  <r>
    <x v="47"/>
    <x v="21"/>
    <x v="0"/>
    <n v="72"/>
  </r>
  <r>
    <x v="47"/>
    <x v="21"/>
    <x v="1"/>
    <n v="2961"/>
  </r>
  <r>
    <x v="47"/>
    <x v="21"/>
    <x v="2"/>
    <n v="91791"/>
  </r>
  <r>
    <x v="47"/>
    <x v="21"/>
    <x v="3"/>
    <n v="35285"/>
  </r>
  <r>
    <x v="47"/>
    <x v="21"/>
    <x v="4"/>
    <n v="70519"/>
  </r>
  <r>
    <x v="47"/>
    <x v="21"/>
    <x v="5"/>
    <n v="28777"/>
  </r>
  <r>
    <x v="47"/>
    <x v="22"/>
    <x v="0"/>
    <n v="127"/>
  </r>
  <r>
    <x v="47"/>
    <x v="22"/>
    <x v="1"/>
    <n v="5500"/>
  </r>
  <r>
    <x v="47"/>
    <x v="22"/>
    <x v="2"/>
    <n v="170500"/>
  </r>
  <r>
    <x v="47"/>
    <x v="22"/>
    <x v="3"/>
    <n v="90887"/>
  </r>
  <r>
    <x v="47"/>
    <x v="22"/>
    <x v="4"/>
    <n v="177735"/>
  </r>
  <r>
    <x v="47"/>
    <x v="22"/>
    <x v="5"/>
    <n v="98420"/>
  </r>
  <r>
    <x v="47"/>
    <x v="23"/>
    <x v="0"/>
    <n v="30"/>
  </r>
  <r>
    <x v="47"/>
    <x v="23"/>
    <x v="1"/>
    <n v="1344"/>
  </r>
  <r>
    <x v="47"/>
    <x v="23"/>
    <x v="2"/>
    <n v="41664"/>
  </r>
  <r>
    <x v="47"/>
    <x v="23"/>
    <x v="3"/>
    <n v="11680"/>
  </r>
  <r>
    <x v="47"/>
    <x v="23"/>
    <x v="4"/>
    <n v="31282"/>
  </r>
  <r>
    <x v="47"/>
    <x v="23"/>
    <x v="5"/>
    <n v="14433"/>
  </r>
  <r>
    <x v="47"/>
    <x v="24"/>
    <x v="0"/>
    <n v="16"/>
  </r>
  <r>
    <x v="47"/>
    <x v="24"/>
    <x v="1"/>
    <n v="1288"/>
  </r>
  <r>
    <x v="47"/>
    <x v="24"/>
    <x v="2"/>
    <n v="39928"/>
  </r>
  <r>
    <x v="47"/>
    <x v="24"/>
    <x v="3"/>
    <n v="5008"/>
  </r>
  <r>
    <x v="47"/>
    <x v="24"/>
    <x v="4"/>
    <n v="13033"/>
  </r>
  <r>
    <x v="47"/>
    <x v="24"/>
    <x v="5"/>
    <n v="5751"/>
  </r>
  <r>
    <x v="47"/>
    <x v="25"/>
    <x v="0"/>
    <n v="39"/>
  </r>
  <r>
    <x v="47"/>
    <x v="25"/>
    <x v="1"/>
    <n v="1101"/>
  </r>
  <r>
    <x v="47"/>
    <x v="25"/>
    <x v="2"/>
    <n v="34131"/>
  </r>
  <r>
    <x v="47"/>
    <x v="25"/>
    <x v="3"/>
    <n v="15045"/>
  </r>
  <r>
    <x v="47"/>
    <x v="25"/>
    <x v="4"/>
    <n v="32890"/>
  </r>
  <r>
    <x v="47"/>
    <x v="25"/>
    <x v="5"/>
    <n v="15560"/>
  </r>
  <r>
    <x v="47"/>
    <x v="26"/>
    <x v="0"/>
    <n v="12"/>
  </r>
  <r>
    <x v="47"/>
    <x v="26"/>
    <x v="1"/>
    <n v="718"/>
  </r>
  <r>
    <x v="47"/>
    <x v="26"/>
    <x v="2"/>
    <n v="22258"/>
  </r>
  <r>
    <x v="47"/>
    <x v="26"/>
    <x v="3"/>
    <n v="6350"/>
  </r>
  <r>
    <x v="47"/>
    <x v="26"/>
    <x v="4"/>
    <n v="15261"/>
  </r>
  <r>
    <x v="47"/>
    <x v="26"/>
    <x v="5"/>
    <n v="7114"/>
  </r>
  <r>
    <x v="47"/>
    <x v="27"/>
    <x v="0"/>
    <n v="45"/>
  </r>
  <r>
    <x v="47"/>
    <x v="27"/>
    <x v="1"/>
    <n v="1771"/>
  </r>
  <r>
    <x v="47"/>
    <x v="27"/>
    <x v="2"/>
    <n v="54901"/>
  </r>
  <r>
    <x v="47"/>
    <x v="27"/>
    <x v="3"/>
    <n v="17917"/>
  </r>
  <r>
    <x v="47"/>
    <x v="27"/>
    <x v="4"/>
    <n v="36249"/>
  </r>
  <r>
    <x v="47"/>
    <x v="27"/>
    <x v="5"/>
    <n v="17144"/>
  </r>
  <r>
    <x v="47"/>
    <x v="28"/>
    <x v="0"/>
    <n v="52"/>
  </r>
  <r>
    <x v="47"/>
    <x v="28"/>
    <x v="1"/>
    <n v="1752"/>
  </r>
  <r>
    <x v="47"/>
    <x v="28"/>
    <x v="2"/>
    <n v="54312"/>
  </r>
  <r>
    <x v="47"/>
    <x v="28"/>
    <x v="3"/>
    <n v="28038"/>
  </r>
  <r>
    <x v="47"/>
    <x v="28"/>
    <x v="4"/>
    <n v="56081"/>
  </r>
  <r>
    <x v="47"/>
    <x v="28"/>
    <x v="5"/>
    <n v="28751"/>
  </r>
  <r>
    <x v="47"/>
    <x v="29"/>
    <x v="0"/>
    <n v="7"/>
  </r>
  <r>
    <x v="47"/>
    <x v="29"/>
    <x v="1"/>
    <n v="71"/>
  </r>
  <r>
    <x v="47"/>
    <x v="29"/>
    <x v="2"/>
    <n v="2201"/>
  </r>
  <r>
    <x v="47"/>
    <x v="29"/>
    <x v="3"/>
    <n v="853"/>
  </r>
  <r>
    <x v="47"/>
    <x v="29"/>
    <x v="4"/>
    <n v="1698"/>
  </r>
  <r>
    <x v="47"/>
    <x v="29"/>
    <x v="5"/>
    <n v="1164"/>
  </r>
  <r>
    <x v="47"/>
    <x v="30"/>
    <x v="0"/>
    <n v="50"/>
  </r>
  <r>
    <x v="47"/>
    <x v="30"/>
    <x v="1"/>
    <n v="1689"/>
  </r>
  <r>
    <x v="47"/>
    <x v="30"/>
    <x v="2"/>
    <n v="52359"/>
  </r>
  <r>
    <x v="47"/>
    <x v="30"/>
    <x v="3"/>
    <n v="19750"/>
  </r>
  <r>
    <x v="47"/>
    <x v="30"/>
    <x v="4"/>
    <n v="35830"/>
  </r>
  <r>
    <x v="47"/>
    <x v="30"/>
    <x v="5"/>
    <n v="17130"/>
  </r>
  <r>
    <x v="47"/>
    <x v="31"/>
    <x v="0"/>
    <n v="10"/>
  </r>
  <r>
    <x v="47"/>
    <x v="31"/>
    <x v="1"/>
    <n v="252"/>
  </r>
  <r>
    <x v="47"/>
    <x v="31"/>
    <x v="2"/>
    <n v="7812"/>
  </r>
  <r>
    <x v="47"/>
    <x v="31"/>
    <x v="3"/>
    <n v="1951"/>
  </r>
  <r>
    <x v="47"/>
    <x v="31"/>
    <x v="4"/>
    <n v="3406"/>
  </r>
  <r>
    <x v="47"/>
    <x v="31"/>
    <x v="5"/>
    <n v="1727"/>
  </r>
  <r>
    <x v="47"/>
    <x v="32"/>
    <x v="0"/>
    <n v="23"/>
  </r>
  <r>
    <x v="47"/>
    <x v="32"/>
    <x v="1"/>
    <n v="503"/>
  </r>
  <r>
    <x v="47"/>
    <x v="32"/>
    <x v="2"/>
    <n v="15593"/>
  </r>
  <r>
    <x v="47"/>
    <x v="32"/>
    <x v="3"/>
    <n v="2722"/>
  </r>
  <r>
    <x v="47"/>
    <x v="32"/>
    <x v="4"/>
    <n v="5636"/>
  </r>
  <r>
    <x v="47"/>
    <x v="32"/>
    <x v="5"/>
    <n v="3000"/>
  </r>
  <r>
    <x v="47"/>
    <x v="33"/>
    <x v="0"/>
    <n v="39"/>
  </r>
  <r>
    <x v="47"/>
    <x v="33"/>
    <x v="1"/>
    <n v="1630"/>
  </r>
  <r>
    <x v="47"/>
    <x v="33"/>
    <x v="2"/>
    <n v="50530"/>
  </r>
  <r>
    <x v="47"/>
    <x v="33"/>
    <x v="3"/>
    <n v="11931"/>
  </r>
  <r>
    <x v="47"/>
    <x v="33"/>
    <x v="4"/>
    <n v="22642"/>
  </r>
  <r>
    <x v="47"/>
    <x v="33"/>
    <x v="5"/>
    <n v="14473"/>
  </r>
  <r>
    <x v="47"/>
    <x v="34"/>
    <x v="0"/>
    <n v="34"/>
  </r>
  <r>
    <x v="47"/>
    <x v="34"/>
    <x v="1"/>
    <n v="848"/>
  </r>
  <r>
    <x v="47"/>
    <x v="34"/>
    <x v="2"/>
    <n v="26288"/>
  </r>
  <r>
    <x v="47"/>
    <x v="34"/>
    <x v="3"/>
    <n v="7624"/>
  </r>
  <r>
    <x v="47"/>
    <x v="34"/>
    <x v="4"/>
    <n v="15681"/>
  </r>
  <r>
    <x v="47"/>
    <x v="34"/>
    <x v="5"/>
    <n v="9855"/>
  </r>
  <r>
    <x v="47"/>
    <x v="35"/>
    <x v="0"/>
    <n v="13"/>
  </r>
  <r>
    <x v="47"/>
    <x v="35"/>
    <x v="1"/>
    <n v="258"/>
  </r>
  <r>
    <x v="47"/>
    <x v="35"/>
    <x v="2"/>
    <n v="7998"/>
  </r>
  <r>
    <x v="47"/>
    <x v="35"/>
    <x v="3"/>
    <n v="1748"/>
  </r>
  <r>
    <x v="47"/>
    <x v="35"/>
    <x v="4"/>
    <n v="3279"/>
  </r>
  <r>
    <x v="47"/>
    <x v="35"/>
    <x v="5"/>
    <n v="2283"/>
  </r>
  <r>
    <x v="47"/>
    <x v="36"/>
    <x v="0"/>
    <n v="10"/>
  </r>
  <r>
    <x v="47"/>
    <x v="36"/>
    <x v="1"/>
    <n v="331"/>
  </r>
  <r>
    <x v="47"/>
    <x v="36"/>
    <x v="2"/>
    <n v="10261"/>
  </r>
  <r>
    <x v="47"/>
    <x v="36"/>
    <x v="3"/>
    <n v="2288"/>
  </r>
  <r>
    <x v="47"/>
    <x v="36"/>
    <x v="4"/>
    <n v="4559"/>
  </r>
  <r>
    <x v="47"/>
    <x v="36"/>
    <x v="5"/>
    <n v="2403"/>
  </r>
  <r>
    <x v="47"/>
    <x v="37"/>
    <x v="0"/>
    <n v="53"/>
  </r>
  <r>
    <x v="47"/>
    <x v="37"/>
    <x v="1"/>
    <n v="1412"/>
  </r>
  <r>
    <x v="47"/>
    <x v="37"/>
    <x v="2"/>
    <n v="43772"/>
  </r>
  <r>
    <x v="47"/>
    <x v="37"/>
    <x v="3"/>
    <n v="15286"/>
  </r>
  <r>
    <x v="47"/>
    <x v="37"/>
    <x v="4"/>
    <n v="27301"/>
  </r>
  <r>
    <x v="47"/>
    <x v="37"/>
    <x v="5"/>
    <n v="15995"/>
  </r>
  <r>
    <x v="47"/>
    <x v="38"/>
    <x v="0"/>
    <n v="17"/>
  </r>
  <r>
    <x v="47"/>
    <x v="38"/>
    <x v="1"/>
    <n v="311"/>
  </r>
  <r>
    <x v="47"/>
    <x v="38"/>
    <x v="2"/>
    <n v="9641"/>
  </r>
  <r>
    <x v="47"/>
    <x v="38"/>
    <x v="3"/>
    <n v="1448"/>
  </r>
  <r>
    <x v="47"/>
    <x v="38"/>
    <x v="4"/>
    <n v="2828"/>
  </r>
  <r>
    <x v="47"/>
    <x v="38"/>
    <x v="5"/>
    <n v="1796"/>
  </r>
  <r>
    <x v="47"/>
    <x v="39"/>
    <x v="0"/>
    <n v="22"/>
  </r>
  <r>
    <x v="47"/>
    <x v="39"/>
    <x v="1"/>
    <n v="809"/>
  </r>
  <r>
    <x v="47"/>
    <x v="39"/>
    <x v="2"/>
    <n v="25079"/>
  </r>
  <r>
    <x v="47"/>
    <x v="39"/>
    <x v="3"/>
    <n v="3821"/>
  </r>
  <r>
    <x v="47"/>
    <x v="39"/>
    <x v="4"/>
    <n v="9632"/>
  </r>
  <r>
    <x v="47"/>
    <x v="39"/>
    <x v="5"/>
    <n v="5270"/>
  </r>
  <r>
    <x v="47"/>
    <x v="40"/>
    <x v="0"/>
    <n v="24"/>
  </r>
  <r>
    <x v="47"/>
    <x v="40"/>
    <x v="1"/>
    <n v="860"/>
  </r>
  <r>
    <x v="47"/>
    <x v="40"/>
    <x v="2"/>
    <n v="26660"/>
  </r>
  <r>
    <x v="47"/>
    <x v="40"/>
    <x v="3"/>
    <n v="5832"/>
  </r>
  <r>
    <x v="47"/>
    <x v="40"/>
    <x v="4"/>
    <n v="10540"/>
  </r>
  <r>
    <x v="47"/>
    <x v="40"/>
    <x v="5"/>
    <n v="5830"/>
  </r>
  <r>
    <x v="47"/>
    <x v="41"/>
    <x v="0"/>
    <n v="8"/>
  </r>
  <r>
    <x v="47"/>
    <x v="41"/>
    <x v="1"/>
    <n v="159"/>
  </r>
  <r>
    <x v="47"/>
    <x v="41"/>
    <x v="2"/>
    <n v="4929"/>
  </r>
  <r>
    <x v="47"/>
    <x v="41"/>
    <x v="3"/>
    <n v="2284"/>
  </r>
  <r>
    <x v="47"/>
    <x v="41"/>
    <x v="4"/>
    <n v="4522"/>
  </r>
  <r>
    <x v="47"/>
    <x v="41"/>
    <x v="5"/>
    <n v="2905"/>
  </r>
  <r>
    <x v="47"/>
    <x v="42"/>
    <x v="0"/>
    <n v="7"/>
  </r>
  <r>
    <x v="47"/>
    <x v="42"/>
    <x v="1"/>
    <n v="147"/>
  </r>
  <r>
    <x v="47"/>
    <x v="42"/>
    <x v="2"/>
    <n v="4557"/>
  </r>
  <r>
    <x v="47"/>
    <x v="42"/>
    <x v="3"/>
    <n v="1919"/>
  </r>
  <r>
    <x v="47"/>
    <x v="42"/>
    <x v="4"/>
    <n v="3579"/>
  </r>
  <r>
    <x v="47"/>
    <x v="42"/>
    <x v="5"/>
    <n v="1879"/>
  </r>
  <r>
    <x v="47"/>
    <x v="43"/>
    <x v="0"/>
    <n v="17"/>
  </r>
  <r>
    <x v="47"/>
    <x v="43"/>
    <x v="1"/>
    <n v="654"/>
  </r>
  <r>
    <x v="47"/>
    <x v="43"/>
    <x v="2"/>
    <n v="20274"/>
  </r>
  <r>
    <x v="47"/>
    <x v="43"/>
    <x v="3"/>
    <n v="9365"/>
  </r>
  <r>
    <x v="47"/>
    <x v="43"/>
    <x v="4"/>
    <n v="22234"/>
  </r>
  <r>
    <x v="47"/>
    <x v="43"/>
    <x v="5"/>
    <n v="13094"/>
  </r>
  <r>
    <x v="47"/>
    <x v="44"/>
    <x v="0"/>
    <n v="59"/>
  </r>
  <r>
    <x v="47"/>
    <x v="44"/>
    <x v="1"/>
    <n v="4224"/>
  </r>
  <r>
    <x v="47"/>
    <x v="44"/>
    <x v="2"/>
    <n v="130944"/>
  </r>
  <r>
    <x v="47"/>
    <x v="44"/>
    <x v="3"/>
    <n v="78302"/>
  </r>
  <r>
    <x v="47"/>
    <x v="44"/>
    <x v="4"/>
    <n v="117946"/>
  </r>
  <r>
    <x v="47"/>
    <x v="44"/>
    <x v="5"/>
    <n v="66561"/>
  </r>
  <r>
    <x v="47"/>
    <x v="45"/>
    <x v="0"/>
    <n v="17"/>
  </r>
  <r>
    <x v="47"/>
    <x v="45"/>
    <x v="1"/>
    <n v="792"/>
  </r>
  <r>
    <x v="47"/>
    <x v="45"/>
    <x v="2"/>
    <n v="24552"/>
  </r>
  <r>
    <x v="47"/>
    <x v="45"/>
    <x v="3"/>
    <n v="6073"/>
  </r>
  <r>
    <x v="47"/>
    <x v="45"/>
    <x v="4"/>
    <n v="16619"/>
  </r>
  <r>
    <x v="47"/>
    <x v="45"/>
    <x v="5"/>
    <n v="7417"/>
  </r>
  <r>
    <x v="47"/>
    <x v="46"/>
    <x v="0"/>
    <n v="21"/>
  </r>
  <r>
    <x v="47"/>
    <x v="46"/>
    <x v="1"/>
    <n v="488"/>
  </r>
  <r>
    <x v="47"/>
    <x v="46"/>
    <x v="2"/>
    <n v="15128"/>
  </r>
  <r>
    <x v="47"/>
    <x v="46"/>
    <x v="3"/>
    <n v="2744"/>
  </r>
  <r>
    <x v="47"/>
    <x v="46"/>
    <x v="4"/>
    <n v="6665"/>
  </r>
  <r>
    <x v="47"/>
    <x v="46"/>
    <x v="5"/>
    <n v="3586"/>
  </r>
  <r>
    <x v="47"/>
    <x v="47"/>
    <x v="0"/>
    <n v="82"/>
  </r>
  <r>
    <x v="47"/>
    <x v="47"/>
    <x v="1"/>
    <n v="3391"/>
  </r>
  <r>
    <x v="47"/>
    <x v="47"/>
    <x v="2"/>
    <n v="105121"/>
  </r>
  <r>
    <x v="47"/>
    <x v="47"/>
    <x v="3"/>
    <n v="39418"/>
  </r>
  <r>
    <x v="47"/>
    <x v="47"/>
    <x v="4"/>
    <n v="87002"/>
  </r>
  <r>
    <x v="47"/>
    <x v="47"/>
    <x v="5"/>
    <n v="40516"/>
  </r>
  <r>
    <x v="47"/>
    <x v="48"/>
    <x v="0"/>
    <n v="65"/>
  </r>
  <r>
    <x v="47"/>
    <x v="48"/>
    <x v="1"/>
    <n v="2773"/>
  </r>
  <r>
    <x v="47"/>
    <x v="48"/>
    <x v="2"/>
    <n v="85963"/>
  </r>
  <r>
    <x v="47"/>
    <x v="48"/>
    <x v="3"/>
    <n v="37469"/>
  </r>
  <r>
    <x v="47"/>
    <x v="48"/>
    <x v="4"/>
    <n v="67895"/>
  </r>
  <r>
    <x v="47"/>
    <x v="48"/>
    <x v="5"/>
    <n v="32329"/>
  </r>
  <r>
    <x v="47"/>
    <x v="49"/>
    <x v="0"/>
    <n v="97"/>
  </r>
  <r>
    <x v="47"/>
    <x v="49"/>
    <x v="1"/>
    <n v="2947"/>
  </r>
  <r>
    <x v="47"/>
    <x v="49"/>
    <x v="2"/>
    <n v="91357"/>
  </r>
  <r>
    <x v="47"/>
    <x v="49"/>
    <x v="3"/>
    <n v="39056"/>
  </r>
  <r>
    <x v="47"/>
    <x v="49"/>
    <x v="4"/>
    <n v="73923"/>
  </r>
  <r>
    <x v="47"/>
    <x v="49"/>
    <x v="5"/>
    <n v="45349"/>
  </r>
  <r>
    <x v="47"/>
    <x v="50"/>
    <x v="0"/>
    <n v="34"/>
  </r>
  <r>
    <x v="47"/>
    <x v="50"/>
    <x v="1"/>
    <n v="1269"/>
  </r>
  <r>
    <x v="47"/>
    <x v="50"/>
    <x v="2"/>
    <n v="39339"/>
  </r>
  <r>
    <x v="47"/>
    <x v="50"/>
    <x v="3"/>
    <n v="15355"/>
  </r>
  <r>
    <x v="47"/>
    <x v="50"/>
    <x v="4"/>
    <n v="28776"/>
  </r>
  <r>
    <x v="47"/>
    <x v="50"/>
    <x v="5"/>
    <n v="19290"/>
  </r>
  <r>
    <x v="47"/>
    <x v="51"/>
    <x v="0"/>
    <n v="48"/>
  </r>
  <r>
    <x v="47"/>
    <x v="51"/>
    <x v="1"/>
    <n v="1018"/>
  </r>
  <r>
    <x v="47"/>
    <x v="51"/>
    <x v="2"/>
    <n v="31558"/>
  </r>
  <r>
    <x v="47"/>
    <x v="51"/>
    <x v="3"/>
    <n v="12201"/>
  </r>
  <r>
    <x v="47"/>
    <x v="51"/>
    <x v="4"/>
    <n v="25058"/>
  </r>
  <r>
    <x v="47"/>
    <x v="51"/>
    <x v="5"/>
    <n v="15899"/>
  </r>
  <r>
    <x v="47"/>
    <x v="52"/>
    <x v="0"/>
    <n v="32"/>
  </r>
  <r>
    <x v="47"/>
    <x v="52"/>
    <x v="1"/>
    <n v="1032"/>
  </r>
  <r>
    <x v="47"/>
    <x v="52"/>
    <x v="2"/>
    <n v="31992"/>
  </r>
  <r>
    <x v="47"/>
    <x v="52"/>
    <x v="3"/>
    <n v="15266"/>
  </r>
  <r>
    <x v="47"/>
    <x v="52"/>
    <x v="4"/>
    <n v="27735"/>
  </r>
  <r>
    <x v="47"/>
    <x v="52"/>
    <x v="5"/>
    <n v="21905"/>
  </r>
  <r>
    <x v="47"/>
    <x v="53"/>
    <x v="0"/>
    <n v="66"/>
  </r>
  <r>
    <x v="47"/>
    <x v="53"/>
    <x v="1"/>
    <n v="2453"/>
  </r>
  <r>
    <x v="47"/>
    <x v="53"/>
    <x v="2"/>
    <n v="76043"/>
  </r>
  <r>
    <x v="47"/>
    <x v="53"/>
    <x v="3"/>
    <n v="39695"/>
  </r>
  <r>
    <x v="47"/>
    <x v="53"/>
    <x v="4"/>
    <n v="77635"/>
  </r>
  <r>
    <x v="47"/>
    <x v="53"/>
    <x v="5"/>
    <n v="59070"/>
  </r>
  <r>
    <x v="47"/>
    <x v="54"/>
    <x v="0"/>
    <n v="40"/>
  </r>
  <r>
    <x v="47"/>
    <x v="54"/>
    <x v="1"/>
    <n v="1238"/>
  </r>
  <r>
    <x v="47"/>
    <x v="54"/>
    <x v="2"/>
    <n v="38378"/>
  </r>
  <r>
    <x v="47"/>
    <x v="54"/>
    <x v="3"/>
    <n v="11354"/>
  </r>
  <r>
    <x v="47"/>
    <x v="54"/>
    <x v="4"/>
    <n v="26477"/>
  </r>
  <r>
    <x v="47"/>
    <x v="54"/>
    <x v="5"/>
    <n v="16321"/>
  </r>
  <r>
    <x v="47"/>
    <x v="55"/>
    <x v="0"/>
    <n v="15"/>
  </r>
  <r>
    <x v="47"/>
    <x v="55"/>
    <x v="1"/>
    <n v="1090"/>
  </r>
  <r>
    <x v="47"/>
    <x v="55"/>
    <x v="2"/>
    <n v="33790"/>
  </r>
  <r>
    <x v="47"/>
    <x v="55"/>
    <x v="3"/>
    <n v="3948"/>
  </r>
  <r>
    <x v="47"/>
    <x v="55"/>
    <x v="4"/>
    <n v="7354"/>
  </r>
  <r>
    <x v="47"/>
    <x v="55"/>
    <x v="5"/>
    <n v="2861"/>
  </r>
  <r>
    <x v="47"/>
    <x v="56"/>
    <x v="0"/>
    <n v="200"/>
  </r>
  <r>
    <x v="47"/>
    <x v="56"/>
    <x v="1"/>
    <n v="9096"/>
  </r>
  <r>
    <x v="47"/>
    <x v="56"/>
    <x v="2"/>
    <n v="281976"/>
  </r>
  <r>
    <x v="47"/>
    <x v="56"/>
    <x v="3"/>
    <n v="162107"/>
  </r>
  <r>
    <x v="47"/>
    <x v="56"/>
    <x v="4"/>
    <n v="304835"/>
  </r>
  <r>
    <x v="47"/>
    <x v="56"/>
    <x v="5"/>
    <n v="164015"/>
  </r>
  <r>
    <x v="47"/>
    <x v="57"/>
    <x v="0"/>
    <n v="16"/>
  </r>
  <r>
    <x v="47"/>
    <x v="57"/>
    <x v="1"/>
    <n v="435"/>
  </r>
  <r>
    <x v="47"/>
    <x v="57"/>
    <x v="2"/>
    <n v="13485"/>
  </r>
  <r>
    <x v="47"/>
    <x v="57"/>
    <x v="3"/>
    <n v="4027"/>
  </r>
  <r>
    <x v="47"/>
    <x v="57"/>
    <x v="4"/>
    <n v="7782"/>
  </r>
  <r>
    <x v="47"/>
    <x v="57"/>
    <x v="5"/>
    <n v="4037"/>
  </r>
  <r>
    <x v="47"/>
    <x v="58"/>
    <x v="0"/>
    <n v="34"/>
  </r>
  <r>
    <x v="47"/>
    <x v="58"/>
    <x v="1"/>
    <n v="1095"/>
  </r>
  <r>
    <x v="47"/>
    <x v="58"/>
    <x v="2"/>
    <n v="33945"/>
  </r>
  <r>
    <x v="47"/>
    <x v="58"/>
    <x v="3"/>
    <n v="6340"/>
  </r>
  <r>
    <x v="47"/>
    <x v="58"/>
    <x v="4"/>
    <n v="12763"/>
  </r>
  <r>
    <x v="47"/>
    <x v="58"/>
    <x v="5"/>
    <n v="8205"/>
  </r>
  <r>
    <x v="47"/>
    <x v="59"/>
    <x v="0"/>
    <n v="46"/>
  </r>
  <r>
    <x v="47"/>
    <x v="59"/>
    <x v="1"/>
    <n v="1255"/>
  </r>
  <r>
    <x v="47"/>
    <x v="59"/>
    <x v="2"/>
    <n v="38905"/>
  </r>
  <r>
    <x v="47"/>
    <x v="59"/>
    <x v="3"/>
    <n v="12954"/>
  </r>
  <r>
    <x v="47"/>
    <x v="59"/>
    <x v="4"/>
    <n v="24793"/>
  </r>
  <r>
    <x v="47"/>
    <x v="59"/>
    <x v="5"/>
    <n v="14123"/>
  </r>
  <r>
    <x v="47"/>
    <x v="60"/>
    <x v="0"/>
    <n v="27"/>
  </r>
  <r>
    <x v="47"/>
    <x v="60"/>
    <x v="1"/>
    <n v="1393"/>
  </r>
  <r>
    <x v="47"/>
    <x v="60"/>
    <x v="2"/>
    <n v="43183"/>
  </r>
  <r>
    <x v="47"/>
    <x v="60"/>
    <x v="3"/>
    <n v="23245"/>
  </r>
  <r>
    <x v="47"/>
    <x v="60"/>
    <x v="4"/>
    <n v="47993"/>
  </r>
  <r>
    <x v="47"/>
    <x v="60"/>
    <x v="5"/>
    <n v="36238"/>
  </r>
  <r>
    <x v="47"/>
    <x v="61"/>
    <x v="0"/>
    <n v="12"/>
  </r>
  <r>
    <x v="47"/>
    <x v="61"/>
    <x v="1"/>
    <n v="184"/>
  </r>
  <r>
    <x v="47"/>
    <x v="61"/>
    <x v="2"/>
    <n v="5704"/>
  </r>
  <r>
    <x v="47"/>
    <x v="61"/>
    <x v="3"/>
    <n v="876"/>
  </r>
  <r>
    <x v="47"/>
    <x v="61"/>
    <x v="4"/>
    <n v="2370"/>
  </r>
  <r>
    <x v="47"/>
    <x v="61"/>
    <x v="5"/>
    <n v="1068"/>
  </r>
  <r>
    <x v="47"/>
    <x v="62"/>
    <x v="0"/>
    <n v="41"/>
  </r>
  <r>
    <x v="47"/>
    <x v="62"/>
    <x v="1"/>
    <n v="4537"/>
  </r>
  <r>
    <x v="47"/>
    <x v="62"/>
    <x v="2"/>
    <n v="140647"/>
  </r>
  <r>
    <x v="47"/>
    <x v="62"/>
    <x v="3"/>
    <n v="17469"/>
  </r>
  <r>
    <x v="47"/>
    <x v="62"/>
    <x v="4"/>
    <n v="37878"/>
  </r>
  <r>
    <x v="47"/>
    <x v="62"/>
    <x v="5"/>
    <n v="23171"/>
  </r>
  <r>
    <x v="47"/>
    <x v="63"/>
    <x v="0"/>
    <n v="48"/>
  </r>
  <r>
    <x v="47"/>
    <x v="63"/>
    <x v="1"/>
    <n v="2846"/>
  </r>
  <r>
    <x v="47"/>
    <x v="63"/>
    <x v="2"/>
    <n v="88226"/>
  </r>
  <r>
    <x v="47"/>
    <x v="63"/>
    <x v="3"/>
    <n v="16908"/>
  </r>
  <r>
    <x v="47"/>
    <x v="63"/>
    <x v="4"/>
    <n v="36182"/>
  </r>
  <r>
    <x v="47"/>
    <x v="63"/>
    <x v="5"/>
    <n v="14748"/>
  </r>
  <r>
    <x v="47"/>
    <x v="64"/>
    <x v="0"/>
    <n v="135"/>
  </r>
  <r>
    <x v="47"/>
    <x v="64"/>
    <x v="1"/>
    <n v="8232"/>
  </r>
  <r>
    <x v="47"/>
    <x v="64"/>
    <x v="2"/>
    <n v="255192"/>
  </r>
  <r>
    <x v="47"/>
    <x v="64"/>
    <x v="3"/>
    <n v="141429"/>
  </r>
  <r>
    <x v="47"/>
    <x v="64"/>
    <x v="4"/>
    <n v="257025"/>
  </r>
  <r>
    <x v="47"/>
    <x v="64"/>
    <x v="5"/>
    <n v="122743"/>
  </r>
  <r>
    <x v="47"/>
    <x v="65"/>
    <x v="0"/>
    <n v="75"/>
  </r>
  <r>
    <x v="47"/>
    <x v="65"/>
    <x v="1"/>
    <n v="2195"/>
  </r>
  <r>
    <x v="47"/>
    <x v="65"/>
    <x v="2"/>
    <n v="68045"/>
  </r>
  <r>
    <x v="47"/>
    <x v="65"/>
    <x v="3"/>
    <n v="42222"/>
  </r>
  <r>
    <x v="47"/>
    <x v="65"/>
    <x v="4"/>
    <n v="77353"/>
  </r>
  <r>
    <x v="47"/>
    <x v="65"/>
    <x v="5"/>
    <n v="45873"/>
  </r>
  <r>
    <x v="47"/>
    <x v="66"/>
    <x v="0"/>
    <n v="27"/>
  </r>
  <r>
    <x v="47"/>
    <x v="66"/>
    <x v="1"/>
    <n v="487"/>
  </r>
  <r>
    <x v="47"/>
    <x v="66"/>
    <x v="2"/>
    <n v="15097"/>
  </r>
  <r>
    <x v="47"/>
    <x v="66"/>
    <x v="3"/>
    <n v="4122"/>
  </r>
  <r>
    <x v="47"/>
    <x v="66"/>
    <x v="4"/>
    <n v="7421"/>
  </r>
  <r>
    <x v="47"/>
    <x v="66"/>
    <x v="5"/>
    <n v="4737"/>
  </r>
  <r>
    <x v="47"/>
    <x v="67"/>
    <x v="0"/>
    <n v="57"/>
  </r>
  <r>
    <x v="47"/>
    <x v="67"/>
    <x v="1"/>
    <n v="2536"/>
  </r>
  <r>
    <x v="47"/>
    <x v="67"/>
    <x v="2"/>
    <n v="78616"/>
  </r>
  <r>
    <x v="47"/>
    <x v="67"/>
    <x v="3"/>
    <n v="41990"/>
  </r>
  <r>
    <x v="47"/>
    <x v="67"/>
    <x v="4"/>
    <n v="73880"/>
  </r>
  <r>
    <x v="47"/>
    <x v="67"/>
    <x v="5"/>
    <n v="39921"/>
  </r>
  <r>
    <x v="47"/>
    <x v="68"/>
    <x v="0"/>
    <n v="9"/>
  </r>
  <r>
    <x v="47"/>
    <x v="68"/>
    <x v="1"/>
    <n v="195"/>
  </r>
  <r>
    <x v="47"/>
    <x v="68"/>
    <x v="2"/>
    <n v="6045"/>
  </r>
  <r>
    <x v="47"/>
    <x v="68"/>
    <x v="3"/>
    <n v="1983"/>
  </r>
  <r>
    <x v="47"/>
    <x v="68"/>
    <x v="4"/>
    <n v="3364"/>
  </r>
  <r>
    <x v="47"/>
    <x v="68"/>
    <x v="5"/>
    <n v="2309"/>
  </r>
  <r>
    <x v="47"/>
    <x v="69"/>
    <x v="0"/>
    <n v="39"/>
  </r>
  <r>
    <x v="47"/>
    <x v="69"/>
    <x v="1"/>
    <n v="1049"/>
  </r>
  <r>
    <x v="47"/>
    <x v="69"/>
    <x v="2"/>
    <n v="32519"/>
  </r>
  <r>
    <x v="47"/>
    <x v="69"/>
    <x v="3"/>
    <n v="13384"/>
  </r>
  <r>
    <x v="47"/>
    <x v="69"/>
    <x v="4"/>
    <n v="20984"/>
  </r>
  <r>
    <x v="47"/>
    <x v="69"/>
    <x v="5"/>
    <n v="12933"/>
  </r>
  <r>
    <x v="47"/>
    <x v="70"/>
    <x v="0"/>
    <n v="2957"/>
  </r>
  <r>
    <x v="47"/>
    <x v="70"/>
    <x v="1"/>
    <n v="125050"/>
  </r>
  <r>
    <x v="47"/>
    <x v="70"/>
    <x v="2"/>
    <n v="3876550"/>
  </r>
  <r>
    <x v="47"/>
    <x v="70"/>
    <x v="3"/>
    <n v="1633631"/>
  </r>
  <r>
    <x v="47"/>
    <x v="70"/>
    <x v="4"/>
    <n v="3085276"/>
  </r>
  <r>
    <x v="47"/>
    <x v="70"/>
    <x v="5"/>
    <n v="1633434"/>
  </r>
  <r>
    <x v="48"/>
    <x v="0"/>
    <x v="0"/>
    <n v="164"/>
  </r>
  <r>
    <x v="48"/>
    <x v="0"/>
    <x v="1"/>
    <n v="6397"/>
  </r>
  <r>
    <x v="48"/>
    <x v="0"/>
    <x v="2"/>
    <n v="198307"/>
  </r>
  <r>
    <x v="48"/>
    <x v="0"/>
    <x v="3"/>
    <n v="91934"/>
  </r>
  <r>
    <x v="48"/>
    <x v="0"/>
    <x v="4"/>
    <n v="206370"/>
  </r>
  <r>
    <x v="48"/>
    <x v="0"/>
    <x v="5"/>
    <n v="77893"/>
  </r>
  <r>
    <x v="48"/>
    <x v="1"/>
    <x v="0"/>
    <n v="53"/>
  </r>
  <r>
    <x v="48"/>
    <x v="1"/>
    <x v="1"/>
    <n v="2293"/>
  </r>
  <r>
    <x v="48"/>
    <x v="1"/>
    <x v="2"/>
    <n v="71083"/>
  </r>
  <r>
    <x v="48"/>
    <x v="1"/>
    <x v="3"/>
    <n v="31151"/>
  </r>
  <r>
    <x v="48"/>
    <x v="1"/>
    <x v="4"/>
    <n v="92051"/>
  </r>
  <r>
    <x v="48"/>
    <x v="1"/>
    <x v="5"/>
    <n v="26477"/>
  </r>
  <r>
    <x v="48"/>
    <x v="2"/>
    <x v="0"/>
    <n v="25"/>
  </r>
  <r>
    <x v="48"/>
    <x v="2"/>
    <x v="1"/>
    <n v="1318"/>
  </r>
  <r>
    <x v="48"/>
    <x v="2"/>
    <x v="2"/>
    <n v="40858"/>
  </r>
  <r>
    <x v="48"/>
    <x v="2"/>
    <x v="3"/>
    <n v="8963"/>
  </r>
  <r>
    <x v="48"/>
    <x v="2"/>
    <x v="4"/>
    <n v="23851"/>
  </r>
  <r>
    <x v="48"/>
    <x v="2"/>
    <x v="5"/>
    <n v="10820"/>
  </r>
  <r>
    <x v="48"/>
    <x v="3"/>
    <x v="0"/>
    <n v="47"/>
  </r>
  <r>
    <x v="48"/>
    <x v="3"/>
    <x v="1"/>
    <n v="2643"/>
  </r>
  <r>
    <x v="48"/>
    <x v="3"/>
    <x v="2"/>
    <n v="81933"/>
  </r>
  <r>
    <x v="48"/>
    <x v="3"/>
    <x v="3"/>
    <n v="29462"/>
  </r>
  <r>
    <x v="48"/>
    <x v="3"/>
    <x v="4"/>
    <n v="73307"/>
  </r>
  <r>
    <x v="48"/>
    <x v="3"/>
    <x v="5"/>
    <n v="29152"/>
  </r>
  <r>
    <x v="48"/>
    <x v="4"/>
    <x v="0"/>
    <n v="25"/>
  </r>
  <r>
    <x v="48"/>
    <x v="4"/>
    <x v="1"/>
    <n v="956"/>
  </r>
  <r>
    <x v="48"/>
    <x v="4"/>
    <x v="2"/>
    <n v="29636"/>
  </r>
  <r>
    <x v="48"/>
    <x v="4"/>
    <x v="3"/>
    <n v="19697"/>
  </r>
  <r>
    <x v="48"/>
    <x v="4"/>
    <x v="4"/>
    <n v="37551"/>
  </r>
  <r>
    <x v="48"/>
    <x v="4"/>
    <x v="5"/>
    <n v="15738"/>
  </r>
  <r>
    <x v="48"/>
    <x v="5"/>
    <x v="0"/>
    <n v="9"/>
  </r>
  <r>
    <x v="48"/>
    <x v="5"/>
    <x v="1"/>
    <n v="254"/>
  </r>
  <r>
    <x v="48"/>
    <x v="5"/>
    <x v="2"/>
    <n v="7874"/>
  </r>
  <r>
    <x v="48"/>
    <x v="5"/>
    <x v="3"/>
    <n v="3142"/>
  </r>
  <r>
    <x v="48"/>
    <x v="5"/>
    <x v="4"/>
    <n v="7388"/>
  </r>
  <r>
    <x v="48"/>
    <x v="5"/>
    <x v="5"/>
    <n v="2858"/>
  </r>
  <r>
    <x v="48"/>
    <x v="6"/>
    <x v="0"/>
    <n v="135"/>
  </r>
  <r>
    <x v="48"/>
    <x v="6"/>
    <x v="1"/>
    <n v="10145"/>
  </r>
  <r>
    <x v="48"/>
    <x v="6"/>
    <x v="2"/>
    <n v="314495"/>
  </r>
  <r>
    <x v="48"/>
    <x v="6"/>
    <x v="3"/>
    <n v="215220"/>
  </r>
  <r>
    <x v="48"/>
    <x v="6"/>
    <x v="4"/>
    <n v="341335"/>
  </r>
  <r>
    <x v="48"/>
    <x v="6"/>
    <x v="5"/>
    <n v="152703"/>
  </r>
  <r>
    <x v="48"/>
    <x v="7"/>
    <x v="0"/>
    <n v="40"/>
  </r>
  <r>
    <x v="48"/>
    <x v="7"/>
    <x v="1"/>
    <n v="1704"/>
  </r>
  <r>
    <x v="48"/>
    <x v="7"/>
    <x v="2"/>
    <n v="52824"/>
  </r>
  <r>
    <x v="48"/>
    <x v="7"/>
    <x v="3"/>
    <n v="37023"/>
  </r>
  <r>
    <x v="48"/>
    <x v="7"/>
    <x v="4"/>
    <n v="81475"/>
  </r>
  <r>
    <x v="48"/>
    <x v="7"/>
    <x v="5"/>
    <n v="42685"/>
  </r>
  <r>
    <x v="48"/>
    <x v="8"/>
    <x v="0"/>
    <n v="10"/>
  </r>
  <r>
    <x v="48"/>
    <x v="8"/>
    <x v="1"/>
    <n v="513"/>
  </r>
  <r>
    <x v="48"/>
    <x v="8"/>
    <x v="2"/>
    <n v="15903"/>
  </r>
  <r>
    <x v="48"/>
    <x v="8"/>
    <x v="3"/>
    <n v="5010"/>
  </r>
  <r>
    <x v="48"/>
    <x v="8"/>
    <x v="4"/>
    <n v="7176"/>
  </r>
  <r>
    <x v="48"/>
    <x v="8"/>
    <x v="5"/>
    <n v="3133"/>
  </r>
  <r>
    <x v="48"/>
    <x v="9"/>
    <x v="0"/>
    <n v="12"/>
  </r>
  <r>
    <x v="48"/>
    <x v="9"/>
    <x v="1"/>
    <n v="313"/>
  </r>
  <r>
    <x v="48"/>
    <x v="9"/>
    <x v="2"/>
    <n v="9703"/>
  </r>
  <r>
    <x v="48"/>
    <x v="9"/>
    <x v="3"/>
    <n v="4007"/>
  </r>
  <r>
    <x v="48"/>
    <x v="9"/>
    <x v="4"/>
    <n v="9138"/>
  </r>
  <r>
    <x v="48"/>
    <x v="9"/>
    <x v="5"/>
    <n v="3721"/>
  </r>
  <r>
    <x v="48"/>
    <x v="10"/>
    <x v="0"/>
    <n v="88"/>
  </r>
  <r>
    <x v="48"/>
    <x v="10"/>
    <x v="1"/>
    <n v="3632"/>
  </r>
  <r>
    <x v="48"/>
    <x v="10"/>
    <x v="2"/>
    <n v="112592"/>
  </r>
  <r>
    <x v="48"/>
    <x v="10"/>
    <x v="3"/>
    <n v="59193"/>
  </r>
  <r>
    <x v="48"/>
    <x v="10"/>
    <x v="4"/>
    <n v="156986"/>
  </r>
  <r>
    <x v="48"/>
    <x v="10"/>
    <x v="5"/>
    <n v="56358"/>
  </r>
  <r>
    <x v="48"/>
    <x v="11"/>
    <x v="0"/>
    <n v="12"/>
  </r>
  <r>
    <x v="48"/>
    <x v="11"/>
    <x v="1"/>
    <n v="355"/>
  </r>
  <r>
    <x v="48"/>
    <x v="11"/>
    <x v="2"/>
    <n v="11005"/>
  </r>
  <r>
    <x v="48"/>
    <x v="11"/>
    <x v="3"/>
    <n v="2546"/>
  </r>
  <r>
    <x v="48"/>
    <x v="11"/>
    <x v="4"/>
    <n v="5951"/>
  </r>
  <r>
    <x v="48"/>
    <x v="11"/>
    <x v="5"/>
    <n v="3837"/>
  </r>
  <r>
    <x v="48"/>
    <x v="12"/>
    <x v="0"/>
    <n v="17"/>
  </r>
  <r>
    <x v="48"/>
    <x v="12"/>
    <x v="1"/>
    <n v="647"/>
  </r>
  <r>
    <x v="48"/>
    <x v="12"/>
    <x v="2"/>
    <n v="20057"/>
  </r>
  <r>
    <x v="48"/>
    <x v="12"/>
    <x v="3"/>
    <n v="8840"/>
  </r>
  <r>
    <x v="48"/>
    <x v="12"/>
    <x v="4"/>
    <n v="16510"/>
  </r>
  <r>
    <x v="48"/>
    <x v="12"/>
    <x v="5"/>
    <n v="6872"/>
  </r>
  <r>
    <x v="48"/>
    <x v="13"/>
    <x v="0"/>
    <n v="15"/>
  </r>
  <r>
    <x v="48"/>
    <x v="13"/>
    <x v="1"/>
    <n v="472"/>
  </r>
  <r>
    <x v="48"/>
    <x v="13"/>
    <x v="2"/>
    <n v="14632"/>
  </r>
  <r>
    <x v="48"/>
    <x v="13"/>
    <x v="3"/>
    <n v="3481"/>
  </r>
  <r>
    <x v="48"/>
    <x v="13"/>
    <x v="4"/>
    <n v="5993"/>
  </r>
  <r>
    <x v="48"/>
    <x v="13"/>
    <x v="5"/>
    <n v="3623"/>
  </r>
  <r>
    <x v="48"/>
    <x v="14"/>
    <x v="0"/>
    <n v="51"/>
  </r>
  <r>
    <x v="48"/>
    <x v="14"/>
    <x v="1"/>
    <n v="1615"/>
  </r>
  <r>
    <x v="48"/>
    <x v="14"/>
    <x v="2"/>
    <n v="50065"/>
  </r>
  <r>
    <x v="48"/>
    <x v="14"/>
    <x v="3"/>
    <n v="21725"/>
  </r>
  <r>
    <x v="48"/>
    <x v="14"/>
    <x v="4"/>
    <n v="41344"/>
  </r>
  <r>
    <x v="48"/>
    <x v="14"/>
    <x v="5"/>
    <n v="25225"/>
  </r>
  <r>
    <x v="48"/>
    <x v="15"/>
    <x v="0"/>
    <n v="26"/>
  </r>
  <r>
    <x v="48"/>
    <x v="15"/>
    <x v="1"/>
    <n v="845"/>
  </r>
  <r>
    <x v="48"/>
    <x v="15"/>
    <x v="2"/>
    <n v="26195"/>
  </r>
  <r>
    <x v="48"/>
    <x v="15"/>
    <x v="3"/>
    <n v="7976"/>
  </r>
  <r>
    <x v="48"/>
    <x v="15"/>
    <x v="4"/>
    <n v="16558"/>
  </r>
  <r>
    <x v="48"/>
    <x v="15"/>
    <x v="5"/>
    <n v="8639"/>
  </r>
  <r>
    <x v="48"/>
    <x v="16"/>
    <x v="0"/>
    <n v="10"/>
  </r>
  <r>
    <x v="48"/>
    <x v="16"/>
    <x v="1"/>
    <n v="231"/>
  </r>
  <r>
    <x v="48"/>
    <x v="16"/>
    <x v="2"/>
    <n v="7161"/>
  </r>
  <r>
    <x v="48"/>
    <x v="16"/>
    <x v="3"/>
    <n v="2446"/>
  </r>
  <r>
    <x v="48"/>
    <x v="16"/>
    <x v="4"/>
    <n v="6343"/>
  </r>
  <r>
    <x v="48"/>
    <x v="16"/>
    <x v="5"/>
    <n v="3850"/>
  </r>
  <r>
    <x v="48"/>
    <x v="17"/>
    <x v="0"/>
    <n v="10"/>
  </r>
  <r>
    <x v="48"/>
    <x v="17"/>
    <x v="1"/>
    <n v="171"/>
  </r>
  <r>
    <x v="48"/>
    <x v="17"/>
    <x v="2"/>
    <n v="5301"/>
  </r>
  <r>
    <x v="48"/>
    <x v="17"/>
    <x v="3"/>
    <n v="1693"/>
  </r>
  <r>
    <x v="48"/>
    <x v="17"/>
    <x v="4"/>
    <n v="3210"/>
  </r>
  <r>
    <x v="48"/>
    <x v="17"/>
    <x v="5"/>
    <n v="2028"/>
  </r>
  <r>
    <x v="48"/>
    <x v="18"/>
    <x v="0"/>
    <n v="16"/>
  </r>
  <r>
    <x v="48"/>
    <x v="18"/>
    <x v="1"/>
    <n v="610"/>
  </r>
  <r>
    <x v="48"/>
    <x v="18"/>
    <x v="2"/>
    <n v="18910"/>
  </r>
  <r>
    <x v="48"/>
    <x v="18"/>
    <x v="3"/>
    <n v="9924"/>
  </r>
  <r>
    <x v="48"/>
    <x v="18"/>
    <x v="4"/>
    <n v="16726"/>
  </r>
  <r>
    <x v="48"/>
    <x v="18"/>
    <x v="5"/>
    <n v="11365"/>
  </r>
  <r>
    <x v="48"/>
    <x v="19"/>
    <x v="0"/>
    <n v="100"/>
  </r>
  <r>
    <x v="48"/>
    <x v="19"/>
    <x v="1"/>
    <n v="3989"/>
  </r>
  <r>
    <x v="48"/>
    <x v="19"/>
    <x v="2"/>
    <n v="123659"/>
  </r>
  <r>
    <x v="48"/>
    <x v="19"/>
    <x v="3"/>
    <n v="62653"/>
  </r>
  <r>
    <x v="48"/>
    <x v="19"/>
    <x v="4"/>
    <n v="133658"/>
  </r>
  <r>
    <x v="48"/>
    <x v="19"/>
    <x v="5"/>
    <n v="71991"/>
  </r>
  <r>
    <x v="48"/>
    <x v="20"/>
    <x v="0"/>
    <n v="22"/>
  </r>
  <r>
    <x v="48"/>
    <x v="20"/>
    <x v="1"/>
    <n v="1402"/>
  </r>
  <r>
    <x v="48"/>
    <x v="20"/>
    <x v="2"/>
    <n v="43462"/>
  </r>
  <r>
    <x v="48"/>
    <x v="20"/>
    <x v="3"/>
    <n v="15843"/>
  </r>
  <r>
    <x v="48"/>
    <x v="20"/>
    <x v="4"/>
    <n v="36027"/>
  </r>
  <r>
    <x v="48"/>
    <x v="20"/>
    <x v="5"/>
    <n v="9187"/>
  </r>
  <r>
    <x v="48"/>
    <x v="21"/>
    <x v="0"/>
    <n v="74"/>
  </r>
  <r>
    <x v="48"/>
    <x v="21"/>
    <x v="1"/>
    <n v="3011"/>
  </r>
  <r>
    <x v="48"/>
    <x v="21"/>
    <x v="2"/>
    <n v="93341"/>
  </r>
  <r>
    <x v="48"/>
    <x v="21"/>
    <x v="3"/>
    <n v="48551"/>
  </r>
  <r>
    <x v="48"/>
    <x v="21"/>
    <x v="4"/>
    <n v="118684"/>
  </r>
  <r>
    <x v="48"/>
    <x v="21"/>
    <x v="5"/>
    <n v="34648"/>
  </r>
  <r>
    <x v="48"/>
    <x v="22"/>
    <x v="0"/>
    <n v="125"/>
  </r>
  <r>
    <x v="48"/>
    <x v="22"/>
    <x v="1"/>
    <n v="6144"/>
  </r>
  <r>
    <x v="48"/>
    <x v="22"/>
    <x v="2"/>
    <n v="190464"/>
  </r>
  <r>
    <x v="48"/>
    <x v="22"/>
    <x v="3"/>
    <n v="112191"/>
  </r>
  <r>
    <x v="48"/>
    <x v="22"/>
    <x v="4"/>
    <n v="258042"/>
  </r>
  <r>
    <x v="48"/>
    <x v="22"/>
    <x v="5"/>
    <n v="121185"/>
  </r>
  <r>
    <x v="48"/>
    <x v="23"/>
    <x v="0"/>
    <n v="30"/>
  </r>
  <r>
    <x v="48"/>
    <x v="23"/>
    <x v="1"/>
    <n v="1344"/>
  </r>
  <r>
    <x v="48"/>
    <x v="23"/>
    <x v="2"/>
    <n v="41664"/>
  </r>
  <r>
    <x v="48"/>
    <x v="23"/>
    <x v="3"/>
    <n v="23010"/>
  </r>
  <r>
    <x v="48"/>
    <x v="23"/>
    <x v="4"/>
    <n v="70348"/>
  </r>
  <r>
    <x v="48"/>
    <x v="23"/>
    <x v="5"/>
    <n v="15270"/>
  </r>
  <r>
    <x v="48"/>
    <x v="24"/>
    <x v="0"/>
    <n v="15"/>
  </r>
  <r>
    <x v="48"/>
    <x v="24"/>
    <x v="1"/>
    <n v="1139"/>
  </r>
  <r>
    <x v="48"/>
    <x v="24"/>
    <x v="2"/>
    <n v="35309"/>
  </r>
  <r>
    <x v="48"/>
    <x v="24"/>
    <x v="3"/>
    <n v="7149"/>
  </r>
  <r>
    <x v="48"/>
    <x v="24"/>
    <x v="4"/>
    <n v="21336"/>
  </r>
  <r>
    <x v="48"/>
    <x v="24"/>
    <x v="5"/>
    <n v="6455"/>
  </r>
  <r>
    <x v="48"/>
    <x v="25"/>
    <x v="0"/>
    <n v="39"/>
  </r>
  <r>
    <x v="48"/>
    <x v="25"/>
    <x v="1"/>
    <n v="1211"/>
  </r>
  <r>
    <x v="48"/>
    <x v="25"/>
    <x v="2"/>
    <n v="37541"/>
  </r>
  <r>
    <x v="48"/>
    <x v="25"/>
    <x v="3"/>
    <n v="22179"/>
  </r>
  <r>
    <x v="48"/>
    <x v="25"/>
    <x v="4"/>
    <n v="53106"/>
  </r>
  <r>
    <x v="48"/>
    <x v="25"/>
    <x v="5"/>
    <n v="20068"/>
  </r>
  <r>
    <x v="48"/>
    <x v="26"/>
    <x v="0"/>
    <n v="12"/>
  </r>
  <r>
    <x v="48"/>
    <x v="26"/>
    <x v="1"/>
    <n v="718"/>
  </r>
  <r>
    <x v="48"/>
    <x v="26"/>
    <x v="2"/>
    <n v="22258"/>
  </r>
  <r>
    <x v="48"/>
    <x v="26"/>
    <x v="3"/>
    <n v="9294"/>
  </r>
  <r>
    <x v="48"/>
    <x v="26"/>
    <x v="4"/>
    <n v="28008"/>
  </r>
  <r>
    <x v="48"/>
    <x v="26"/>
    <x v="5"/>
    <n v="8478"/>
  </r>
  <r>
    <x v="48"/>
    <x v="27"/>
    <x v="0"/>
    <n v="46"/>
  </r>
  <r>
    <x v="48"/>
    <x v="27"/>
    <x v="1"/>
    <n v="1785"/>
  </r>
  <r>
    <x v="48"/>
    <x v="27"/>
    <x v="2"/>
    <n v="55335"/>
  </r>
  <r>
    <x v="48"/>
    <x v="27"/>
    <x v="3"/>
    <n v="28295"/>
  </r>
  <r>
    <x v="48"/>
    <x v="27"/>
    <x v="4"/>
    <n v="60835"/>
  </r>
  <r>
    <x v="48"/>
    <x v="27"/>
    <x v="5"/>
    <n v="23440"/>
  </r>
  <r>
    <x v="48"/>
    <x v="28"/>
    <x v="0"/>
    <n v="52"/>
  </r>
  <r>
    <x v="48"/>
    <x v="28"/>
    <x v="1"/>
    <n v="1764"/>
  </r>
  <r>
    <x v="48"/>
    <x v="28"/>
    <x v="2"/>
    <n v="54684"/>
  </r>
  <r>
    <x v="48"/>
    <x v="28"/>
    <x v="3"/>
    <n v="35508"/>
  </r>
  <r>
    <x v="48"/>
    <x v="28"/>
    <x v="4"/>
    <n v="77887"/>
  </r>
  <r>
    <x v="48"/>
    <x v="28"/>
    <x v="5"/>
    <n v="37076"/>
  </r>
  <r>
    <x v="48"/>
    <x v="29"/>
    <x v="0"/>
    <n v="7"/>
  </r>
  <r>
    <x v="48"/>
    <x v="29"/>
    <x v="1"/>
    <n v="71"/>
  </r>
  <r>
    <x v="48"/>
    <x v="29"/>
    <x v="2"/>
    <n v="2201"/>
  </r>
  <r>
    <x v="48"/>
    <x v="29"/>
    <x v="3"/>
    <n v="1319"/>
  </r>
  <r>
    <x v="48"/>
    <x v="29"/>
    <x v="4"/>
    <n v="2772"/>
  </r>
  <r>
    <x v="48"/>
    <x v="29"/>
    <x v="5"/>
    <n v="1591"/>
  </r>
  <r>
    <x v="48"/>
    <x v="30"/>
    <x v="0"/>
    <n v="49"/>
  </r>
  <r>
    <x v="48"/>
    <x v="30"/>
    <x v="1"/>
    <n v="1661"/>
  </r>
  <r>
    <x v="48"/>
    <x v="30"/>
    <x v="2"/>
    <n v="51491"/>
  </r>
  <r>
    <x v="48"/>
    <x v="30"/>
    <x v="3"/>
    <n v="26721"/>
  </r>
  <r>
    <x v="48"/>
    <x v="30"/>
    <x v="4"/>
    <n v="59531"/>
  </r>
  <r>
    <x v="48"/>
    <x v="30"/>
    <x v="5"/>
    <n v="24412"/>
  </r>
  <r>
    <x v="48"/>
    <x v="31"/>
    <x v="0"/>
    <n v="10"/>
  </r>
  <r>
    <x v="48"/>
    <x v="31"/>
    <x v="1"/>
    <n v="285"/>
  </r>
  <r>
    <x v="48"/>
    <x v="31"/>
    <x v="2"/>
    <n v="8835"/>
  </r>
  <r>
    <x v="48"/>
    <x v="31"/>
    <x v="3"/>
    <n v="2310"/>
  </r>
  <r>
    <x v="48"/>
    <x v="31"/>
    <x v="4"/>
    <n v="4324"/>
  </r>
  <r>
    <x v="48"/>
    <x v="31"/>
    <x v="5"/>
    <n v="2248"/>
  </r>
  <r>
    <x v="48"/>
    <x v="32"/>
    <x v="0"/>
    <n v="21"/>
  </r>
  <r>
    <x v="48"/>
    <x v="32"/>
    <x v="1"/>
    <n v="404"/>
  </r>
  <r>
    <x v="48"/>
    <x v="32"/>
    <x v="2"/>
    <n v="12524"/>
  </r>
  <r>
    <x v="48"/>
    <x v="32"/>
    <x v="3"/>
    <n v="4066"/>
  </r>
  <r>
    <x v="48"/>
    <x v="32"/>
    <x v="4"/>
    <n v="9338"/>
  </r>
  <r>
    <x v="48"/>
    <x v="32"/>
    <x v="5"/>
    <n v="3464"/>
  </r>
  <r>
    <x v="48"/>
    <x v="33"/>
    <x v="0"/>
    <n v="39"/>
  </r>
  <r>
    <x v="48"/>
    <x v="33"/>
    <x v="1"/>
    <n v="1651"/>
  </r>
  <r>
    <x v="48"/>
    <x v="33"/>
    <x v="2"/>
    <n v="51181"/>
  </r>
  <r>
    <x v="48"/>
    <x v="33"/>
    <x v="3"/>
    <n v="13459"/>
  </r>
  <r>
    <x v="48"/>
    <x v="33"/>
    <x v="4"/>
    <n v="24901"/>
  </r>
  <r>
    <x v="48"/>
    <x v="33"/>
    <x v="5"/>
    <n v="16733"/>
  </r>
  <r>
    <x v="48"/>
    <x v="34"/>
    <x v="0"/>
    <n v="34"/>
  </r>
  <r>
    <x v="48"/>
    <x v="34"/>
    <x v="1"/>
    <n v="848"/>
  </r>
  <r>
    <x v="48"/>
    <x v="34"/>
    <x v="2"/>
    <n v="26288"/>
  </r>
  <r>
    <x v="48"/>
    <x v="34"/>
    <x v="3"/>
    <n v="10206"/>
  </r>
  <r>
    <x v="48"/>
    <x v="34"/>
    <x v="4"/>
    <n v="21734"/>
  </r>
  <r>
    <x v="48"/>
    <x v="34"/>
    <x v="5"/>
    <n v="11900"/>
  </r>
  <r>
    <x v="48"/>
    <x v="35"/>
    <x v="0"/>
    <n v="13"/>
  </r>
  <r>
    <x v="48"/>
    <x v="35"/>
    <x v="1"/>
    <n v="258"/>
  </r>
  <r>
    <x v="48"/>
    <x v="35"/>
    <x v="2"/>
    <n v="7998"/>
  </r>
  <r>
    <x v="48"/>
    <x v="35"/>
    <x v="3"/>
    <n v="2139"/>
  </r>
  <r>
    <x v="48"/>
    <x v="35"/>
    <x v="4"/>
    <n v="4599"/>
  </r>
  <r>
    <x v="48"/>
    <x v="35"/>
    <x v="5"/>
    <n v="2914"/>
  </r>
  <r>
    <x v="48"/>
    <x v="36"/>
    <x v="0"/>
    <n v="10"/>
  </r>
  <r>
    <x v="48"/>
    <x v="36"/>
    <x v="1"/>
    <n v="331"/>
  </r>
  <r>
    <x v="48"/>
    <x v="36"/>
    <x v="2"/>
    <n v="10261"/>
  </r>
  <r>
    <x v="48"/>
    <x v="36"/>
    <x v="3"/>
    <n v="3064"/>
  </r>
  <r>
    <x v="48"/>
    <x v="36"/>
    <x v="4"/>
    <n v="6319"/>
  </r>
  <r>
    <x v="48"/>
    <x v="36"/>
    <x v="5"/>
    <n v="2502"/>
  </r>
  <r>
    <x v="48"/>
    <x v="37"/>
    <x v="0"/>
    <n v="53"/>
  </r>
  <r>
    <x v="48"/>
    <x v="37"/>
    <x v="1"/>
    <n v="1405"/>
  </r>
  <r>
    <x v="48"/>
    <x v="37"/>
    <x v="2"/>
    <n v="43555"/>
  </r>
  <r>
    <x v="48"/>
    <x v="37"/>
    <x v="3"/>
    <n v="16028"/>
  </r>
  <r>
    <x v="48"/>
    <x v="37"/>
    <x v="4"/>
    <n v="31808"/>
  </r>
  <r>
    <x v="48"/>
    <x v="37"/>
    <x v="5"/>
    <n v="17189"/>
  </r>
  <r>
    <x v="48"/>
    <x v="38"/>
    <x v="0"/>
    <n v="17"/>
  </r>
  <r>
    <x v="48"/>
    <x v="38"/>
    <x v="1"/>
    <n v="311"/>
  </r>
  <r>
    <x v="48"/>
    <x v="38"/>
    <x v="2"/>
    <n v="9641"/>
  </r>
  <r>
    <x v="48"/>
    <x v="38"/>
    <x v="3"/>
    <n v="1992"/>
  </r>
  <r>
    <x v="48"/>
    <x v="38"/>
    <x v="4"/>
    <n v="3792"/>
  </r>
  <r>
    <x v="48"/>
    <x v="38"/>
    <x v="5"/>
    <n v="2567"/>
  </r>
  <r>
    <x v="48"/>
    <x v="39"/>
    <x v="0"/>
    <n v="20"/>
  </r>
  <r>
    <x v="48"/>
    <x v="39"/>
    <x v="1"/>
    <n v="789"/>
  </r>
  <r>
    <x v="48"/>
    <x v="39"/>
    <x v="2"/>
    <n v="24459"/>
  </r>
  <r>
    <x v="48"/>
    <x v="39"/>
    <x v="3"/>
    <n v="8026"/>
  </r>
  <r>
    <x v="48"/>
    <x v="39"/>
    <x v="4"/>
    <n v="14500"/>
  </r>
  <r>
    <x v="48"/>
    <x v="39"/>
    <x v="5"/>
    <n v="7441"/>
  </r>
  <r>
    <x v="48"/>
    <x v="40"/>
    <x v="0"/>
    <n v="24"/>
  </r>
  <r>
    <x v="48"/>
    <x v="40"/>
    <x v="1"/>
    <n v="860"/>
  </r>
  <r>
    <x v="48"/>
    <x v="40"/>
    <x v="2"/>
    <n v="26660"/>
  </r>
  <r>
    <x v="48"/>
    <x v="40"/>
    <x v="3"/>
    <n v="6189"/>
  </r>
  <r>
    <x v="48"/>
    <x v="40"/>
    <x v="4"/>
    <n v="11704"/>
  </r>
  <r>
    <x v="48"/>
    <x v="40"/>
    <x v="5"/>
    <n v="6734"/>
  </r>
  <r>
    <x v="48"/>
    <x v="41"/>
    <x v="0"/>
    <n v="8"/>
  </r>
  <r>
    <x v="48"/>
    <x v="41"/>
    <x v="1"/>
    <n v="159"/>
  </r>
  <r>
    <x v="48"/>
    <x v="41"/>
    <x v="2"/>
    <n v="4929"/>
  </r>
  <r>
    <x v="48"/>
    <x v="41"/>
    <x v="3"/>
    <n v="2476"/>
  </r>
  <r>
    <x v="48"/>
    <x v="41"/>
    <x v="4"/>
    <n v="5270"/>
  </r>
  <r>
    <x v="48"/>
    <x v="41"/>
    <x v="5"/>
    <n v="3416"/>
  </r>
  <r>
    <x v="48"/>
    <x v="42"/>
    <x v="0"/>
    <n v="7"/>
  </r>
  <r>
    <x v="48"/>
    <x v="42"/>
    <x v="1"/>
    <n v="147"/>
  </r>
  <r>
    <x v="48"/>
    <x v="42"/>
    <x v="2"/>
    <n v="4557"/>
  </r>
  <r>
    <x v="48"/>
    <x v="42"/>
    <x v="3"/>
    <n v="2170"/>
  </r>
  <r>
    <x v="48"/>
    <x v="42"/>
    <x v="4"/>
    <n v="4275"/>
  </r>
  <r>
    <x v="48"/>
    <x v="42"/>
    <x v="5"/>
    <n v="2308"/>
  </r>
  <r>
    <x v="48"/>
    <x v="43"/>
    <x v="0"/>
    <n v="17"/>
  </r>
  <r>
    <x v="48"/>
    <x v="43"/>
    <x v="1"/>
    <n v="654"/>
  </r>
  <r>
    <x v="48"/>
    <x v="43"/>
    <x v="2"/>
    <n v="20274"/>
  </r>
  <r>
    <x v="48"/>
    <x v="43"/>
    <x v="3"/>
    <n v="10247"/>
  </r>
  <r>
    <x v="48"/>
    <x v="43"/>
    <x v="4"/>
    <n v="24972"/>
  </r>
  <r>
    <x v="48"/>
    <x v="43"/>
    <x v="5"/>
    <n v="14399"/>
  </r>
  <r>
    <x v="48"/>
    <x v="44"/>
    <x v="0"/>
    <n v="60"/>
  </r>
  <r>
    <x v="48"/>
    <x v="44"/>
    <x v="1"/>
    <n v="4549"/>
  </r>
  <r>
    <x v="48"/>
    <x v="44"/>
    <x v="2"/>
    <n v="141019"/>
  </r>
  <r>
    <x v="48"/>
    <x v="44"/>
    <x v="3"/>
    <n v="85878"/>
  </r>
  <r>
    <x v="48"/>
    <x v="44"/>
    <x v="4"/>
    <n v="130435"/>
  </r>
  <r>
    <x v="48"/>
    <x v="44"/>
    <x v="5"/>
    <n v="69897"/>
  </r>
  <r>
    <x v="48"/>
    <x v="45"/>
    <x v="0"/>
    <n v="17"/>
  </r>
  <r>
    <x v="48"/>
    <x v="45"/>
    <x v="1"/>
    <n v="792"/>
  </r>
  <r>
    <x v="48"/>
    <x v="45"/>
    <x v="2"/>
    <n v="24552"/>
  </r>
  <r>
    <x v="48"/>
    <x v="45"/>
    <x v="3"/>
    <n v="8183"/>
  </r>
  <r>
    <x v="48"/>
    <x v="45"/>
    <x v="4"/>
    <n v="22879"/>
  </r>
  <r>
    <x v="48"/>
    <x v="45"/>
    <x v="5"/>
    <n v="8294"/>
  </r>
  <r>
    <x v="48"/>
    <x v="46"/>
    <x v="0"/>
    <n v="20"/>
  </r>
  <r>
    <x v="48"/>
    <x v="46"/>
    <x v="1"/>
    <n v="484"/>
  </r>
  <r>
    <x v="48"/>
    <x v="46"/>
    <x v="2"/>
    <n v="15004"/>
  </r>
  <r>
    <x v="48"/>
    <x v="46"/>
    <x v="3"/>
    <n v="4351"/>
  </r>
  <r>
    <x v="48"/>
    <x v="46"/>
    <x v="4"/>
    <n v="8503"/>
  </r>
  <r>
    <x v="48"/>
    <x v="46"/>
    <x v="5"/>
    <n v="3940"/>
  </r>
  <r>
    <x v="48"/>
    <x v="47"/>
    <x v="0"/>
    <n v="81"/>
  </r>
  <r>
    <x v="48"/>
    <x v="47"/>
    <x v="1"/>
    <n v="3352"/>
  </r>
  <r>
    <x v="48"/>
    <x v="47"/>
    <x v="2"/>
    <n v="103912"/>
  </r>
  <r>
    <x v="48"/>
    <x v="47"/>
    <x v="3"/>
    <n v="55391"/>
  </r>
  <r>
    <x v="48"/>
    <x v="47"/>
    <x v="4"/>
    <n v="144439"/>
  </r>
  <r>
    <x v="48"/>
    <x v="47"/>
    <x v="5"/>
    <n v="44715"/>
  </r>
  <r>
    <x v="48"/>
    <x v="48"/>
    <x v="0"/>
    <n v="66"/>
  </r>
  <r>
    <x v="48"/>
    <x v="48"/>
    <x v="1"/>
    <n v="2842"/>
  </r>
  <r>
    <x v="48"/>
    <x v="48"/>
    <x v="2"/>
    <n v="88102"/>
  </r>
  <r>
    <x v="48"/>
    <x v="48"/>
    <x v="3"/>
    <n v="49925"/>
  </r>
  <r>
    <x v="48"/>
    <x v="48"/>
    <x v="4"/>
    <n v="94365"/>
  </r>
  <r>
    <x v="48"/>
    <x v="48"/>
    <x v="5"/>
    <n v="37779"/>
  </r>
  <r>
    <x v="48"/>
    <x v="49"/>
    <x v="0"/>
    <n v="95"/>
  </r>
  <r>
    <x v="48"/>
    <x v="49"/>
    <x v="1"/>
    <n v="2922"/>
  </r>
  <r>
    <x v="48"/>
    <x v="49"/>
    <x v="2"/>
    <n v="90582"/>
  </r>
  <r>
    <x v="48"/>
    <x v="49"/>
    <x v="3"/>
    <n v="44398"/>
  </r>
  <r>
    <x v="48"/>
    <x v="49"/>
    <x v="4"/>
    <n v="91877"/>
  </r>
  <r>
    <x v="48"/>
    <x v="49"/>
    <x v="5"/>
    <n v="53965"/>
  </r>
  <r>
    <x v="48"/>
    <x v="50"/>
    <x v="0"/>
    <n v="34"/>
  </r>
  <r>
    <x v="48"/>
    <x v="50"/>
    <x v="1"/>
    <n v="1269"/>
  </r>
  <r>
    <x v="48"/>
    <x v="50"/>
    <x v="2"/>
    <n v="39339"/>
  </r>
  <r>
    <x v="48"/>
    <x v="50"/>
    <x v="3"/>
    <n v="17676"/>
  </r>
  <r>
    <x v="48"/>
    <x v="50"/>
    <x v="4"/>
    <n v="34274"/>
  </r>
  <r>
    <x v="48"/>
    <x v="50"/>
    <x v="5"/>
    <n v="21232"/>
  </r>
  <r>
    <x v="48"/>
    <x v="51"/>
    <x v="0"/>
    <n v="48"/>
  </r>
  <r>
    <x v="48"/>
    <x v="51"/>
    <x v="1"/>
    <n v="1023"/>
  </r>
  <r>
    <x v="48"/>
    <x v="51"/>
    <x v="2"/>
    <n v="31713"/>
  </r>
  <r>
    <x v="48"/>
    <x v="51"/>
    <x v="3"/>
    <n v="14506"/>
  </r>
  <r>
    <x v="48"/>
    <x v="51"/>
    <x v="4"/>
    <n v="31233"/>
  </r>
  <r>
    <x v="48"/>
    <x v="51"/>
    <x v="5"/>
    <n v="18706"/>
  </r>
  <r>
    <x v="48"/>
    <x v="52"/>
    <x v="0"/>
    <n v="32"/>
  </r>
  <r>
    <x v="48"/>
    <x v="52"/>
    <x v="1"/>
    <n v="1032"/>
  </r>
  <r>
    <x v="48"/>
    <x v="52"/>
    <x v="2"/>
    <n v="31992"/>
  </r>
  <r>
    <x v="48"/>
    <x v="52"/>
    <x v="3"/>
    <n v="19780"/>
  </r>
  <r>
    <x v="48"/>
    <x v="52"/>
    <x v="4"/>
    <n v="38440"/>
  </r>
  <r>
    <x v="48"/>
    <x v="52"/>
    <x v="5"/>
    <n v="27563"/>
  </r>
  <r>
    <x v="48"/>
    <x v="53"/>
    <x v="0"/>
    <n v="66"/>
  </r>
  <r>
    <x v="48"/>
    <x v="53"/>
    <x v="1"/>
    <n v="2521"/>
  </r>
  <r>
    <x v="48"/>
    <x v="53"/>
    <x v="2"/>
    <n v="78151"/>
  </r>
  <r>
    <x v="48"/>
    <x v="53"/>
    <x v="3"/>
    <n v="50728"/>
  </r>
  <r>
    <x v="48"/>
    <x v="53"/>
    <x v="4"/>
    <n v="94988"/>
  </r>
  <r>
    <x v="48"/>
    <x v="53"/>
    <x v="5"/>
    <n v="69784"/>
  </r>
  <r>
    <x v="48"/>
    <x v="54"/>
    <x v="0"/>
    <n v="39"/>
  </r>
  <r>
    <x v="48"/>
    <x v="54"/>
    <x v="1"/>
    <n v="1236"/>
  </r>
  <r>
    <x v="48"/>
    <x v="54"/>
    <x v="2"/>
    <n v="38316"/>
  </r>
  <r>
    <x v="48"/>
    <x v="54"/>
    <x v="3"/>
    <n v="14104"/>
  </r>
  <r>
    <x v="48"/>
    <x v="54"/>
    <x v="4"/>
    <n v="33279"/>
  </r>
  <r>
    <x v="48"/>
    <x v="54"/>
    <x v="5"/>
    <n v="19830"/>
  </r>
  <r>
    <x v="48"/>
    <x v="55"/>
    <x v="0"/>
    <n v="15"/>
  </r>
  <r>
    <x v="48"/>
    <x v="55"/>
    <x v="1"/>
    <n v="1133"/>
  </r>
  <r>
    <x v="48"/>
    <x v="55"/>
    <x v="2"/>
    <n v="35123"/>
  </r>
  <r>
    <x v="48"/>
    <x v="55"/>
    <x v="3"/>
    <n v="6782"/>
  </r>
  <r>
    <x v="48"/>
    <x v="55"/>
    <x v="4"/>
    <n v="20012"/>
  </r>
  <r>
    <x v="48"/>
    <x v="55"/>
    <x v="5"/>
    <n v="7848"/>
  </r>
  <r>
    <x v="48"/>
    <x v="56"/>
    <x v="0"/>
    <n v="198"/>
  </r>
  <r>
    <x v="48"/>
    <x v="56"/>
    <x v="1"/>
    <n v="9105"/>
  </r>
  <r>
    <x v="48"/>
    <x v="56"/>
    <x v="2"/>
    <n v="282255"/>
  </r>
  <r>
    <x v="48"/>
    <x v="56"/>
    <x v="3"/>
    <n v="183332"/>
  </r>
  <r>
    <x v="48"/>
    <x v="56"/>
    <x v="4"/>
    <n v="349959"/>
  </r>
  <r>
    <x v="48"/>
    <x v="56"/>
    <x v="5"/>
    <n v="177949"/>
  </r>
  <r>
    <x v="48"/>
    <x v="57"/>
    <x v="0"/>
    <n v="15"/>
  </r>
  <r>
    <x v="48"/>
    <x v="57"/>
    <x v="1"/>
    <n v="429"/>
  </r>
  <r>
    <x v="48"/>
    <x v="57"/>
    <x v="2"/>
    <n v="13299"/>
  </r>
  <r>
    <x v="48"/>
    <x v="57"/>
    <x v="3"/>
    <n v="5169"/>
  </r>
  <r>
    <x v="48"/>
    <x v="57"/>
    <x v="4"/>
    <n v="10295"/>
  </r>
  <r>
    <x v="48"/>
    <x v="57"/>
    <x v="5"/>
    <n v="4585"/>
  </r>
  <r>
    <x v="48"/>
    <x v="58"/>
    <x v="0"/>
    <n v="34"/>
  </r>
  <r>
    <x v="48"/>
    <x v="58"/>
    <x v="1"/>
    <n v="1095"/>
  </r>
  <r>
    <x v="48"/>
    <x v="58"/>
    <x v="2"/>
    <n v="33945"/>
  </r>
  <r>
    <x v="48"/>
    <x v="58"/>
    <x v="3"/>
    <n v="7448"/>
  </r>
  <r>
    <x v="48"/>
    <x v="58"/>
    <x v="4"/>
    <n v="16196"/>
  </r>
  <r>
    <x v="48"/>
    <x v="58"/>
    <x v="5"/>
    <n v="8933"/>
  </r>
  <r>
    <x v="48"/>
    <x v="59"/>
    <x v="0"/>
    <n v="46"/>
  </r>
  <r>
    <x v="48"/>
    <x v="59"/>
    <x v="1"/>
    <n v="1255"/>
  </r>
  <r>
    <x v="48"/>
    <x v="59"/>
    <x v="2"/>
    <n v="38905"/>
  </r>
  <r>
    <x v="48"/>
    <x v="59"/>
    <x v="3"/>
    <n v="16500"/>
  </r>
  <r>
    <x v="48"/>
    <x v="59"/>
    <x v="4"/>
    <n v="35507"/>
  </r>
  <r>
    <x v="48"/>
    <x v="59"/>
    <x v="5"/>
    <n v="17586"/>
  </r>
  <r>
    <x v="48"/>
    <x v="60"/>
    <x v="0"/>
    <n v="27"/>
  </r>
  <r>
    <x v="48"/>
    <x v="60"/>
    <x v="1"/>
    <n v="1396"/>
  </r>
  <r>
    <x v="48"/>
    <x v="60"/>
    <x v="2"/>
    <n v="43276"/>
  </r>
  <r>
    <x v="48"/>
    <x v="60"/>
    <x v="3"/>
    <n v="23868"/>
  </r>
  <r>
    <x v="48"/>
    <x v="60"/>
    <x v="4"/>
    <n v="49291"/>
  </r>
  <r>
    <x v="48"/>
    <x v="60"/>
    <x v="5"/>
    <n v="36650"/>
  </r>
  <r>
    <x v="48"/>
    <x v="61"/>
    <x v="0"/>
    <n v="10"/>
  </r>
  <r>
    <x v="48"/>
    <x v="61"/>
    <x v="1"/>
    <n v="155"/>
  </r>
  <r>
    <x v="48"/>
    <x v="61"/>
    <x v="2"/>
    <n v="4805"/>
  </r>
  <r>
    <x v="48"/>
    <x v="61"/>
    <x v="3"/>
    <n v="1064"/>
  </r>
  <r>
    <x v="48"/>
    <x v="61"/>
    <x v="4"/>
    <n v="3191"/>
  </r>
  <r>
    <x v="48"/>
    <x v="61"/>
    <x v="5"/>
    <n v="1120"/>
  </r>
  <r>
    <x v="48"/>
    <x v="62"/>
    <x v="0"/>
    <n v="40"/>
  </r>
  <r>
    <x v="48"/>
    <x v="62"/>
    <x v="1"/>
    <n v="4527"/>
  </r>
  <r>
    <x v="48"/>
    <x v="62"/>
    <x v="2"/>
    <n v="140337"/>
  </r>
  <r>
    <x v="48"/>
    <x v="62"/>
    <x v="3"/>
    <n v="20385"/>
  </r>
  <r>
    <x v="48"/>
    <x v="62"/>
    <x v="4"/>
    <n v="46680"/>
  </r>
  <r>
    <x v="48"/>
    <x v="62"/>
    <x v="5"/>
    <n v="27189"/>
  </r>
  <r>
    <x v="48"/>
    <x v="63"/>
    <x v="0"/>
    <n v="48"/>
  </r>
  <r>
    <x v="48"/>
    <x v="63"/>
    <x v="1"/>
    <n v="2846"/>
  </r>
  <r>
    <x v="48"/>
    <x v="63"/>
    <x v="2"/>
    <n v="88226"/>
  </r>
  <r>
    <x v="48"/>
    <x v="63"/>
    <x v="3"/>
    <n v="26338"/>
  </r>
  <r>
    <x v="48"/>
    <x v="63"/>
    <x v="4"/>
    <n v="61969"/>
  </r>
  <r>
    <x v="48"/>
    <x v="63"/>
    <x v="5"/>
    <n v="16874"/>
  </r>
  <r>
    <x v="48"/>
    <x v="64"/>
    <x v="0"/>
    <n v="136"/>
  </r>
  <r>
    <x v="48"/>
    <x v="64"/>
    <x v="1"/>
    <n v="8359"/>
  </r>
  <r>
    <x v="48"/>
    <x v="64"/>
    <x v="2"/>
    <n v="259129"/>
  </r>
  <r>
    <x v="48"/>
    <x v="64"/>
    <x v="3"/>
    <n v="167959"/>
  </r>
  <r>
    <x v="48"/>
    <x v="64"/>
    <x v="4"/>
    <n v="331521"/>
  </r>
  <r>
    <x v="48"/>
    <x v="64"/>
    <x v="5"/>
    <n v="137163"/>
  </r>
  <r>
    <x v="48"/>
    <x v="65"/>
    <x v="0"/>
    <n v="75"/>
  </r>
  <r>
    <x v="48"/>
    <x v="65"/>
    <x v="1"/>
    <n v="2207"/>
  </r>
  <r>
    <x v="48"/>
    <x v="65"/>
    <x v="2"/>
    <n v="68417"/>
  </r>
  <r>
    <x v="48"/>
    <x v="65"/>
    <x v="3"/>
    <n v="44123"/>
  </r>
  <r>
    <x v="48"/>
    <x v="65"/>
    <x v="4"/>
    <n v="91797"/>
  </r>
  <r>
    <x v="48"/>
    <x v="65"/>
    <x v="5"/>
    <n v="51452"/>
  </r>
  <r>
    <x v="48"/>
    <x v="66"/>
    <x v="0"/>
    <n v="27"/>
  </r>
  <r>
    <x v="48"/>
    <x v="66"/>
    <x v="1"/>
    <n v="487"/>
  </r>
  <r>
    <x v="48"/>
    <x v="66"/>
    <x v="2"/>
    <n v="15097"/>
  </r>
  <r>
    <x v="48"/>
    <x v="66"/>
    <x v="3"/>
    <n v="4189"/>
  </r>
  <r>
    <x v="48"/>
    <x v="66"/>
    <x v="4"/>
    <n v="9336"/>
  </r>
  <r>
    <x v="48"/>
    <x v="66"/>
    <x v="5"/>
    <n v="5559"/>
  </r>
  <r>
    <x v="48"/>
    <x v="67"/>
    <x v="0"/>
    <n v="57"/>
  </r>
  <r>
    <x v="48"/>
    <x v="67"/>
    <x v="1"/>
    <n v="2536"/>
  </r>
  <r>
    <x v="48"/>
    <x v="67"/>
    <x v="2"/>
    <n v="78616"/>
  </r>
  <r>
    <x v="48"/>
    <x v="67"/>
    <x v="3"/>
    <n v="46343"/>
  </r>
  <r>
    <x v="48"/>
    <x v="67"/>
    <x v="4"/>
    <n v="81614"/>
  </r>
  <r>
    <x v="48"/>
    <x v="67"/>
    <x v="5"/>
    <n v="45013"/>
  </r>
  <r>
    <x v="48"/>
    <x v="68"/>
    <x v="0"/>
    <n v="9"/>
  </r>
  <r>
    <x v="48"/>
    <x v="68"/>
    <x v="1"/>
    <n v="195"/>
  </r>
  <r>
    <x v="48"/>
    <x v="68"/>
    <x v="2"/>
    <n v="6045"/>
  </r>
  <r>
    <x v="48"/>
    <x v="68"/>
    <x v="3"/>
    <n v="2116"/>
  </r>
  <r>
    <x v="48"/>
    <x v="68"/>
    <x v="4"/>
    <n v="4069"/>
  </r>
  <r>
    <x v="48"/>
    <x v="68"/>
    <x v="5"/>
    <n v="2807"/>
  </r>
  <r>
    <x v="48"/>
    <x v="69"/>
    <x v="0"/>
    <n v="41"/>
  </r>
  <r>
    <x v="48"/>
    <x v="69"/>
    <x v="1"/>
    <n v="1063"/>
  </r>
  <r>
    <x v="48"/>
    <x v="69"/>
    <x v="2"/>
    <n v="32953"/>
  </r>
  <r>
    <x v="48"/>
    <x v="69"/>
    <x v="3"/>
    <n v="15424"/>
  </r>
  <r>
    <x v="48"/>
    <x v="69"/>
    <x v="4"/>
    <n v="25321"/>
  </r>
  <r>
    <x v="48"/>
    <x v="69"/>
    <x v="5"/>
    <n v="16828"/>
  </r>
  <r>
    <x v="48"/>
    <x v="70"/>
    <x v="0"/>
    <n v="2945"/>
  </r>
  <r>
    <x v="48"/>
    <x v="70"/>
    <x v="1"/>
    <n v="126265"/>
  </r>
  <r>
    <x v="48"/>
    <x v="70"/>
    <x v="2"/>
    <n v="3914215"/>
  </r>
  <r>
    <x v="48"/>
    <x v="70"/>
    <x v="3"/>
    <n v="1974476"/>
  </r>
  <r>
    <x v="48"/>
    <x v="70"/>
    <x v="4"/>
    <n v="4098508"/>
  </r>
  <r>
    <x v="48"/>
    <x v="70"/>
    <x v="5"/>
    <n v="1887848"/>
  </r>
  <r>
    <x v="49"/>
    <x v="0"/>
    <x v="0"/>
    <n v="165"/>
  </r>
  <r>
    <x v="49"/>
    <x v="0"/>
    <x v="1"/>
    <n v="6496"/>
  </r>
  <r>
    <x v="49"/>
    <x v="0"/>
    <x v="2"/>
    <n v="188384"/>
  </r>
  <r>
    <x v="49"/>
    <x v="0"/>
    <x v="3"/>
    <n v="70291"/>
  </r>
  <r>
    <x v="49"/>
    <x v="0"/>
    <x v="4"/>
    <n v="132146"/>
  </r>
  <r>
    <x v="49"/>
    <x v="0"/>
    <x v="5"/>
    <n v="61528"/>
  </r>
  <r>
    <x v="49"/>
    <x v="1"/>
    <x v="0"/>
    <n v="52"/>
  </r>
  <r>
    <x v="49"/>
    <x v="1"/>
    <x v="1"/>
    <n v="2053"/>
  </r>
  <r>
    <x v="49"/>
    <x v="1"/>
    <x v="2"/>
    <n v="59537"/>
  </r>
  <r>
    <x v="49"/>
    <x v="1"/>
    <x v="3"/>
    <n v="17129"/>
  </r>
  <r>
    <x v="49"/>
    <x v="1"/>
    <x v="4"/>
    <n v="33520"/>
  </r>
  <r>
    <x v="49"/>
    <x v="1"/>
    <x v="5"/>
    <n v="18619"/>
  </r>
  <r>
    <x v="49"/>
    <x v="2"/>
    <x v="0"/>
    <n v="25"/>
  </r>
  <r>
    <x v="49"/>
    <x v="2"/>
    <x v="1"/>
    <n v="1318"/>
  </r>
  <r>
    <x v="49"/>
    <x v="2"/>
    <x v="2"/>
    <n v="38222"/>
  </r>
  <r>
    <x v="49"/>
    <x v="2"/>
    <x v="3"/>
    <n v="5656"/>
  </r>
  <r>
    <x v="49"/>
    <x v="2"/>
    <x v="4"/>
    <n v="11242"/>
  </r>
  <r>
    <x v="49"/>
    <x v="2"/>
    <x v="5"/>
    <n v="7137"/>
  </r>
  <r>
    <x v="49"/>
    <x v="3"/>
    <x v="0"/>
    <n v="46"/>
  </r>
  <r>
    <x v="49"/>
    <x v="3"/>
    <x v="1"/>
    <n v="2638"/>
  </r>
  <r>
    <x v="49"/>
    <x v="3"/>
    <x v="2"/>
    <n v="76502"/>
  </r>
  <r>
    <x v="49"/>
    <x v="3"/>
    <x v="3"/>
    <n v="18617"/>
  </r>
  <r>
    <x v="49"/>
    <x v="3"/>
    <x v="4"/>
    <n v="35515"/>
  </r>
  <r>
    <x v="49"/>
    <x v="3"/>
    <x v="5"/>
    <n v="19858"/>
  </r>
  <r>
    <x v="49"/>
    <x v="4"/>
    <x v="0"/>
    <n v="25"/>
  </r>
  <r>
    <x v="49"/>
    <x v="4"/>
    <x v="1"/>
    <n v="956"/>
  </r>
  <r>
    <x v="49"/>
    <x v="4"/>
    <x v="2"/>
    <n v="27724"/>
  </r>
  <r>
    <x v="49"/>
    <x v="4"/>
    <x v="3"/>
    <n v="20121"/>
  </r>
  <r>
    <x v="49"/>
    <x v="4"/>
    <x v="4"/>
    <n v="34320"/>
  </r>
  <r>
    <x v="49"/>
    <x v="4"/>
    <x v="5"/>
    <n v="14582"/>
  </r>
  <r>
    <x v="49"/>
    <x v="5"/>
    <x v="0"/>
    <n v="9"/>
  </r>
  <r>
    <x v="49"/>
    <x v="5"/>
    <x v="1"/>
    <n v="254"/>
  </r>
  <r>
    <x v="49"/>
    <x v="5"/>
    <x v="2"/>
    <n v="7366"/>
  </r>
  <r>
    <x v="49"/>
    <x v="5"/>
    <x v="3"/>
    <n v="2554"/>
  </r>
  <r>
    <x v="49"/>
    <x v="5"/>
    <x v="4"/>
    <n v="5161"/>
  </r>
  <r>
    <x v="49"/>
    <x v="5"/>
    <x v="5"/>
    <n v="2429"/>
  </r>
  <r>
    <x v="49"/>
    <x v="6"/>
    <x v="0"/>
    <n v="137"/>
  </r>
  <r>
    <x v="49"/>
    <x v="6"/>
    <x v="1"/>
    <n v="10307"/>
  </r>
  <r>
    <x v="49"/>
    <x v="6"/>
    <x v="2"/>
    <n v="298903"/>
  </r>
  <r>
    <x v="49"/>
    <x v="6"/>
    <x v="3"/>
    <n v="230147"/>
  </r>
  <r>
    <x v="49"/>
    <x v="6"/>
    <x v="4"/>
    <n v="340650"/>
  </r>
  <r>
    <x v="49"/>
    <x v="6"/>
    <x v="5"/>
    <n v="169654"/>
  </r>
  <r>
    <x v="49"/>
    <x v="7"/>
    <x v="0"/>
    <n v="40"/>
  </r>
  <r>
    <x v="49"/>
    <x v="7"/>
    <x v="1"/>
    <n v="1704"/>
  </r>
  <r>
    <x v="49"/>
    <x v="7"/>
    <x v="2"/>
    <n v="49416"/>
  </r>
  <r>
    <x v="49"/>
    <x v="7"/>
    <x v="3"/>
    <n v="35248"/>
  </r>
  <r>
    <x v="49"/>
    <x v="7"/>
    <x v="4"/>
    <n v="64247"/>
  </r>
  <r>
    <x v="49"/>
    <x v="7"/>
    <x v="5"/>
    <n v="41399"/>
  </r>
  <r>
    <x v="49"/>
    <x v="8"/>
    <x v="0"/>
    <n v="10"/>
  </r>
  <r>
    <x v="49"/>
    <x v="8"/>
    <x v="1"/>
    <n v="513"/>
  </r>
  <r>
    <x v="49"/>
    <x v="8"/>
    <x v="2"/>
    <n v="14877"/>
  </r>
  <r>
    <x v="49"/>
    <x v="8"/>
    <x v="3"/>
    <n v="5695"/>
  </r>
  <r>
    <x v="49"/>
    <x v="8"/>
    <x v="4"/>
    <n v="7286"/>
  </r>
  <r>
    <x v="49"/>
    <x v="8"/>
    <x v="5"/>
    <n v="3355"/>
  </r>
  <r>
    <x v="49"/>
    <x v="9"/>
    <x v="0"/>
    <n v="12"/>
  </r>
  <r>
    <x v="49"/>
    <x v="9"/>
    <x v="1"/>
    <n v="313"/>
  </r>
  <r>
    <x v="49"/>
    <x v="9"/>
    <x v="2"/>
    <n v="9077"/>
  </r>
  <r>
    <x v="49"/>
    <x v="9"/>
    <x v="3"/>
    <n v="3637"/>
  </r>
  <r>
    <x v="49"/>
    <x v="9"/>
    <x v="4"/>
    <n v="6466"/>
  </r>
  <r>
    <x v="49"/>
    <x v="9"/>
    <x v="5"/>
    <n v="3416"/>
  </r>
  <r>
    <x v="49"/>
    <x v="10"/>
    <x v="0"/>
    <n v="87"/>
  </r>
  <r>
    <x v="49"/>
    <x v="10"/>
    <x v="1"/>
    <n v="3507"/>
  </r>
  <r>
    <x v="49"/>
    <x v="10"/>
    <x v="2"/>
    <n v="101703"/>
  </r>
  <r>
    <x v="49"/>
    <x v="10"/>
    <x v="3"/>
    <n v="35511"/>
  </r>
  <r>
    <x v="49"/>
    <x v="10"/>
    <x v="4"/>
    <n v="71456"/>
  </r>
  <r>
    <x v="49"/>
    <x v="10"/>
    <x v="5"/>
    <n v="33912"/>
  </r>
  <r>
    <x v="49"/>
    <x v="11"/>
    <x v="0"/>
    <n v="12"/>
  </r>
  <r>
    <x v="49"/>
    <x v="11"/>
    <x v="1"/>
    <n v="355"/>
  </r>
  <r>
    <x v="49"/>
    <x v="11"/>
    <x v="2"/>
    <n v="10295"/>
  </r>
  <r>
    <x v="49"/>
    <x v="11"/>
    <x v="3"/>
    <n v="2018"/>
  </r>
  <r>
    <x v="49"/>
    <x v="11"/>
    <x v="4"/>
    <n v="3977"/>
  </r>
  <r>
    <x v="49"/>
    <x v="11"/>
    <x v="5"/>
    <n v="2936"/>
  </r>
  <r>
    <x v="49"/>
    <x v="12"/>
    <x v="0"/>
    <n v="18"/>
  </r>
  <r>
    <x v="49"/>
    <x v="12"/>
    <x v="1"/>
    <n v="673"/>
  </r>
  <r>
    <x v="49"/>
    <x v="12"/>
    <x v="2"/>
    <n v="19517"/>
  </r>
  <r>
    <x v="49"/>
    <x v="12"/>
    <x v="3"/>
    <n v="5409"/>
  </r>
  <r>
    <x v="49"/>
    <x v="12"/>
    <x v="4"/>
    <n v="9785"/>
  </r>
  <r>
    <x v="49"/>
    <x v="12"/>
    <x v="5"/>
    <n v="4939"/>
  </r>
  <r>
    <x v="49"/>
    <x v="13"/>
    <x v="0"/>
    <n v="15"/>
  </r>
  <r>
    <x v="49"/>
    <x v="13"/>
    <x v="1"/>
    <n v="472"/>
  </r>
  <r>
    <x v="49"/>
    <x v="13"/>
    <x v="2"/>
    <n v="13688"/>
  </r>
  <r>
    <x v="49"/>
    <x v="13"/>
    <x v="3"/>
    <n v="3194"/>
  </r>
  <r>
    <x v="49"/>
    <x v="13"/>
    <x v="4"/>
    <n v="5159"/>
  </r>
  <r>
    <x v="49"/>
    <x v="13"/>
    <x v="5"/>
    <n v="3317"/>
  </r>
  <r>
    <x v="49"/>
    <x v="14"/>
    <x v="0"/>
    <n v="51"/>
  </r>
  <r>
    <x v="49"/>
    <x v="14"/>
    <x v="1"/>
    <n v="1617"/>
  </r>
  <r>
    <x v="49"/>
    <x v="14"/>
    <x v="2"/>
    <n v="46893"/>
  </r>
  <r>
    <x v="49"/>
    <x v="14"/>
    <x v="3"/>
    <n v="25946"/>
  </r>
  <r>
    <x v="49"/>
    <x v="14"/>
    <x v="4"/>
    <n v="47071"/>
  </r>
  <r>
    <x v="49"/>
    <x v="14"/>
    <x v="5"/>
    <n v="28215"/>
  </r>
  <r>
    <x v="49"/>
    <x v="15"/>
    <x v="0"/>
    <n v="26"/>
  </r>
  <r>
    <x v="49"/>
    <x v="15"/>
    <x v="1"/>
    <n v="845"/>
  </r>
  <r>
    <x v="49"/>
    <x v="15"/>
    <x v="2"/>
    <n v="24505"/>
  </r>
  <r>
    <x v="49"/>
    <x v="15"/>
    <x v="3"/>
    <n v="6926"/>
  </r>
  <r>
    <x v="49"/>
    <x v="15"/>
    <x v="4"/>
    <n v="12221"/>
  </r>
  <r>
    <x v="49"/>
    <x v="15"/>
    <x v="5"/>
    <n v="7077"/>
  </r>
  <r>
    <x v="49"/>
    <x v="16"/>
    <x v="0"/>
    <n v="10"/>
  </r>
  <r>
    <x v="49"/>
    <x v="16"/>
    <x v="1"/>
    <n v="231"/>
  </r>
  <r>
    <x v="49"/>
    <x v="16"/>
    <x v="2"/>
    <n v="6699"/>
  </r>
  <r>
    <x v="49"/>
    <x v="16"/>
    <x v="3"/>
    <n v="1736"/>
  </r>
  <r>
    <x v="49"/>
    <x v="16"/>
    <x v="4"/>
    <n v="3666"/>
  </r>
  <r>
    <x v="49"/>
    <x v="16"/>
    <x v="5"/>
    <n v="2663"/>
  </r>
  <r>
    <x v="49"/>
    <x v="17"/>
    <x v="0"/>
    <n v="10"/>
  </r>
  <r>
    <x v="49"/>
    <x v="17"/>
    <x v="1"/>
    <n v="171"/>
  </r>
  <r>
    <x v="49"/>
    <x v="17"/>
    <x v="2"/>
    <n v="4959"/>
  </r>
  <r>
    <x v="49"/>
    <x v="17"/>
    <x v="3"/>
    <n v="2221"/>
  </r>
  <r>
    <x v="49"/>
    <x v="17"/>
    <x v="4"/>
    <n v="4058"/>
  </r>
  <r>
    <x v="49"/>
    <x v="17"/>
    <x v="5"/>
    <n v="2639"/>
  </r>
  <r>
    <x v="49"/>
    <x v="18"/>
    <x v="0"/>
    <n v="16"/>
  </r>
  <r>
    <x v="49"/>
    <x v="18"/>
    <x v="1"/>
    <n v="610"/>
  </r>
  <r>
    <x v="49"/>
    <x v="18"/>
    <x v="2"/>
    <n v="17690"/>
  </r>
  <r>
    <x v="49"/>
    <x v="18"/>
    <x v="3"/>
    <n v="7271"/>
  </r>
  <r>
    <x v="49"/>
    <x v="18"/>
    <x v="4"/>
    <n v="10617"/>
  </r>
  <r>
    <x v="49"/>
    <x v="18"/>
    <x v="5"/>
    <n v="7389"/>
  </r>
  <r>
    <x v="49"/>
    <x v="19"/>
    <x v="0"/>
    <n v="102"/>
  </r>
  <r>
    <x v="49"/>
    <x v="19"/>
    <x v="1"/>
    <n v="3948"/>
  </r>
  <r>
    <x v="49"/>
    <x v="19"/>
    <x v="2"/>
    <n v="114492"/>
  </r>
  <r>
    <x v="49"/>
    <x v="19"/>
    <x v="3"/>
    <n v="54982"/>
  </r>
  <r>
    <x v="49"/>
    <x v="19"/>
    <x v="4"/>
    <n v="103545"/>
  </r>
  <r>
    <x v="49"/>
    <x v="19"/>
    <x v="5"/>
    <n v="62917"/>
  </r>
  <r>
    <x v="49"/>
    <x v="20"/>
    <x v="0"/>
    <n v="22"/>
  </r>
  <r>
    <x v="49"/>
    <x v="20"/>
    <x v="1"/>
    <n v="1402"/>
  </r>
  <r>
    <x v="49"/>
    <x v="20"/>
    <x v="2"/>
    <n v="40658"/>
  </r>
  <r>
    <x v="49"/>
    <x v="20"/>
    <x v="3"/>
    <n v="6107"/>
  </r>
  <r>
    <x v="49"/>
    <x v="20"/>
    <x v="4"/>
    <n v="12278"/>
  </r>
  <r>
    <x v="49"/>
    <x v="20"/>
    <x v="5"/>
    <n v="5333"/>
  </r>
  <r>
    <x v="49"/>
    <x v="21"/>
    <x v="0"/>
    <n v="76"/>
  </r>
  <r>
    <x v="49"/>
    <x v="21"/>
    <x v="1"/>
    <n v="2996"/>
  </r>
  <r>
    <x v="49"/>
    <x v="21"/>
    <x v="2"/>
    <n v="86884"/>
  </r>
  <r>
    <x v="49"/>
    <x v="21"/>
    <x v="3"/>
    <n v="37804"/>
  </r>
  <r>
    <x v="49"/>
    <x v="21"/>
    <x v="4"/>
    <n v="64770"/>
  </r>
  <r>
    <x v="49"/>
    <x v="21"/>
    <x v="5"/>
    <n v="28059"/>
  </r>
  <r>
    <x v="49"/>
    <x v="22"/>
    <x v="0"/>
    <n v="123"/>
  </r>
  <r>
    <x v="49"/>
    <x v="22"/>
    <x v="1"/>
    <n v="5609"/>
  </r>
  <r>
    <x v="49"/>
    <x v="22"/>
    <x v="2"/>
    <n v="162661"/>
  </r>
  <r>
    <x v="49"/>
    <x v="22"/>
    <x v="3"/>
    <n v="98861"/>
  </r>
  <r>
    <x v="49"/>
    <x v="22"/>
    <x v="4"/>
    <n v="176478"/>
  </r>
  <r>
    <x v="49"/>
    <x v="22"/>
    <x v="5"/>
    <n v="96658"/>
  </r>
  <r>
    <x v="49"/>
    <x v="23"/>
    <x v="0"/>
    <n v="30"/>
  </r>
  <r>
    <x v="49"/>
    <x v="23"/>
    <x v="1"/>
    <n v="1187"/>
  </r>
  <r>
    <x v="49"/>
    <x v="23"/>
    <x v="2"/>
    <n v="34423"/>
  </r>
  <r>
    <x v="49"/>
    <x v="23"/>
    <x v="3"/>
    <n v="10136"/>
  </r>
  <r>
    <x v="49"/>
    <x v="23"/>
    <x v="4"/>
    <n v="19029"/>
  </r>
  <r>
    <x v="49"/>
    <x v="23"/>
    <x v="5"/>
    <n v="8798"/>
  </r>
  <r>
    <x v="49"/>
    <x v="24"/>
    <x v="0"/>
    <n v="15"/>
  </r>
  <r>
    <x v="49"/>
    <x v="24"/>
    <x v="1"/>
    <n v="1139"/>
  </r>
  <r>
    <x v="49"/>
    <x v="24"/>
    <x v="2"/>
    <n v="33031"/>
  </r>
  <r>
    <x v="49"/>
    <x v="24"/>
    <x v="3"/>
    <n v="3671"/>
  </r>
  <r>
    <x v="49"/>
    <x v="24"/>
    <x v="4"/>
    <n v="8673"/>
  </r>
  <r>
    <x v="49"/>
    <x v="24"/>
    <x v="5"/>
    <n v="4427"/>
  </r>
  <r>
    <x v="49"/>
    <x v="25"/>
    <x v="0"/>
    <n v="39"/>
  </r>
  <r>
    <x v="49"/>
    <x v="25"/>
    <x v="1"/>
    <n v="1211"/>
  </r>
  <r>
    <x v="49"/>
    <x v="25"/>
    <x v="2"/>
    <n v="35119"/>
  </r>
  <r>
    <x v="49"/>
    <x v="25"/>
    <x v="3"/>
    <n v="15201"/>
  </r>
  <r>
    <x v="49"/>
    <x v="25"/>
    <x v="4"/>
    <n v="28017"/>
  </r>
  <r>
    <x v="49"/>
    <x v="25"/>
    <x v="5"/>
    <n v="14358"/>
  </r>
  <r>
    <x v="49"/>
    <x v="26"/>
    <x v="0"/>
    <n v="12"/>
  </r>
  <r>
    <x v="49"/>
    <x v="26"/>
    <x v="1"/>
    <n v="718"/>
  </r>
  <r>
    <x v="49"/>
    <x v="26"/>
    <x v="2"/>
    <n v="20822"/>
  </r>
  <r>
    <x v="49"/>
    <x v="26"/>
    <x v="3"/>
    <n v="4367"/>
  </r>
  <r>
    <x v="49"/>
    <x v="26"/>
    <x v="4"/>
    <n v="9243"/>
  </r>
  <r>
    <x v="49"/>
    <x v="26"/>
    <x v="5"/>
    <n v="4961"/>
  </r>
  <r>
    <x v="49"/>
    <x v="27"/>
    <x v="0"/>
    <n v="47"/>
  </r>
  <r>
    <x v="49"/>
    <x v="27"/>
    <x v="1"/>
    <n v="1821"/>
  </r>
  <r>
    <x v="49"/>
    <x v="27"/>
    <x v="2"/>
    <n v="52809"/>
  </r>
  <r>
    <x v="49"/>
    <x v="27"/>
    <x v="3"/>
    <n v="21288"/>
  </r>
  <r>
    <x v="49"/>
    <x v="27"/>
    <x v="4"/>
    <n v="36146"/>
  </r>
  <r>
    <x v="49"/>
    <x v="27"/>
    <x v="5"/>
    <n v="16542"/>
  </r>
  <r>
    <x v="49"/>
    <x v="28"/>
    <x v="0"/>
    <n v="50"/>
  </r>
  <r>
    <x v="49"/>
    <x v="28"/>
    <x v="1"/>
    <n v="1748"/>
  </r>
  <r>
    <x v="49"/>
    <x v="28"/>
    <x v="2"/>
    <n v="50692"/>
  </r>
  <r>
    <x v="49"/>
    <x v="28"/>
    <x v="3"/>
    <n v="32114"/>
  </r>
  <r>
    <x v="49"/>
    <x v="28"/>
    <x v="4"/>
    <n v="59089"/>
  </r>
  <r>
    <x v="49"/>
    <x v="28"/>
    <x v="5"/>
    <n v="31518"/>
  </r>
  <r>
    <x v="49"/>
    <x v="29"/>
    <x v="0"/>
    <n v="7"/>
  </r>
  <r>
    <x v="49"/>
    <x v="29"/>
    <x v="1"/>
    <n v="71"/>
  </r>
  <r>
    <x v="49"/>
    <x v="29"/>
    <x v="2"/>
    <n v="2059"/>
  </r>
  <r>
    <x v="49"/>
    <x v="29"/>
    <x v="3"/>
    <n v="1073"/>
  </r>
  <r>
    <x v="49"/>
    <x v="29"/>
    <x v="4"/>
    <n v="2273"/>
  </r>
  <r>
    <x v="49"/>
    <x v="29"/>
    <x v="5"/>
    <n v="1572"/>
  </r>
  <r>
    <x v="49"/>
    <x v="30"/>
    <x v="0"/>
    <n v="48"/>
  </r>
  <r>
    <x v="49"/>
    <x v="30"/>
    <x v="1"/>
    <n v="1657"/>
  </r>
  <r>
    <x v="49"/>
    <x v="30"/>
    <x v="2"/>
    <n v="48053"/>
  </r>
  <r>
    <x v="49"/>
    <x v="30"/>
    <x v="3"/>
    <n v="22508"/>
  </r>
  <r>
    <x v="49"/>
    <x v="30"/>
    <x v="4"/>
    <n v="38485"/>
  </r>
  <r>
    <x v="49"/>
    <x v="30"/>
    <x v="5"/>
    <n v="18016"/>
  </r>
  <r>
    <x v="49"/>
    <x v="31"/>
    <x v="0"/>
    <n v="10"/>
  </r>
  <r>
    <x v="49"/>
    <x v="31"/>
    <x v="1"/>
    <n v="285"/>
  </r>
  <r>
    <x v="49"/>
    <x v="31"/>
    <x v="2"/>
    <n v="8265"/>
  </r>
  <r>
    <x v="49"/>
    <x v="31"/>
    <x v="3"/>
    <n v="1792"/>
  </r>
  <r>
    <x v="49"/>
    <x v="31"/>
    <x v="4"/>
    <n v="3092"/>
  </r>
  <r>
    <x v="49"/>
    <x v="31"/>
    <x v="5"/>
    <n v="1516"/>
  </r>
  <r>
    <x v="49"/>
    <x v="32"/>
    <x v="0"/>
    <n v="20"/>
  </r>
  <r>
    <x v="49"/>
    <x v="32"/>
    <x v="1"/>
    <n v="398"/>
  </r>
  <r>
    <x v="49"/>
    <x v="32"/>
    <x v="2"/>
    <n v="11542"/>
  </r>
  <r>
    <x v="49"/>
    <x v="32"/>
    <x v="3"/>
    <n v="2462"/>
  </r>
  <r>
    <x v="49"/>
    <x v="32"/>
    <x v="4"/>
    <n v="4277"/>
  </r>
  <r>
    <x v="49"/>
    <x v="32"/>
    <x v="5"/>
    <n v="2606"/>
  </r>
  <r>
    <x v="49"/>
    <x v="33"/>
    <x v="0"/>
    <n v="38"/>
  </r>
  <r>
    <x v="49"/>
    <x v="33"/>
    <x v="1"/>
    <n v="1615"/>
  </r>
  <r>
    <x v="49"/>
    <x v="33"/>
    <x v="2"/>
    <n v="46835"/>
  </r>
  <r>
    <x v="49"/>
    <x v="33"/>
    <x v="3"/>
    <n v="13117"/>
  </r>
  <r>
    <x v="49"/>
    <x v="33"/>
    <x v="4"/>
    <n v="23078"/>
  </r>
  <r>
    <x v="49"/>
    <x v="33"/>
    <x v="5"/>
    <n v="14916"/>
  </r>
  <r>
    <x v="49"/>
    <x v="34"/>
    <x v="0"/>
    <n v="34"/>
  </r>
  <r>
    <x v="49"/>
    <x v="34"/>
    <x v="1"/>
    <n v="848"/>
  </r>
  <r>
    <x v="49"/>
    <x v="34"/>
    <x v="2"/>
    <n v="24592"/>
  </r>
  <r>
    <x v="49"/>
    <x v="34"/>
    <x v="3"/>
    <n v="9385"/>
  </r>
  <r>
    <x v="49"/>
    <x v="34"/>
    <x v="4"/>
    <n v="18985"/>
  </r>
  <r>
    <x v="49"/>
    <x v="34"/>
    <x v="5"/>
    <n v="10311"/>
  </r>
  <r>
    <x v="49"/>
    <x v="35"/>
    <x v="0"/>
    <n v="13"/>
  </r>
  <r>
    <x v="49"/>
    <x v="35"/>
    <x v="1"/>
    <n v="258"/>
  </r>
  <r>
    <x v="49"/>
    <x v="35"/>
    <x v="2"/>
    <n v="7482"/>
  </r>
  <r>
    <x v="49"/>
    <x v="35"/>
    <x v="3"/>
    <n v="2013"/>
  </r>
  <r>
    <x v="49"/>
    <x v="35"/>
    <x v="4"/>
    <n v="3891"/>
  </r>
  <r>
    <x v="49"/>
    <x v="35"/>
    <x v="5"/>
    <n v="2653"/>
  </r>
  <r>
    <x v="49"/>
    <x v="36"/>
    <x v="0"/>
    <n v="10"/>
  </r>
  <r>
    <x v="49"/>
    <x v="36"/>
    <x v="1"/>
    <n v="331"/>
  </r>
  <r>
    <x v="49"/>
    <x v="36"/>
    <x v="2"/>
    <n v="9599"/>
  </r>
  <r>
    <x v="49"/>
    <x v="36"/>
    <x v="3"/>
    <n v="2026"/>
  </r>
  <r>
    <x v="49"/>
    <x v="36"/>
    <x v="4"/>
    <n v="3463"/>
  </r>
  <r>
    <x v="49"/>
    <x v="36"/>
    <x v="5"/>
    <n v="2014"/>
  </r>
  <r>
    <x v="49"/>
    <x v="37"/>
    <x v="0"/>
    <n v="53"/>
  </r>
  <r>
    <x v="49"/>
    <x v="37"/>
    <x v="1"/>
    <n v="1405"/>
  </r>
  <r>
    <x v="49"/>
    <x v="37"/>
    <x v="2"/>
    <n v="40745"/>
  </r>
  <r>
    <x v="49"/>
    <x v="37"/>
    <x v="3"/>
    <n v="22266"/>
  </r>
  <r>
    <x v="49"/>
    <x v="37"/>
    <x v="4"/>
    <n v="39361"/>
  </r>
  <r>
    <x v="49"/>
    <x v="37"/>
    <x v="5"/>
    <n v="22449"/>
  </r>
  <r>
    <x v="49"/>
    <x v="38"/>
    <x v="0"/>
    <n v="17"/>
  </r>
  <r>
    <x v="49"/>
    <x v="38"/>
    <x v="1"/>
    <n v="311"/>
  </r>
  <r>
    <x v="49"/>
    <x v="38"/>
    <x v="2"/>
    <n v="9019"/>
  </r>
  <r>
    <x v="49"/>
    <x v="38"/>
    <x v="3"/>
    <n v="1979"/>
  </r>
  <r>
    <x v="49"/>
    <x v="38"/>
    <x v="4"/>
    <n v="3387"/>
  </r>
  <r>
    <x v="49"/>
    <x v="38"/>
    <x v="5"/>
    <n v="2311"/>
  </r>
  <r>
    <x v="49"/>
    <x v="39"/>
    <x v="0"/>
    <n v="20"/>
  </r>
  <r>
    <x v="49"/>
    <x v="39"/>
    <x v="1"/>
    <n v="789"/>
  </r>
  <r>
    <x v="49"/>
    <x v="39"/>
    <x v="2"/>
    <n v="22881"/>
  </r>
  <r>
    <x v="49"/>
    <x v="39"/>
    <x v="3"/>
    <n v="3185"/>
  </r>
  <r>
    <x v="49"/>
    <x v="39"/>
    <x v="4"/>
    <n v="6260"/>
  </r>
  <r>
    <x v="49"/>
    <x v="39"/>
    <x v="5"/>
    <n v="4135"/>
  </r>
  <r>
    <x v="49"/>
    <x v="40"/>
    <x v="0"/>
    <n v="24"/>
  </r>
  <r>
    <x v="49"/>
    <x v="40"/>
    <x v="1"/>
    <n v="860"/>
  </r>
  <r>
    <x v="49"/>
    <x v="40"/>
    <x v="2"/>
    <n v="24940"/>
  </r>
  <r>
    <x v="49"/>
    <x v="40"/>
    <x v="3"/>
    <n v="5437"/>
  </r>
  <r>
    <x v="49"/>
    <x v="40"/>
    <x v="4"/>
    <n v="9014"/>
  </r>
  <r>
    <x v="49"/>
    <x v="40"/>
    <x v="5"/>
    <n v="5222"/>
  </r>
  <r>
    <x v="49"/>
    <x v="41"/>
    <x v="0"/>
    <n v="8"/>
  </r>
  <r>
    <x v="49"/>
    <x v="41"/>
    <x v="1"/>
    <n v="159"/>
  </r>
  <r>
    <x v="49"/>
    <x v="41"/>
    <x v="2"/>
    <n v="4611"/>
  </r>
  <r>
    <x v="49"/>
    <x v="41"/>
    <x v="3"/>
    <n v="3192"/>
  </r>
  <r>
    <x v="49"/>
    <x v="41"/>
    <x v="4"/>
    <n v="6678"/>
  </r>
  <r>
    <x v="49"/>
    <x v="41"/>
    <x v="5"/>
    <n v="3355"/>
  </r>
  <r>
    <x v="49"/>
    <x v="42"/>
    <x v="0"/>
    <n v="7"/>
  </r>
  <r>
    <x v="49"/>
    <x v="42"/>
    <x v="1"/>
    <n v="147"/>
  </r>
  <r>
    <x v="49"/>
    <x v="42"/>
    <x v="2"/>
    <n v="4263"/>
  </r>
  <r>
    <x v="49"/>
    <x v="42"/>
    <x v="3"/>
    <n v="2269"/>
  </r>
  <r>
    <x v="49"/>
    <x v="42"/>
    <x v="4"/>
    <n v="4343"/>
  </r>
  <r>
    <x v="49"/>
    <x v="42"/>
    <x v="5"/>
    <n v="2415"/>
  </r>
  <r>
    <x v="49"/>
    <x v="43"/>
    <x v="0"/>
    <n v="17"/>
  </r>
  <r>
    <x v="49"/>
    <x v="43"/>
    <x v="1"/>
    <n v="686"/>
  </r>
  <r>
    <x v="49"/>
    <x v="43"/>
    <x v="2"/>
    <n v="19894"/>
  </r>
  <r>
    <x v="49"/>
    <x v="43"/>
    <x v="3"/>
    <n v="11451"/>
  </r>
  <r>
    <x v="49"/>
    <x v="43"/>
    <x v="4"/>
    <n v="23885"/>
  </r>
  <r>
    <x v="49"/>
    <x v="43"/>
    <x v="5"/>
    <n v="13818"/>
  </r>
  <r>
    <x v="49"/>
    <x v="44"/>
    <x v="0"/>
    <n v="61"/>
  </r>
  <r>
    <x v="49"/>
    <x v="44"/>
    <x v="1"/>
    <n v="4583"/>
  </r>
  <r>
    <x v="49"/>
    <x v="44"/>
    <x v="2"/>
    <n v="132907"/>
  </r>
  <r>
    <x v="49"/>
    <x v="44"/>
    <x v="3"/>
    <n v="102020"/>
  </r>
  <r>
    <x v="49"/>
    <x v="44"/>
    <x v="4"/>
    <n v="149600"/>
  </r>
  <r>
    <x v="49"/>
    <x v="44"/>
    <x v="5"/>
    <n v="80804"/>
  </r>
  <r>
    <x v="49"/>
    <x v="45"/>
    <x v="0"/>
    <n v="17"/>
  </r>
  <r>
    <x v="49"/>
    <x v="45"/>
    <x v="1"/>
    <n v="792"/>
  </r>
  <r>
    <x v="49"/>
    <x v="45"/>
    <x v="2"/>
    <n v="22968"/>
  </r>
  <r>
    <x v="49"/>
    <x v="45"/>
    <x v="3"/>
    <n v="5934"/>
  </r>
  <r>
    <x v="49"/>
    <x v="45"/>
    <x v="4"/>
    <n v="13576"/>
  </r>
  <r>
    <x v="49"/>
    <x v="45"/>
    <x v="5"/>
    <n v="6572"/>
  </r>
  <r>
    <x v="49"/>
    <x v="46"/>
    <x v="0"/>
    <n v="21"/>
  </r>
  <r>
    <x v="49"/>
    <x v="46"/>
    <x v="1"/>
    <n v="488"/>
  </r>
  <r>
    <x v="49"/>
    <x v="46"/>
    <x v="2"/>
    <n v="14152"/>
  </r>
  <r>
    <x v="49"/>
    <x v="46"/>
    <x v="3"/>
    <n v="3235"/>
  </r>
  <r>
    <x v="49"/>
    <x v="46"/>
    <x v="4"/>
    <n v="6570"/>
  </r>
  <r>
    <x v="49"/>
    <x v="46"/>
    <x v="5"/>
    <n v="3593"/>
  </r>
  <r>
    <x v="49"/>
    <x v="47"/>
    <x v="0"/>
    <n v="82"/>
  </r>
  <r>
    <x v="49"/>
    <x v="47"/>
    <x v="1"/>
    <n v="3354"/>
  </r>
  <r>
    <x v="49"/>
    <x v="47"/>
    <x v="2"/>
    <n v="97266"/>
  </r>
  <r>
    <x v="49"/>
    <x v="47"/>
    <x v="3"/>
    <n v="37538"/>
  </r>
  <r>
    <x v="49"/>
    <x v="47"/>
    <x v="4"/>
    <n v="77907"/>
  </r>
  <r>
    <x v="49"/>
    <x v="47"/>
    <x v="5"/>
    <n v="35597"/>
  </r>
  <r>
    <x v="49"/>
    <x v="48"/>
    <x v="0"/>
    <n v="66"/>
  </r>
  <r>
    <x v="49"/>
    <x v="48"/>
    <x v="1"/>
    <n v="2654"/>
  </r>
  <r>
    <x v="49"/>
    <x v="48"/>
    <x v="2"/>
    <n v="76966"/>
  </r>
  <r>
    <x v="49"/>
    <x v="48"/>
    <x v="3"/>
    <n v="39965"/>
  </r>
  <r>
    <x v="49"/>
    <x v="48"/>
    <x v="4"/>
    <n v="62359"/>
  </r>
  <r>
    <x v="49"/>
    <x v="48"/>
    <x v="5"/>
    <n v="34399"/>
  </r>
  <r>
    <x v="49"/>
    <x v="49"/>
    <x v="0"/>
    <n v="95"/>
  </r>
  <r>
    <x v="49"/>
    <x v="49"/>
    <x v="1"/>
    <n v="2938"/>
  </r>
  <r>
    <x v="49"/>
    <x v="49"/>
    <x v="2"/>
    <n v="85202"/>
  </r>
  <r>
    <x v="49"/>
    <x v="49"/>
    <x v="3"/>
    <n v="41784"/>
  </r>
  <r>
    <x v="49"/>
    <x v="49"/>
    <x v="4"/>
    <n v="78846"/>
  </r>
  <r>
    <x v="49"/>
    <x v="49"/>
    <x v="5"/>
    <n v="52312"/>
  </r>
  <r>
    <x v="49"/>
    <x v="50"/>
    <x v="0"/>
    <n v="34"/>
  </r>
  <r>
    <x v="49"/>
    <x v="50"/>
    <x v="1"/>
    <n v="1271"/>
  </r>
  <r>
    <x v="49"/>
    <x v="50"/>
    <x v="2"/>
    <n v="36859"/>
  </r>
  <r>
    <x v="49"/>
    <x v="50"/>
    <x v="3"/>
    <n v="16295"/>
  </r>
  <r>
    <x v="49"/>
    <x v="50"/>
    <x v="4"/>
    <n v="28010"/>
  </r>
  <r>
    <x v="49"/>
    <x v="50"/>
    <x v="5"/>
    <n v="18737"/>
  </r>
  <r>
    <x v="49"/>
    <x v="51"/>
    <x v="0"/>
    <n v="48"/>
  </r>
  <r>
    <x v="49"/>
    <x v="51"/>
    <x v="1"/>
    <n v="1023"/>
  </r>
  <r>
    <x v="49"/>
    <x v="51"/>
    <x v="2"/>
    <n v="29667"/>
  </r>
  <r>
    <x v="49"/>
    <x v="51"/>
    <x v="3"/>
    <n v="14094"/>
  </r>
  <r>
    <x v="49"/>
    <x v="51"/>
    <x v="4"/>
    <n v="27352"/>
  </r>
  <r>
    <x v="49"/>
    <x v="51"/>
    <x v="5"/>
    <n v="18120"/>
  </r>
  <r>
    <x v="49"/>
    <x v="52"/>
    <x v="0"/>
    <n v="32"/>
  </r>
  <r>
    <x v="49"/>
    <x v="52"/>
    <x v="1"/>
    <n v="1032"/>
  </r>
  <r>
    <x v="49"/>
    <x v="52"/>
    <x v="2"/>
    <n v="29928"/>
  </r>
  <r>
    <x v="49"/>
    <x v="52"/>
    <x v="3"/>
    <n v="18996"/>
  </r>
  <r>
    <x v="49"/>
    <x v="52"/>
    <x v="4"/>
    <n v="33256"/>
  </r>
  <r>
    <x v="49"/>
    <x v="52"/>
    <x v="5"/>
    <n v="25639"/>
  </r>
  <r>
    <x v="49"/>
    <x v="53"/>
    <x v="0"/>
    <n v="66"/>
  </r>
  <r>
    <x v="49"/>
    <x v="53"/>
    <x v="1"/>
    <n v="2586"/>
  </r>
  <r>
    <x v="49"/>
    <x v="53"/>
    <x v="2"/>
    <n v="74994"/>
  </r>
  <r>
    <x v="49"/>
    <x v="53"/>
    <x v="3"/>
    <n v="51597"/>
  </r>
  <r>
    <x v="49"/>
    <x v="53"/>
    <x v="4"/>
    <n v="88673"/>
  </r>
  <r>
    <x v="49"/>
    <x v="53"/>
    <x v="5"/>
    <n v="68910"/>
  </r>
  <r>
    <x v="49"/>
    <x v="54"/>
    <x v="0"/>
    <n v="39"/>
  </r>
  <r>
    <x v="49"/>
    <x v="54"/>
    <x v="1"/>
    <n v="1236"/>
  </r>
  <r>
    <x v="49"/>
    <x v="54"/>
    <x v="2"/>
    <n v="35844"/>
  </r>
  <r>
    <x v="49"/>
    <x v="54"/>
    <x v="3"/>
    <n v="13631"/>
  </r>
  <r>
    <x v="49"/>
    <x v="54"/>
    <x v="4"/>
    <n v="28669"/>
  </r>
  <r>
    <x v="49"/>
    <x v="54"/>
    <x v="5"/>
    <n v="17967"/>
  </r>
  <r>
    <x v="49"/>
    <x v="55"/>
    <x v="0"/>
    <n v="15"/>
  </r>
  <r>
    <x v="49"/>
    <x v="55"/>
    <x v="1"/>
    <n v="1133"/>
  </r>
  <r>
    <x v="49"/>
    <x v="55"/>
    <x v="2"/>
    <n v="32857"/>
  </r>
  <r>
    <x v="49"/>
    <x v="55"/>
    <x v="3"/>
    <n v="3018"/>
  </r>
  <r>
    <x v="49"/>
    <x v="55"/>
    <x v="4"/>
    <n v="7634"/>
  </r>
  <r>
    <x v="49"/>
    <x v="55"/>
    <x v="5"/>
    <n v="3349"/>
  </r>
  <r>
    <x v="49"/>
    <x v="56"/>
    <x v="0"/>
    <n v="199"/>
  </r>
  <r>
    <x v="49"/>
    <x v="56"/>
    <x v="1"/>
    <n v="9144"/>
  </r>
  <r>
    <x v="49"/>
    <x v="56"/>
    <x v="2"/>
    <n v="265176"/>
  </r>
  <r>
    <x v="49"/>
    <x v="56"/>
    <x v="3"/>
    <n v="190290"/>
  </r>
  <r>
    <x v="49"/>
    <x v="56"/>
    <x v="4"/>
    <n v="337984"/>
  </r>
  <r>
    <x v="49"/>
    <x v="56"/>
    <x v="5"/>
    <n v="178091"/>
  </r>
  <r>
    <x v="49"/>
    <x v="57"/>
    <x v="0"/>
    <n v="15"/>
  </r>
  <r>
    <x v="49"/>
    <x v="57"/>
    <x v="1"/>
    <n v="431"/>
  </r>
  <r>
    <x v="49"/>
    <x v="57"/>
    <x v="2"/>
    <n v="12499"/>
  </r>
  <r>
    <x v="49"/>
    <x v="57"/>
    <x v="3"/>
    <n v="4259"/>
  </r>
  <r>
    <x v="49"/>
    <x v="57"/>
    <x v="4"/>
    <n v="7131"/>
  </r>
  <r>
    <x v="49"/>
    <x v="57"/>
    <x v="5"/>
    <n v="4751"/>
  </r>
  <r>
    <x v="49"/>
    <x v="58"/>
    <x v="0"/>
    <n v="33"/>
  </r>
  <r>
    <x v="49"/>
    <x v="58"/>
    <x v="1"/>
    <n v="1084"/>
  </r>
  <r>
    <x v="49"/>
    <x v="58"/>
    <x v="2"/>
    <n v="31436"/>
  </r>
  <r>
    <x v="49"/>
    <x v="58"/>
    <x v="3"/>
    <n v="8146"/>
  </r>
  <r>
    <x v="49"/>
    <x v="58"/>
    <x v="4"/>
    <n v="15111"/>
  </r>
  <r>
    <x v="49"/>
    <x v="58"/>
    <x v="5"/>
    <n v="9829"/>
  </r>
  <r>
    <x v="49"/>
    <x v="59"/>
    <x v="0"/>
    <n v="46"/>
  </r>
  <r>
    <x v="49"/>
    <x v="59"/>
    <x v="1"/>
    <n v="1256"/>
  </r>
  <r>
    <x v="49"/>
    <x v="59"/>
    <x v="2"/>
    <n v="36424"/>
  </r>
  <r>
    <x v="49"/>
    <x v="59"/>
    <x v="3"/>
    <n v="13284"/>
  </r>
  <r>
    <x v="49"/>
    <x v="59"/>
    <x v="4"/>
    <n v="24300"/>
  </r>
  <r>
    <x v="49"/>
    <x v="59"/>
    <x v="5"/>
    <n v="15534"/>
  </r>
  <r>
    <x v="49"/>
    <x v="60"/>
    <x v="0"/>
    <n v="27"/>
  </r>
  <r>
    <x v="49"/>
    <x v="60"/>
    <x v="1"/>
    <n v="1402"/>
  </r>
  <r>
    <x v="49"/>
    <x v="60"/>
    <x v="2"/>
    <n v="40658"/>
  </r>
  <r>
    <x v="49"/>
    <x v="60"/>
    <x v="3"/>
    <n v="25157"/>
  </r>
  <r>
    <x v="49"/>
    <x v="60"/>
    <x v="4"/>
    <n v="45617"/>
  </r>
  <r>
    <x v="49"/>
    <x v="60"/>
    <x v="5"/>
    <n v="37752"/>
  </r>
  <r>
    <x v="49"/>
    <x v="61"/>
    <x v="0"/>
    <n v="10"/>
  </r>
  <r>
    <x v="49"/>
    <x v="61"/>
    <x v="1"/>
    <n v="155"/>
  </r>
  <r>
    <x v="49"/>
    <x v="61"/>
    <x v="2"/>
    <n v="4495"/>
  </r>
  <r>
    <x v="49"/>
    <x v="61"/>
    <x v="3"/>
    <n v="750"/>
  </r>
  <r>
    <x v="49"/>
    <x v="61"/>
    <x v="4"/>
    <n v="1870"/>
  </r>
  <r>
    <x v="49"/>
    <x v="61"/>
    <x v="5"/>
    <n v="898"/>
  </r>
  <r>
    <x v="49"/>
    <x v="62"/>
    <x v="0"/>
    <n v="40"/>
  </r>
  <r>
    <x v="49"/>
    <x v="62"/>
    <x v="1"/>
    <n v="4527"/>
  </r>
  <r>
    <x v="49"/>
    <x v="62"/>
    <x v="2"/>
    <n v="131283"/>
  </r>
  <r>
    <x v="49"/>
    <x v="62"/>
    <x v="3"/>
    <n v="17689"/>
  </r>
  <r>
    <x v="49"/>
    <x v="62"/>
    <x v="4"/>
    <n v="35247"/>
  </r>
  <r>
    <x v="49"/>
    <x v="62"/>
    <x v="5"/>
    <n v="25222"/>
  </r>
  <r>
    <x v="49"/>
    <x v="63"/>
    <x v="0"/>
    <n v="49"/>
  </r>
  <r>
    <x v="49"/>
    <x v="63"/>
    <x v="1"/>
    <n v="2852"/>
  </r>
  <r>
    <x v="49"/>
    <x v="63"/>
    <x v="2"/>
    <n v="82708"/>
  </r>
  <r>
    <x v="49"/>
    <x v="63"/>
    <x v="3"/>
    <n v="15159"/>
  </r>
  <r>
    <x v="49"/>
    <x v="63"/>
    <x v="4"/>
    <n v="27177"/>
  </r>
  <r>
    <x v="49"/>
    <x v="63"/>
    <x v="5"/>
    <n v="14588"/>
  </r>
  <r>
    <x v="49"/>
    <x v="64"/>
    <x v="0"/>
    <n v="136"/>
  </r>
  <r>
    <x v="49"/>
    <x v="64"/>
    <x v="1"/>
    <n v="8384"/>
  </r>
  <r>
    <x v="49"/>
    <x v="64"/>
    <x v="2"/>
    <n v="243136"/>
  </r>
  <r>
    <x v="49"/>
    <x v="64"/>
    <x v="3"/>
    <n v="147142"/>
  </r>
  <r>
    <x v="49"/>
    <x v="64"/>
    <x v="4"/>
    <n v="256643"/>
  </r>
  <r>
    <x v="49"/>
    <x v="64"/>
    <x v="5"/>
    <n v="131990"/>
  </r>
  <r>
    <x v="49"/>
    <x v="65"/>
    <x v="0"/>
    <n v="75"/>
  </r>
  <r>
    <x v="49"/>
    <x v="65"/>
    <x v="1"/>
    <n v="2212"/>
  </r>
  <r>
    <x v="49"/>
    <x v="65"/>
    <x v="2"/>
    <n v="64148"/>
  </r>
  <r>
    <x v="49"/>
    <x v="65"/>
    <x v="3"/>
    <n v="47244"/>
  </r>
  <r>
    <x v="49"/>
    <x v="65"/>
    <x v="4"/>
    <n v="87714"/>
  </r>
  <r>
    <x v="49"/>
    <x v="65"/>
    <x v="5"/>
    <n v="52267"/>
  </r>
  <r>
    <x v="49"/>
    <x v="66"/>
    <x v="0"/>
    <n v="27"/>
  </r>
  <r>
    <x v="49"/>
    <x v="66"/>
    <x v="1"/>
    <n v="487"/>
  </r>
  <r>
    <x v="49"/>
    <x v="66"/>
    <x v="2"/>
    <n v="14123"/>
  </r>
  <r>
    <x v="49"/>
    <x v="66"/>
    <x v="3"/>
    <n v="4901"/>
  </r>
  <r>
    <x v="49"/>
    <x v="66"/>
    <x v="4"/>
    <n v="8898"/>
  </r>
  <r>
    <x v="49"/>
    <x v="66"/>
    <x v="5"/>
    <n v="5301"/>
  </r>
  <r>
    <x v="49"/>
    <x v="67"/>
    <x v="0"/>
    <n v="57"/>
  </r>
  <r>
    <x v="49"/>
    <x v="67"/>
    <x v="1"/>
    <n v="2563"/>
  </r>
  <r>
    <x v="49"/>
    <x v="67"/>
    <x v="2"/>
    <n v="74327"/>
  </r>
  <r>
    <x v="49"/>
    <x v="67"/>
    <x v="3"/>
    <n v="48509"/>
  </r>
  <r>
    <x v="49"/>
    <x v="67"/>
    <x v="4"/>
    <n v="82179"/>
  </r>
  <r>
    <x v="49"/>
    <x v="67"/>
    <x v="5"/>
    <n v="45251"/>
  </r>
  <r>
    <x v="49"/>
    <x v="68"/>
    <x v="0"/>
    <n v="9"/>
  </r>
  <r>
    <x v="49"/>
    <x v="68"/>
    <x v="1"/>
    <n v="195"/>
  </r>
  <r>
    <x v="49"/>
    <x v="68"/>
    <x v="2"/>
    <n v="5655"/>
  </r>
  <r>
    <x v="49"/>
    <x v="68"/>
    <x v="3"/>
    <n v="2775"/>
  </r>
  <r>
    <x v="49"/>
    <x v="68"/>
    <x v="4"/>
    <n v="4837"/>
  </r>
  <r>
    <x v="49"/>
    <x v="68"/>
    <x v="5"/>
    <n v="2997"/>
  </r>
  <r>
    <x v="49"/>
    <x v="69"/>
    <x v="0"/>
    <n v="40"/>
  </r>
  <r>
    <x v="49"/>
    <x v="69"/>
    <x v="1"/>
    <n v="1053"/>
  </r>
  <r>
    <x v="49"/>
    <x v="69"/>
    <x v="2"/>
    <n v="30537"/>
  </r>
  <r>
    <x v="49"/>
    <x v="69"/>
    <x v="3"/>
    <n v="16357"/>
  </r>
  <r>
    <x v="49"/>
    <x v="69"/>
    <x v="4"/>
    <n v="25239"/>
  </r>
  <r>
    <x v="49"/>
    <x v="69"/>
    <x v="5"/>
    <n v="17106"/>
  </r>
  <r>
    <x v="49"/>
    <x v="70"/>
    <x v="0"/>
    <n v="2947"/>
  </r>
  <r>
    <x v="49"/>
    <x v="70"/>
    <x v="1"/>
    <n v="125467"/>
  </r>
  <r>
    <x v="49"/>
    <x v="70"/>
    <x v="2"/>
    <n v="3638543"/>
  </r>
  <r>
    <x v="49"/>
    <x v="70"/>
    <x v="3"/>
    <n v="1777784"/>
  </r>
  <r>
    <x v="49"/>
    <x v="70"/>
    <x v="4"/>
    <n v="3108697"/>
  </r>
  <r>
    <x v="49"/>
    <x v="70"/>
    <x v="5"/>
    <n v="1723518"/>
  </r>
  <r>
    <x v="50"/>
    <x v="0"/>
    <x v="0"/>
    <n v="166"/>
  </r>
  <r>
    <x v="50"/>
    <x v="0"/>
    <x v="1"/>
    <n v="6514"/>
  </r>
  <r>
    <x v="50"/>
    <x v="0"/>
    <x v="2"/>
    <n v="201934"/>
  </r>
  <r>
    <x v="50"/>
    <x v="0"/>
    <x v="3"/>
    <n v="65765"/>
  </r>
  <r>
    <x v="50"/>
    <x v="0"/>
    <x v="4"/>
    <n v="118041"/>
  </r>
  <r>
    <x v="50"/>
    <x v="0"/>
    <x v="5"/>
    <n v="58086"/>
  </r>
  <r>
    <x v="50"/>
    <x v="1"/>
    <x v="0"/>
    <n v="53"/>
  </r>
  <r>
    <x v="50"/>
    <x v="1"/>
    <x v="1"/>
    <n v="2284"/>
  </r>
  <r>
    <x v="50"/>
    <x v="1"/>
    <x v="2"/>
    <n v="70804"/>
  </r>
  <r>
    <x v="50"/>
    <x v="1"/>
    <x v="3"/>
    <n v="18005"/>
  </r>
  <r>
    <x v="50"/>
    <x v="1"/>
    <x v="4"/>
    <n v="31095"/>
  </r>
  <r>
    <x v="50"/>
    <x v="1"/>
    <x v="5"/>
    <n v="18592"/>
  </r>
  <r>
    <x v="50"/>
    <x v="2"/>
    <x v="0"/>
    <n v="25"/>
  </r>
  <r>
    <x v="50"/>
    <x v="2"/>
    <x v="1"/>
    <n v="1318"/>
  </r>
  <r>
    <x v="50"/>
    <x v="2"/>
    <x v="2"/>
    <n v="40858"/>
  </r>
  <r>
    <x v="50"/>
    <x v="2"/>
    <x v="3"/>
    <n v="5650"/>
  </r>
  <r>
    <x v="50"/>
    <x v="2"/>
    <x v="4"/>
    <n v="10224"/>
  </r>
  <r>
    <x v="50"/>
    <x v="2"/>
    <x v="5"/>
    <n v="6955"/>
  </r>
  <r>
    <x v="50"/>
    <x v="3"/>
    <x v="0"/>
    <n v="46"/>
  </r>
  <r>
    <x v="50"/>
    <x v="3"/>
    <x v="1"/>
    <n v="2638"/>
  </r>
  <r>
    <x v="50"/>
    <x v="3"/>
    <x v="2"/>
    <n v="81778"/>
  </r>
  <r>
    <x v="50"/>
    <x v="3"/>
    <x v="3"/>
    <n v="20865"/>
  </r>
  <r>
    <x v="50"/>
    <x v="3"/>
    <x v="4"/>
    <n v="36923"/>
  </r>
  <r>
    <x v="50"/>
    <x v="3"/>
    <x v="5"/>
    <n v="21060"/>
  </r>
  <r>
    <x v="50"/>
    <x v="4"/>
    <x v="0"/>
    <n v="25"/>
  </r>
  <r>
    <x v="50"/>
    <x v="4"/>
    <x v="1"/>
    <n v="956"/>
  </r>
  <r>
    <x v="50"/>
    <x v="4"/>
    <x v="2"/>
    <n v="29636"/>
  </r>
  <r>
    <x v="50"/>
    <x v="4"/>
    <x v="3"/>
    <n v="21789"/>
  </r>
  <r>
    <x v="50"/>
    <x v="4"/>
    <x v="4"/>
    <n v="37822"/>
  </r>
  <r>
    <x v="50"/>
    <x v="4"/>
    <x v="5"/>
    <n v="18977"/>
  </r>
  <r>
    <x v="50"/>
    <x v="5"/>
    <x v="0"/>
    <n v="9"/>
  </r>
  <r>
    <x v="50"/>
    <x v="5"/>
    <x v="1"/>
    <n v="254"/>
  </r>
  <r>
    <x v="50"/>
    <x v="5"/>
    <x v="2"/>
    <n v="7874"/>
  </r>
  <r>
    <x v="50"/>
    <x v="5"/>
    <x v="3"/>
    <n v="2595"/>
  </r>
  <r>
    <x v="50"/>
    <x v="5"/>
    <x v="4"/>
    <n v="5543"/>
  </r>
  <r>
    <x v="50"/>
    <x v="5"/>
    <x v="5"/>
    <n v="2625"/>
  </r>
  <r>
    <x v="50"/>
    <x v="6"/>
    <x v="0"/>
    <n v="137"/>
  </r>
  <r>
    <x v="50"/>
    <x v="6"/>
    <x v="1"/>
    <n v="10416"/>
  </r>
  <r>
    <x v="50"/>
    <x v="6"/>
    <x v="2"/>
    <n v="322896"/>
  </r>
  <r>
    <x v="50"/>
    <x v="6"/>
    <x v="3"/>
    <n v="243629"/>
  </r>
  <r>
    <x v="50"/>
    <x v="6"/>
    <x v="4"/>
    <n v="358391"/>
  </r>
  <r>
    <x v="50"/>
    <x v="6"/>
    <x v="5"/>
    <n v="173326"/>
  </r>
  <r>
    <x v="50"/>
    <x v="7"/>
    <x v="0"/>
    <n v="41"/>
  </r>
  <r>
    <x v="50"/>
    <x v="7"/>
    <x v="1"/>
    <n v="1721"/>
  </r>
  <r>
    <x v="50"/>
    <x v="7"/>
    <x v="2"/>
    <n v="53351"/>
  </r>
  <r>
    <x v="50"/>
    <x v="7"/>
    <x v="3"/>
    <n v="37238"/>
  </r>
  <r>
    <x v="50"/>
    <x v="7"/>
    <x v="4"/>
    <n v="63371"/>
  </r>
  <r>
    <x v="50"/>
    <x v="7"/>
    <x v="5"/>
    <n v="40845"/>
  </r>
  <r>
    <x v="50"/>
    <x v="8"/>
    <x v="0"/>
    <n v="10"/>
  </r>
  <r>
    <x v="50"/>
    <x v="8"/>
    <x v="1"/>
    <n v="513"/>
  </r>
  <r>
    <x v="50"/>
    <x v="8"/>
    <x v="2"/>
    <n v="15903"/>
  </r>
  <r>
    <x v="50"/>
    <x v="8"/>
    <x v="3"/>
    <n v="6917"/>
  </r>
  <r>
    <x v="50"/>
    <x v="8"/>
    <x v="4"/>
    <n v="8411"/>
  </r>
  <r>
    <x v="50"/>
    <x v="8"/>
    <x v="5"/>
    <n v="4022"/>
  </r>
  <r>
    <x v="50"/>
    <x v="9"/>
    <x v="0"/>
    <n v="12"/>
  </r>
  <r>
    <x v="50"/>
    <x v="9"/>
    <x v="1"/>
    <n v="313"/>
  </r>
  <r>
    <x v="50"/>
    <x v="9"/>
    <x v="2"/>
    <n v="9703"/>
  </r>
  <r>
    <x v="50"/>
    <x v="9"/>
    <x v="3"/>
    <n v="3385"/>
  </r>
  <r>
    <x v="50"/>
    <x v="9"/>
    <x v="4"/>
    <n v="5682"/>
  </r>
  <r>
    <x v="50"/>
    <x v="9"/>
    <x v="5"/>
    <n v="3473"/>
  </r>
  <r>
    <x v="50"/>
    <x v="10"/>
    <x v="0"/>
    <n v="86"/>
  </r>
  <r>
    <x v="50"/>
    <x v="10"/>
    <x v="1"/>
    <n v="3440"/>
  </r>
  <r>
    <x v="50"/>
    <x v="10"/>
    <x v="2"/>
    <n v="106640"/>
  </r>
  <r>
    <x v="50"/>
    <x v="10"/>
    <x v="3"/>
    <n v="29945"/>
  </r>
  <r>
    <x v="50"/>
    <x v="10"/>
    <x v="4"/>
    <n v="60552"/>
  </r>
  <r>
    <x v="50"/>
    <x v="10"/>
    <x v="5"/>
    <n v="32407"/>
  </r>
  <r>
    <x v="50"/>
    <x v="11"/>
    <x v="0"/>
    <n v="11"/>
  </r>
  <r>
    <x v="50"/>
    <x v="11"/>
    <x v="1"/>
    <n v="350"/>
  </r>
  <r>
    <x v="50"/>
    <x v="11"/>
    <x v="2"/>
    <n v="10850"/>
  </r>
  <r>
    <x v="50"/>
    <x v="11"/>
    <x v="3"/>
    <n v="1751"/>
  </r>
  <r>
    <x v="50"/>
    <x v="11"/>
    <x v="4"/>
    <n v="3197"/>
  </r>
  <r>
    <x v="50"/>
    <x v="11"/>
    <x v="5"/>
    <n v="2334"/>
  </r>
  <r>
    <x v="50"/>
    <x v="12"/>
    <x v="0"/>
    <n v="18"/>
  </r>
  <r>
    <x v="50"/>
    <x v="12"/>
    <x v="1"/>
    <n v="673"/>
  </r>
  <r>
    <x v="50"/>
    <x v="12"/>
    <x v="2"/>
    <n v="20863"/>
  </r>
  <r>
    <x v="50"/>
    <x v="12"/>
    <x v="3"/>
    <n v="4924"/>
  </r>
  <r>
    <x v="50"/>
    <x v="12"/>
    <x v="4"/>
    <n v="8348"/>
  </r>
  <r>
    <x v="50"/>
    <x v="12"/>
    <x v="5"/>
    <n v="4061"/>
  </r>
  <r>
    <x v="50"/>
    <x v="13"/>
    <x v="0"/>
    <n v="15"/>
  </r>
  <r>
    <x v="50"/>
    <x v="13"/>
    <x v="1"/>
    <n v="472"/>
  </r>
  <r>
    <x v="50"/>
    <x v="13"/>
    <x v="2"/>
    <n v="14632"/>
  </r>
  <r>
    <x v="50"/>
    <x v="13"/>
    <x v="3"/>
    <n v="3265"/>
  </r>
  <r>
    <x v="50"/>
    <x v="13"/>
    <x v="4"/>
    <n v="5210"/>
  </r>
  <r>
    <x v="50"/>
    <x v="13"/>
    <x v="5"/>
    <n v="3506"/>
  </r>
  <r>
    <x v="50"/>
    <x v="14"/>
    <x v="0"/>
    <n v="51"/>
  </r>
  <r>
    <x v="50"/>
    <x v="14"/>
    <x v="1"/>
    <n v="1619"/>
  </r>
  <r>
    <x v="50"/>
    <x v="14"/>
    <x v="2"/>
    <n v="50189"/>
  </r>
  <r>
    <x v="50"/>
    <x v="14"/>
    <x v="3"/>
    <n v="29782"/>
  </r>
  <r>
    <x v="50"/>
    <x v="14"/>
    <x v="4"/>
    <n v="49825"/>
  </r>
  <r>
    <x v="50"/>
    <x v="14"/>
    <x v="5"/>
    <n v="28621"/>
  </r>
  <r>
    <x v="50"/>
    <x v="15"/>
    <x v="0"/>
    <n v="25"/>
  </r>
  <r>
    <x v="50"/>
    <x v="15"/>
    <x v="1"/>
    <n v="833"/>
  </r>
  <r>
    <x v="50"/>
    <x v="15"/>
    <x v="2"/>
    <n v="25823"/>
  </r>
  <r>
    <x v="50"/>
    <x v="15"/>
    <x v="3"/>
    <n v="7142"/>
  </r>
  <r>
    <x v="50"/>
    <x v="15"/>
    <x v="4"/>
    <n v="13537"/>
  </r>
  <r>
    <x v="50"/>
    <x v="15"/>
    <x v="5"/>
    <n v="8131"/>
  </r>
  <r>
    <x v="50"/>
    <x v="16"/>
    <x v="0"/>
    <n v="10"/>
  </r>
  <r>
    <x v="50"/>
    <x v="16"/>
    <x v="1"/>
    <n v="231"/>
  </r>
  <r>
    <x v="50"/>
    <x v="16"/>
    <x v="2"/>
    <n v="7161"/>
  </r>
  <r>
    <x v="50"/>
    <x v="16"/>
    <x v="3"/>
    <n v="1625"/>
  </r>
  <r>
    <x v="50"/>
    <x v="16"/>
    <x v="4"/>
    <n v="3279"/>
  </r>
  <r>
    <x v="50"/>
    <x v="16"/>
    <x v="5"/>
    <n v="2444"/>
  </r>
  <r>
    <x v="50"/>
    <x v="17"/>
    <x v="0"/>
    <n v="10"/>
  </r>
  <r>
    <x v="50"/>
    <x v="17"/>
    <x v="1"/>
    <n v="171"/>
  </r>
  <r>
    <x v="50"/>
    <x v="17"/>
    <x v="2"/>
    <n v="5301"/>
  </r>
  <r>
    <x v="50"/>
    <x v="17"/>
    <x v="3"/>
    <n v="2426"/>
  </r>
  <r>
    <x v="50"/>
    <x v="17"/>
    <x v="4"/>
    <n v="4220"/>
  </r>
  <r>
    <x v="50"/>
    <x v="17"/>
    <x v="5"/>
    <n v="2802"/>
  </r>
  <r>
    <x v="50"/>
    <x v="18"/>
    <x v="0"/>
    <n v="16"/>
  </r>
  <r>
    <x v="50"/>
    <x v="18"/>
    <x v="1"/>
    <n v="610"/>
  </r>
  <r>
    <x v="50"/>
    <x v="18"/>
    <x v="2"/>
    <n v="18910"/>
  </r>
  <r>
    <x v="50"/>
    <x v="18"/>
    <x v="3"/>
    <n v="6715"/>
  </r>
  <r>
    <x v="50"/>
    <x v="18"/>
    <x v="4"/>
    <n v="10003"/>
  </r>
  <r>
    <x v="50"/>
    <x v="18"/>
    <x v="5"/>
    <n v="8350"/>
  </r>
  <r>
    <x v="50"/>
    <x v="19"/>
    <x v="0"/>
    <n v="104"/>
  </r>
  <r>
    <x v="50"/>
    <x v="19"/>
    <x v="1"/>
    <n v="4098"/>
  </r>
  <r>
    <x v="50"/>
    <x v="19"/>
    <x v="2"/>
    <n v="127038"/>
  </r>
  <r>
    <x v="50"/>
    <x v="19"/>
    <x v="3"/>
    <n v="58749"/>
  </r>
  <r>
    <x v="50"/>
    <x v="19"/>
    <x v="4"/>
    <n v="105688"/>
  </r>
  <r>
    <x v="50"/>
    <x v="19"/>
    <x v="5"/>
    <n v="59472"/>
  </r>
  <r>
    <x v="50"/>
    <x v="20"/>
    <x v="0"/>
    <n v="22"/>
  </r>
  <r>
    <x v="50"/>
    <x v="20"/>
    <x v="1"/>
    <n v="1373"/>
  </r>
  <r>
    <x v="50"/>
    <x v="20"/>
    <x v="2"/>
    <n v="42563"/>
  </r>
  <r>
    <x v="50"/>
    <x v="20"/>
    <x v="3"/>
    <n v="5738"/>
  </r>
  <r>
    <x v="50"/>
    <x v="20"/>
    <x v="4"/>
    <n v="13107"/>
  </r>
  <r>
    <x v="50"/>
    <x v="20"/>
    <x v="5"/>
    <n v="6069"/>
  </r>
  <r>
    <x v="50"/>
    <x v="21"/>
    <x v="0"/>
    <n v="74"/>
  </r>
  <r>
    <x v="50"/>
    <x v="21"/>
    <x v="1"/>
    <n v="2950"/>
  </r>
  <r>
    <x v="50"/>
    <x v="21"/>
    <x v="2"/>
    <n v="91450"/>
  </r>
  <r>
    <x v="50"/>
    <x v="21"/>
    <x v="3"/>
    <n v="35175"/>
  </r>
  <r>
    <x v="50"/>
    <x v="21"/>
    <x v="4"/>
    <n v="60800"/>
  </r>
  <r>
    <x v="50"/>
    <x v="21"/>
    <x v="5"/>
    <n v="27914"/>
  </r>
  <r>
    <x v="50"/>
    <x v="22"/>
    <x v="0"/>
    <n v="123"/>
  </r>
  <r>
    <x v="50"/>
    <x v="22"/>
    <x v="1"/>
    <n v="5609"/>
  </r>
  <r>
    <x v="50"/>
    <x v="22"/>
    <x v="2"/>
    <n v="173879"/>
  </r>
  <r>
    <x v="50"/>
    <x v="22"/>
    <x v="3"/>
    <n v="92840"/>
  </r>
  <r>
    <x v="50"/>
    <x v="22"/>
    <x v="4"/>
    <n v="165990"/>
  </r>
  <r>
    <x v="50"/>
    <x v="22"/>
    <x v="5"/>
    <n v="93686"/>
  </r>
  <r>
    <x v="50"/>
    <x v="23"/>
    <x v="0"/>
    <n v="29"/>
  </r>
  <r>
    <x v="50"/>
    <x v="23"/>
    <x v="1"/>
    <n v="1179"/>
  </r>
  <r>
    <x v="50"/>
    <x v="23"/>
    <x v="2"/>
    <n v="36549"/>
  </r>
  <r>
    <x v="50"/>
    <x v="23"/>
    <x v="3"/>
    <n v="9365"/>
  </r>
  <r>
    <x v="50"/>
    <x v="23"/>
    <x v="4"/>
    <n v="17832"/>
  </r>
  <r>
    <x v="50"/>
    <x v="23"/>
    <x v="5"/>
    <n v="9175"/>
  </r>
  <r>
    <x v="50"/>
    <x v="24"/>
    <x v="0"/>
    <n v="15"/>
  </r>
  <r>
    <x v="50"/>
    <x v="24"/>
    <x v="1"/>
    <n v="1139"/>
  </r>
  <r>
    <x v="50"/>
    <x v="24"/>
    <x v="2"/>
    <n v="35309"/>
  </r>
  <r>
    <x v="50"/>
    <x v="24"/>
    <x v="3"/>
    <n v="4256"/>
  </r>
  <r>
    <x v="50"/>
    <x v="24"/>
    <x v="4"/>
    <n v="8732"/>
  </r>
  <r>
    <x v="50"/>
    <x v="24"/>
    <x v="5"/>
    <n v="5792"/>
  </r>
  <r>
    <x v="50"/>
    <x v="25"/>
    <x v="0"/>
    <n v="39"/>
  </r>
  <r>
    <x v="50"/>
    <x v="25"/>
    <x v="1"/>
    <n v="1211"/>
  </r>
  <r>
    <x v="50"/>
    <x v="25"/>
    <x v="2"/>
    <n v="37541"/>
  </r>
  <r>
    <x v="50"/>
    <x v="25"/>
    <x v="3"/>
    <n v="15128"/>
  </r>
  <r>
    <x v="50"/>
    <x v="25"/>
    <x v="4"/>
    <n v="26517"/>
  </r>
  <r>
    <x v="50"/>
    <x v="25"/>
    <x v="5"/>
    <n v="14414"/>
  </r>
  <r>
    <x v="50"/>
    <x v="26"/>
    <x v="0"/>
    <n v="12"/>
  </r>
  <r>
    <x v="50"/>
    <x v="26"/>
    <x v="1"/>
    <n v="718"/>
  </r>
  <r>
    <x v="50"/>
    <x v="26"/>
    <x v="2"/>
    <n v="22258"/>
  </r>
  <r>
    <x v="50"/>
    <x v="26"/>
    <x v="3"/>
    <n v="3839"/>
  </r>
  <r>
    <x v="50"/>
    <x v="26"/>
    <x v="4"/>
    <n v="7611"/>
  </r>
  <r>
    <x v="50"/>
    <x v="26"/>
    <x v="5"/>
    <n v="4276"/>
  </r>
  <r>
    <x v="50"/>
    <x v="27"/>
    <x v="0"/>
    <n v="47"/>
  </r>
  <r>
    <x v="50"/>
    <x v="27"/>
    <x v="1"/>
    <n v="1833"/>
  </r>
  <r>
    <x v="50"/>
    <x v="27"/>
    <x v="2"/>
    <n v="56823"/>
  </r>
  <r>
    <x v="50"/>
    <x v="27"/>
    <x v="3"/>
    <n v="20897"/>
  </r>
  <r>
    <x v="50"/>
    <x v="27"/>
    <x v="4"/>
    <n v="34747"/>
  </r>
  <r>
    <x v="50"/>
    <x v="27"/>
    <x v="5"/>
    <n v="15599"/>
  </r>
  <r>
    <x v="50"/>
    <x v="28"/>
    <x v="0"/>
    <n v="50"/>
  </r>
  <r>
    <x v="50"/>
    <x v="28"/>
    <x v="1"/>
    <n v="1761"/>
  </r>
  <r>
    <x v="50"/>
    <x v="28"/>
    <x v="2"/>
    <n v="54591"/>
  </r>
  <r>
    <x v="50"/>
    <x v="28"/>
    <x v="3"/>
    <n v="32682"/>
  </r>
  <r>
    <x v="50"/>
    <x v="28"/>
    <x v="4"/>
    <n v="54684"/>
  </r>
  <r>
    <x v="50"/>
    <x v="28"/>
    <x v="5"/>
    <n v="29610"/>
  </r>
  <r>
    <x v="50"/>
    <x v="29"/>
    <x v="0"/>
    <n v="7"/>
  </r>
  <r>
    <x v="50"/>
    <x v="29"/>
    <x v="1"/>
    <n v="71"/>
  </r>
  <r>
    <x v="50"/>
    <x v="29"/>
    <x v="2"/>
    <n v="2201"/>
  </r>
  <r>
    <x v="50"/>
    <x v="29"/>
    <x v="3"/>
    <n v="1056"/>
  </r>
  <r>
    <x v="50"/>
    <x v="29"/>
    <x v="4"/>
    <n v="2041"/>
  </r>
  <r>
    <x v="50"/>
    <x v="29"/>
    <x v="5"/>
    <n v="1316"/>
  </r>
  <r>
    <x v="50"/>
    <x v="30"/>
    <x v="0"/>
    <n v="48"/>
  </r>
  <r>
    <x v="50"/>
    <x v="30"/>
    <x v="1"/>
    <n v="1669"/>
  </r>
  <r>
    <x v="50"/>
    <x v="30"/>
    <x v="2"/>
    <n v="51739"/>
  </r>
  <r>
    <x v="50"/>
    <x v="30"/>
    <x v="3"/>
    <n v="22625"/>
  </r>
  <r>
    <x v="50"/>
    <x v="30"/>
    <x v="4"/>
    <n v="34255"/>
  </r>
  <r>
    <x v="50"/>
    <x v="30"/>
    <x v="5"/>
    <n v="17681"/>
  </r>
  <r>
    <x v="50"/>
    <x v="31"/>
    <x v="0"/>
    <n v="10"/>
  </r>
  <r>
    <x v="50"/>
    <x v="31"/>
    <x v="1"/>
    <n v="285"/>
  </r>
  <r>
    <x v="50"/>
    <x v="31"/>
    <x v="2"/>
    <n v="8835"/>
  </r>
  <r>
    <x v="50"/>
    <x v="31"/>
    <x v="3"/>
    <n v="1875"/>
  </r>
  <r>
    <x v="50"/>
    <x v="31"/>
    <x v="4"/>
    <n v="3046"/>
  </r>
  <r>
    <x v="50"/>
    <x v="31"/>
    <x v="5"/>
    <n v="1487"/>
  </r>
  <r>
    <x v="50"/>
    <x v="32"/>
    <x v="0"/>
    <n v="20"/>
  </r>
  <r>
    <x v="50"/>
    <x v="32"/>
    <x v="1"/>
    <n v="398"/>
  </r>
  <r>
    <x v="50"/>
    <x v="32"/>
    <x v="2"/>
    <n v="12338"/>
  </r>
  <r>
    <x v="50"/>
    <x v="32"/>
    <x v="3"/>
    <n v="2809"/>
  </r>
  <r>
    <x v="50"/>
    <x v="32"/>
    <x v="4"/>
    <n v="4743"/>
  </r>
  <r>
    <x v="50"/>
    <x v="32"/>
    <x v="5"/>
    <n v="2623"/>
  </r>
  <r>
    <x v="50"/>
    <x v="33"/>
    <x v="0"/>
    <n v="39"/>
  </r>
  <r>
    <x v="50"/>
    <x v="33"/>
    <x v="1"/>
    <n v="1629"/>
  </r>
  <r>
    <x v="50"/>
    <x v="33"/>
    <x v="2"/>
    <n v="50499"/>
  </r>
  <r>
    <x v="50"/>
    <x v="33"/>
    <x v="3"/>
    <n v="13757"/>
  </r>
  <r>
    <x v="50"/>
    <x v="33"/>
    <x v="4"/>
    <n v="23749"/>
  </r>
  <r>
    <x v="50"/>
    <x v="33"/>
    <x v="5"/>
    <n v="14499"/>
  </r>
  <r>
    <x v="50"/>
    <x v="34"/>
    <x v="0"/>
    <n v="33"/>
  </r>
  <r>
    <x v="50"/>
    <x v="34"/>
    <x v="1"/>
    <n v="844"/>
  </r>
  <r>
    <x v="50"/>
    <x v="34"/>
    <x v="2"/>
    <n v="26164"/>
  </r>
  <r>
    <x v="50"/>
    <x v="34"/>
    <x v="3"/>
    <n v="9893"/>
  </r>
  <r>
    <x v="50"/>
    <x v="34"/>
    <x v="4"/>
    <n v="17708"/>
  </r>
  <r>
    <x v="50"/>
    <x v="34"/>
    <x v="5"/>
    <n v="10575"/>
  </r>
  <r>
    <x v="50"/>
    <x v="35"/>
    <x v="0"/>
    <n v="14"/>
  </r>
  <r>
    <x v="50"/>
    <x v="35"/>
    <x v="1"/>
    <n v="260"/>
  </r>
  <r>
    <x v="50"/>
    <x v="35"/>
    <x v="2"/>
    <n v="8060"/>
  </r>
  <r>
    <x v="50"/>
    <x v="35"/>
    <x v="3"/>
    <n v="2330"/>
  </r>
  <r>
    <x v="50"/>
    <x v="35"/>
    <x v="4"/>
    <n v="3944"/>
  </r>
  <r>
    <x v="50"/>
    <x v="35"/>
    <x v="5"/>
    <n v="2764"/>
  </r>
  <r>
    <x v="50"/>
    <x v="36"/>
    <x v="0"/>
    <n v="9"/>
  </r>
  <r>
    <x v="50"/>
    <x v="36"/>
    <x v="1"/>
    <n v="289"/>
  </r>
  <r>
    <x v="50"/>
    <x v="36"/>
    <x v="2"/>
    <n v="8959"/>
  </r>
  <r>
    <x v="50"/>
    <x v="36"/>
    <x v="3"/>
    <n v="1790"/>
  </r>
  <r>
    <x v="50"/>
    <x v="36"/>
    <x v="4"/>
    <n v="3200"/>
  </r>
  <r>
    <x v="50"/>
    <x v="36"/>
    <x v="5"/>
    <n v="1654"/>
  </r>
  <r>
    <x v="50"/>
    <x v="37"/>
    <x v="0"/>
    <n v="53"/>
  </r>
  <r>
    <x v="50"/>
    <x v="37"/>
    <x v="1"/>
    <n v="1406"/>
  </r>
  <r>
    <x v="50"/>
    <x v="37"/>
    <x v="2"/>
    <n v="43586"/>
  </r>
  <r>
    <x v="50"/>
    <x v="37"/>
    <x v="3"/>
    <n v="26397"/>
  </r>
  <r>
    <x v="50"/>
    <x v="37"/>
    <x v="4"/>
    <n v="45081"/>
  </r>
  <r>
    <x v="50"/>
    <x v="37"/>
    <x v="5"/>
    <n v="23839"/>
  </r>
  <r>
    <x v="50"/>
    <x v="38"/>
    <x v="0"/>
    <n v="17"/>
  </r>
  <r>
    <x v="50"/>
    <x v="38"/>
    <x v="1"/>
    <n v="311"/>
  </r>
  <r>
    <x v="50"/>
    <x v="38"/>
    <x v="2"/>
    <n v="9641"/>
  </r>
  <r>
    <x v="50"/>
    <x v="38"/>
    <x v="3"/>
    <n v="2282"/>
  </r>
  <r>
    <x v="50"/>
    <x v="38"/>
    <x v="4"/>
    <n v="3869"/>
  </r>
  <r>
    <x v="50"/>
    <x v="38"/>
    <x v="5"/>
    <n v="2481"/>
  </r>
  <r>
    <x v="50"/>
    <x v="39"/>
    <x v="0"/>
    <n v="20"/>
  </r>
  <r>
    <x v="50"/>
    <x v="39"/>
    <x v="1"/>
    <n v="789"/>
  </r>
  <r>
    <x v="50"/>
    <x v="39"/>
    <x v="2"/>
    <n v="24459"/>
  </r>
  <r>
    <x v="50"/>
    <x v="39"/>
    <x v="3"/>
    <n v="3521"/>
  </r>
  <r>
    <x v="50"/>
    <x v="39"/>
    <x v="4"/>
    <n v="6355"/>
  </r>
  <r>
    <x v="50"/>
    <x v="39"/>
    <x v="5"/>
    <n v="4398"/>
  </r>
  <r>
    <x v="50"/>
    <x v="40"/>
    <x v="0"/>
    <n v="24"/>
  </r>
  <r>
    <x v="50"/>
    <x v="40"/>
    <x v="1"/>
    <n v="860"/>
  </r>
  <r>
    <x v="50"/>
    <x v="40"/>
    <x v="2"/>
    <n v="26660"/>
  </r>
  <r>
    <x v="50"/>
    <x v="40"/>
    <x v="3"/>
    <n v="4549"/>
  </r>
  <r>
    <x v="50"/>
    <x v="40"/>
    <x v="4"/>
    <n v="7861"/>
  </r>
  <r>
    <x v="50"/>
    <x v="40"/>
    <x v="5"/>
    <n v="4821"/>
  </r>
  <r>
    <x v="50"/>
    <x v="41"/>
    <x v="0"/>
    <n v="8"/>
  </r>
  <r>
    <x v="50"/>
    <x v="41"/>
    <x v="1"/>
    <n v="159"/>
  </r>
  <r>
    <x v="50"/>
    <x v="41"/>
    <x v="2"/>
    <n v="4929"/>
  </r>
  <r>
    <x v="50"/>
    <x v="41"/>
    <x v="3"/>
    <n v="3182"/>
  </r>
  <r>
    <x v="50"/>
    <x v="41"/>
    <x v="4"/>
    <n v="6642"/>
  </r>
  <r>
    <x v="50"/>
    <x v="41"/>
    <x v="5"/>
    <n v="3229"/>
  </r>
  <r>
    <x v="50"/>
    <x v="42"/>
    <x v="0"/>
    <n v="7"/>
  </r>
  <r>
    <x v="50"/>
    <x v="42"/>
    <x v="1"/>
    <n v="147"/>
  </r>
  <r>
    <x v="50"/>
    <x v="42"/>
    <x v="2"/>
    <n v="4557"/>
  </r>
  <r>
    <x v="50"/>
    <x v="42"/>
    <x v="3"/>
    <n v="2256"/>
  </r>
  <r>
    <x v="50"/>
    <x v="42"/>
    <x v="4"/>
    <n v="4093"/>
  </r>
  <r>
    <x v="50"/>
    <x v="42"/>
    <x v="5"/>
    <n v="2255"/>
  </r>
  <r>
    <x v="50"/>
    <x v="43"/>
    <x v="0"/>
    <n v="17"/>
  </r>
  <r>
    <x v="50"/>
    <x v="43"/>
    <x v="1"/>
    <n v="687"/>
  </r>
  <r>
    <x v="50"/>
    <x v="43"/>
    <x v="2"/>
    <n v="21297"/>
  </r>
  <r>
    <x v="50"/>
    <x v="43"/>
    <x v="3"/>
    <n v="12103"/>
  </r>
  <r>
    <x v="50"/>
    <x v="43"/>
    <x v="4"/>
    <n v="24202"/>
  </r>
  <r>
    <x v="50"/>
    <x v="43"/>
    <x v="5"/>
    <n v="13203"/>
  </r>
  <r>
    <x v="50"/>
    <x v="44"/>
    <x v="0"/>
    <n v="61"/>
  </r>
  <r>
    <x v="50"/>
    <x v="44"/>
    <x v="1"/>
    <n v="4578"/>
  </r>
  <r>
    <x v="50"/>
    <x v="44"/>
    <x v="2"/>
    <n v="141918"/>
  </r>
  <r>
    <x v="50"/>
    <x v="44"/>
    <x v="3"/>
    <n v="110810"/>
  </r>
  <r>
    <x v="50"/>
    <x v="44"/>
    <x v="4"/>
    <n v="149227"/>
  </r>
  <r>
    <x v="50"/>
    <x v="44"/>
    <x v="5"/>
    <n v="85562"/>
  </r>
  <r>
    <x v="50"/>
    <x v="45"/>
    <x v="0"/>
    <n v="17"/>
  </r>
  <r>
    <x v="50"/>
    <x v="45"/>
    <x v="1"/>
    <n v="792"/>
  </r>
  <r>
    <x v="50"/>
    <x v="45"/>
    <x v="2"/>
    <n v="24552"/>
  </r>
  <r>
    <x v="50"/>
    <x v="45"/>
    <x v="3"/>
    <n v="6665"/>
  </r>
  <r>
    <x v="50"/>
    <x v="45"/>
    <x v="4"/>
    <n v="14208"/>
  </r>
  <r>
    <x v="50"/>
    <x v="45"/>
    <x v="5"/>
    <n v="6132"/>
  </r>
  <r>
    <x v="50"/>
    <x v="46"/>
    <x v="0"/>
    <n v="21"/>
  </r>
  <r>
    <x v="50"/>
    <x v="46"/>
    <x v="1"/>
    <n v="506"/>
  </r>
  <r>
    <x v="50"/>
    <x v="46"/>
    <x v="2"/>
    <n v="15686"/>
  </r>
  <r>
    <x v="50"/>
    <x v="46"/>
    <x v="3"/>
    <n v="3074"/>
  </r>
  <r>
    <x v="50"/>
    <x v="46"/>
    <x v="4"/>
    <n v="6187"/>
  </r>
  <r>
    <x v="50"/>
    <x v="46"/>
    <x v="5"/>
    <n v="3561"/>
  </r>
  <r>
    <x v="50"/>
    <x v="47"/>
    <x v="0"/>
    <n v="82"/>
  </r>
  <r>
    <x v="50"/>
    <x v="47"/>
    <x v="1"/>
    <n v="3354"/>
  </r>
  <r>
    <x v="50"/>
    <x v="47"/>
    <x v="2"/>
    <n v="103974"/>
  </r>
  <r>
    <x v="50"/>
    <x v="47"/>
    <x v="3"/>
    <n v="31497"/>
  </r>
  <r>
    <x v="50"/>
    <x v="47"/>
    <x v="4"/>
    <n v="61714"/>
  </r>
  <r>
    <x v="50"/>
    <x v="47"/>
    <x v="5"/>
    <n v="30620"/>
  </r>
  <r>
    <x v="50"/>
    <x v="48"/>
    <x v="0"/>
    <n v="66"/>
  </r>
  <r>
    <x v="50"/>
    <x v="48"/>
    <x v="1"/>
    <n v="2663"/>
  </r>
  <r>
    <x v="50"/>
    <x v="48"/>
    <x v="2"/>
    <n v="82553"/>
  </r>
  <r>
    <x v="50"/>
    <x v="48"/>
    <x v="3"/>
    <n v="39031"/>
  </r>
  <r>
    <x v="50"/>
    <x v="48"/>
    <x v="4"/>
    <n v="57582"/>
  </r>
  <r>
    <x v="50"/>
    <x v="48"/>
    <x v="5"/>
    <n v="31495"/>
  </r>
  <r>
    <x v="50"/>
    <x v="49"/>
    <x v="0"/>
    <n v="96"/>
  </r>
  <r>
    <x v="50"/>
    <x v="49"/>
    <x v="1"/>
    <n v="2954"/>
  </r>
  <r>
    <x v="50"/>
    <x v="49"/>
    <x v="2"/>
    <n v="91574"/>
  </r>
  <r>
    <x v="50"/>
    <x v="49"/>
    <x v="3"/>
    <n v="43708"/>
  </r>
  <r>
    <x v="50"/>
    <x v="49"/>
    <x v="4"/>
    <n v="77315"/>
  </r>
  <r>
    <x v="50"/>
    <x v="49"/>
    <x v="5"/>
    <n v="50825"/>
  </r>
  <r>
    <x v="50"/>
    <x v="50"/>
    <x v="0"/>
    <n v="34"/>
  </r>
  <r>
    <x v="50"/>
    <x v="50"/>
    <x v="1"/>
    <n v="1271"/>
  </r>
  <r>
    <x v="50"/>
    <x v="50"/>
    <x v="2"/>
    <n v="39401"/>
  </r>
  <r>
    <x v="50"/>
    <x v="50"/>
    <x v="3"/>
    <n v="16553"/>
  </r>
  <r>
    <x v="50"/>
    <x v="50"/>
    <x v="4"/>
    <n v="28394"/>
  </r>
  <r>
    <x v="50"/>
    <x v="50"/>
    <x v="5"/>
    <n v="18559"/>
  </r>
  <r>
    <x v="50"/>
    <x v="51"/>
    <x v="0"/>
    <n v="48"/>
  </r>
  <r>
    <x v="50"/>
    <x v="51"/>
    <x v="1"/>
    <n v="1023"/>
  </r>
  <r>
    <x v="50"/>
    <x v="51"/>
    <x v="2"/>
    <n v="31713"/>
  </r>
  <r>
    <x v="50"/>
    <x v="51"/>
    <x v="3"/>
    <n v="13518"/>
  </r>
  <r>
    <x v="50"/>
    <x v="51"/>
    <x v="4"/>
    <n v="25115"/>
  </r>
  <r>
    <x v="50"/>
    <x v="51"/>
    <x v="5"/>
    <n v="16653"/>
  </r>
  <r>
    <x v="50"/>
    <x v="52"/>
    <x v="0"/>
    <n v="32"/>
  </r>
  <r>
    <x v="50"/>
    <x v="52"/>
    <x v="1"/>
    <n v="1032"/>
  </r>
  <r>
    <x v="50"/>
    <x v="52"/>
    <x v="2"/>
    <n v="31992"/>
  </r>
  <r>
    <x v="50"/>
    <x v="52"/>
    <x v="3"/>
    <n v="18523"/>
  </r>
  <r>
    <x v="50"/>
    <x v="52"/>
    <x v="4"/>
    <n v="31073"/>
  </r>
  <r>
    <x v="50"/>
    <x v="52"/>
    <x v="5"/>
    <n v="24017"/>
  </r>
  <r>
    <x v="50"/>
    <x v="53"/>
    <x v="0"/>
    <n v="66"/>
  </r>
  <r>
    <x v="50"/>
    <x v="53"/>
    <x v="1"/>
    <n v="2586"/>
  </r>
  <r>
    <x v="50"/>
    <x v="53"/>
    <x v="2"/>
    <n v="80166"/>
  </r>
  <r>
    <x v="50"/>
    <x v="53"/>
    <x v="3"/>
    <n v="47168"/>
  </r>
  <r>
    <x v="50"/>
    <x v="53"/>
    <x v="4"/>
    <n v="84960"/>
  </r>
  <r>
    <x v="50"/>
    <x v="53"/>
    <x v="5"/>
    <n v="68021"/>
  </r>
  <r>
    <x v="50"/>
    <x v="54"/>
    <x v="0"/>
    <n v="40"/>
  </r>
  <r>
    <x v="50"/>
    <x v="54"/>
    <x v="1"/>
    <n v="1250"/>
  </r>
  <r>
    <x v="50"/>
    <x v="54"/>
    <x v="2"/>
    <n v="38750"/>
  </r>
  <r>
    <x v="50"/>
    <x v="54"/>
    <x v="3"/>
    <n v="13532"/>
  </r>
  <r>
    <x v="50"/>
    <x v="54"/>
    <x v="4"/>
    <n v="28363"/>
  </r>
  <r>
    <x v="50"/>
    <x v="54"/>
    <x v="5"/>
    <n v="18963"/>
  </r>
  <r>
    <x v="50"/>
    <x v="55"/>
    <x v="0"/>
    <n v="15"/>
  </r>
  <r>
    <x v="50"/>
    <x v="55"/>
    <x v="1"/>
    <n v="1133"/>
  </r>
  <r>
    <x v="50"/>
    <x v="55"/>
    <x v="2"/>
    <n v="35123"/>
  </r>
  <r>
    <x v="50"/>
    <x v="55"/>
    <x v="3"/>
    <n v="3077"/>
  </r>
  <r>
    <x v="50"/>
    <x v="55"/>
    <x v="4"/>
    <n v="7367"/>
  </r>
  <r>
    <x v="50"/>
    <x v="55"/>
    <x v="5"/>
    <n v="2677"/>
  </r>
  <r>
    <x v="50"/>
    <x v="56"/>
    <x v="0"/>
    <n v="203"/>
  </r>
  <r>
    <x v="50"/>
    <x v="56"/>
    <x v="1"/>
    <n v="9202"/>
  </r>
  <r>
    <x v="50"/>
    <x v="56"/>
    <x v="2"/>
    <n v="285262"/>
  </r>
  <r>
    <x v="50"/>
    <x v="56"/>
    <x v="3"/>
    <n v="190493"/>
  </r>
  <r>
    <x v="50"/>
    <x v="56"/>
    <x v="4"/>
    <n v="335693"/>
  </r>
  <r>
    <x v="50"/>
    <x v="56"/>
    <x v="5"/>
    <n v="184412"/>
  </r>
  <r>
    <x v="50"/>
    <x v="57"/>
    <x v="0"/>
    <n v="15"/>
  </r>
  <r>
    <x v="50"/>
    <x v="57"/>
    <x v="1"/>
    <n v="428"/>
  </r>
  <r>
    <x v="50"/>
    <x v="57"/>
    <x v="2"/>
    <n v="13268"/>
  </r>
  <r>
    <x v="50"/>
    <x v="57"/>
    <x v="3"/>
    <n v="3816"/>
  </r>
  <r>
    <x v="50"/>
    <x v="57"/>
    <x v="4"/>
    <n v="5776"/>
  </r>
  <r>
    <x v="50"/>
    <x v="57"/>
    <x v="5"/>
    <n v="4138"/>
  </r>
  <r>
    <x v="50"/>
    <x v="58"/>
    <x v="0"/>
    <n v="33"/>
  </r>
  <r>
    <x v="50"/>
    <x v="58"/>
    <x v="1"/>
    <n v="1084"/>
  </r>
  <r>
    <x v="50"/>
    <x v="58"/>
    <x v="2"/>
    <n v="33604"/>
  </r>
  <r>
    <x v="50"/>
    <x v="58"/>
    <x v="3"/>
    <n v="6600"/>
  </r>
  <r>
    <x v="50"/>
    <x v="58"/>
    <x v="4"/>
    <n v="12116"/>
  </r>
  <r>
    <x v="50"/>
    <x v="58"/>
    <x v="5"/>
    <n v="8662"/>
  </r>
  <r>
    <x v="50"/>
    <x v="59"/>
    <x v="0"/>
    <n v="46"/>
  </r>
  <r>
    <x v="50"/>
    <x v="59"/>
    <x v="1"/>
    <n v="1256"/>
  </r>
  <r>
    <x v="50"/>
    <x v="59"/>
    <x v="2"/>
    <n v="38936"/>
  </r>
  <r>
    <x v="50"/>
    <x v="59"/>
    <x v="3"/>
    <n v="13173"/>
  </r>
  <r>
    <x v="50"/>
    <x v="59"/>
    <x v="4"/>
    <n v="24120"/>
  </r>
  <r>
    <x v="50"/>
    <x v="59"/>
    <x v="5"/>
    <n v="15660"/>
  </r>
  <r>
    <x v="50"/>
    <x v="60"/>
    <x v="0"/>
    <n v="27"/>
  </r>
  <r>
    <x v="50"/>
    <x v="60"/>
    <x v="1"/>
    <n v="1402"/>
  </r>
  <r>
    <x v="50"/>
    <x v="60"/>
    <x v="2"/>
    <n v="43462"/>
  </r>
  <r>
    <x v="50"/>
    <x v="60"/>
    <x v="3"/>
    <n v="23027"/>
  </r>
  <r>
    <x v="50"/>
    <x v="60"/>
    <x v="4"/>
    <n v="43538"/>
  </r>
  <r>
    <x v="50"/>
    <x v="60"/>
    <x v="5"/>
    <n v="34606"/>
  </r>
  <r>
    <x v="50"/>
    <x v="61"/>
    <x v="0"/>
    <n v="10"/>
  </r>
  <r>
    <x v="50"/>
    <x v="61"/>
    <x v="1"/>
    <n v="155"/>
  </r>
  <r>
    <x v="50"/>
    <x v="61"/>
    <x v="2"/>
    <n v="4805"/>
  </r>
  <r>
    <x v="50"/>
    <x v="61"/>
    <x v="3"/>
    <n v="1018"/>
  </r>
  <r>
    <x v="50"/>
    <x v="61"/>
    <x v="4"/>
    <n v="1932"/>
  </r>
  <r>
    <x v="50"/>
    <x v="61"/>
    <x v="5"/>
    <n v="897"/>
  </r>
  <r>
    <x v="50"/>
    <x v="62"/>
    <x v="0"/>
    <n v="40"/>
  </r>
  <r>
    <x v="50"/>
    <x v="62"/>
    <x v="1"/>
    <n v="4518"/>
  </r>
  <r>
    <x v="50"/>
    <x v="62"/>
    <x v="2"/>
    <n v="140058"/>
  </r>
  <r>
    <x v="50"/>
    <x v="62"/>
    <x v="3"/>
    <n v="16726"/>
  </r>
  <r>
    <x v="50"/>
    <x v="62"/>
    <x v="4"/>
    <n v="32888"/>
  </r>
  <r>
    <x v="50"/>
    <x v="62"/>
    <x v="5"/>
    <n v="23210"/>
  </r>
  <r>
    <x v="50"/>
    <x v="63"/>
    <x v="0"/>
    <n v="48"/>
  </r>
  <r>
    <x v="50"/>
    <x v="63"/>
    <x v="1"/>
    <n v="2848"/>
  </r>
  <r>
    <x v="50"/>
    <x v="63"/>
    <x v="2"/>
    <n v="88288"/>
  </r>
  <r>
    <x v="50"/>
    <x v="63"/>
    <x v="3"/>
    <n v="12480"/>
  </r>
  <r>
    <x v="50"/>
    <x v="63"/>
    <x v="4"/>
    <n v="22464"/>
  </r>
  <r>
    <x v="50"/>
    <x v="63"/>
    <x v="5"/>
    <n v="12039"/>
  </r>
  <r>
    <x v="50"/>
    <x v="64"/>
    <x v="0"/>
    <n v="134"/>
  </r>
  <r>
    <x v="50"/>
    <x v="64"/>
    <x v="1"/>
    <n v="8302"/>
  </r>
  <r>
    <x v="50"/>
    <x v="64"/>
    <x v="2"/>
    <n v="257362"/>
  </r>
  <r>
    <x v="50"/>
    <x v="64"/>
    <x v="3"/>
    <n v="133398"/>
  </r>
  <r>
    <x v="50"/>
    <x v="64"/>
    <x v="4"/>
    <n v="235459"/>
  </r>
  <r>
    <x v="50"/>
    <x v="64"/>
    <x v="5"/>
    <n v="117414"/>
  </r>
  <r>
    <x v="50"/>
    <x v="65"/>
    <x v="0"/>
    <n v="77"/>
  </r>
  <r>
    <x v="50"/>
    <x v="65"/>
    <x v="1"/>
    <n v="2235"/>
  </r>
  <r>
    <x v="50"/>
    <x v="65"/>
    <x v="2"/>
    <n v="69285"/>
  </r>
  <r>
    <x v="50"/>
    <x v="65"/>
    <x v="3"/>
    <n v="48286"/>
  </r>
  <r>
    <x v="50"/>
    <x v="65"/>
    <x v="4"/>
    <n v="86756"/>
  </r>
  <r>
    <x v="50"/>
    <x v="65"/>
    <x v="5"/>
    <n v="50571"/>
  </r>
  <r>
    <x v="50"/>
    <x v="66"/>
    <x v="0"/>
    <n v="27"/>
  </r>
  <r>
    <x v="50"/>
    <x v="66"/>
    <x v="1"/>
    <n v="487"/>
  </r>
  <r>
    <x v="50"/>
    <x v="66"/>
    <x v="2"/>
    <n v="15097"/>
  </r>
  <r>
    <x v="50"/>
    <x v="66"/>
    <x v="3"/>
    <n v="4235"/>
  </r>
  <r>
    <x v="50"/>
    <x v="66"/>
    <x v="4"/>
    <n v="7082"/>
  </r>
  <r>
    <x v="50"/>
    <x v="66"/>
    <x v="5"/>
    <n v="4547"/>
  </r>
  <r>
    <x v="50"/>
    <x v="67"/>
    <x v="0"/>
    <n v="58"/>
  </r>
  <r>
    <x v="50"/>
    <x v="67"/>
    <x v="1"/>
    <n v="2569"/>
  </r>
  <r>
    <x v="50"/>
    <x v="67"/>
    <x v="2"/>
    <n v="79639"/>
  </r>
  <r>
    <x v="50"/>
    <x v="67"/>
    <x v="3"/>
    <n v="45468"/>
  </r>
  <r>
    <x v="50"/>
    <x v="67"/>
    <x v="4"/>
    <n v="73532"/>
  </r>
  <r>
    <x v="50"/>
    <x v="67"/>
    <x v="5"/>
    <n v="41299"/>
  </r>
  <r>
    <x v="50"/>
    <x v="68"/>
    <x v="0"/>
    <n v="9"/>
  </r>
  <r>
    <x v="50"/>
    <x v="68"/>
    <x v="1"/>
    <n v="195"/>
  </r>
  <r>
    <x v="50"/>
    <x v="68"/>
    <x v="2"/>
    <n v="6045"/>
  </r>
  <r>
    <x v="50"/>
    <x v="68"/>
    <x v="3"/>
    <n v="2305"/>
  </r>
  <r>
    <x v="50"/>
    <x v="68"/>
    <x v="4"/>
    <n v="3765"/>
  </r>
  <r>
    <x v="50"/>
    <x v="68"/>
    <x v="5"/>
    <n v="2471"/>
  </r>
  <r>
    <x v="50"/>
    <x v="69"/>
    <x v="0"/>
    <n v="39"/>
  </r>
  <r>
    <x v="50"/>
    <x v="69"/>
    <x v="1"/>
    <n v="1049"/>
  </r>
  <r>
    <x v="50"/>
    <x v="69"/>
    <x v="2"/>
    <n v="32519"/>
  </r>
  <r>
    <x v="50"/>
    <x v="69"/>
    <x v="3"/>
    <n v="16653"/>
  </r>
  <r>
    <x v="50"/>
    <x v="69"/>
    <x v="4"/>
    <n v="25244"/>
  </r>
  <r>
    <x v="50"/>
    <x v="69"/>
    <x v="5"/>
    <n v="16509"/>
  </r>
  <r>
    <x v="50"/>
    <x v="70"/>
    <x v="0"/>
    <n v="2951"/>
  </r>
  <r>
    <x v="50"/>
    <x v="70"/>
    <x v="1"/>
    <n v="125873"/>
  </r>
  <r>
    <x v="50"/>
    <x v="70"/>
    <x v="2"/>
    <n v="3902063"/>
  </r>
  <r>
    <x v="50"/>
    <x v="70"/>
    <x v="3"/>
    <n v="1767339"/>
  </r>
  <r>
    <x v="50"/>
    <x v="70"/>
    <x v="4"/>
    <n v="3002042"/>
  </r>
  <r>
    <x v="50"/>
    <x v="70"/>
    <x v="5"/>
    <n v="1686967"/>
  </r>
  <r>
    <x v="51"/>
    <x v="0"/>
    <x v="0"/>
    <n v="165"/>
  </r>
  <r>
    <x v="51"/>
    <x v="0"/>
    <x v="1"/>
    <n v="6518"/>
  </r>
  <r>
    <x v="51"/>
    <x v="0"/>
    <x v="2"/>
    <n v="195540"/>
  </r>
  <r>
    <x v="51"/>
    <x v="0"/>
    <x v="3"/>
    <n v="56132"/>
  </r>
  <r>
    <x v="51"/>
    <x v="0"/>
    <x v="4"/>
    <n v="104230"/>
  </r>
  <r>
    <x v="51"/>
    <x v="0"/>
    <x v="5"/>
    <n v="51072"/>
  </r>
  <r>
    <x v="51"/>
    <x v="1"/>
    <x v="0"/>
    <n v="53"/>
  </r>
  <r>
    <x v="51"/>
    <x v="1"/>
    <x v="1"/>
    <n v="2284"/>
  </r>
  <r>
    <x v="51"/>
    <x v="1"/>
    <x v="2"/>
    <n v="68520"/>
  </r>
  <r>
    <x v="51"/>
    <x v="1"/>
    <x v="3"/>
    <n v="14977"/>
  </r>
  <r>
    <x v="51"/>
    <x v="1"/>
    <x v="4"/>
    <n v="29577"/>
  </r>
  <r>
    <x v="51"/>
    <x v="1"/>
    <x v="5"/>
    <n v="16215"/>
  </r>
  <r>
    <x v="51"/>
    <x v="2"/>
    <x v="0"/>
    <n v="24"/>
  </r>
  <r>
    <x v="51"/>
    <x v="2"/>
    <x v="1"/>
    <n v="1220"/>
  </r>
  <r>
    <x v="51"/>
    <x v="2"/>
    <x v="2"/>
    <n v="36600"/>
  </r>
  <r>
    <x v="51"/>
    <x v="2"/>
    <x v="3"/>
    <n v="4489"/>
  </r>
  <r>
    <x v="51"/>
    <x v="2"/>
    <x v="4"/>
    <n v="8597"/>
  </r>
  <r>
    <x v="51"/>
    <x v="2"/>
    <x v="5"/>
    <n v="5277"/>
  </r>
  <r>
    <x v="51"/>
    <x v="3"/>
    <x v="0"/>
    <n v="47"/>
  </r>
  <r>
    <x v="51"/>
    <x v="3"/>
    <x v="1"/>
    <n v="2644"/>
  </r>
  <r>
    <x v="51"/>
    <x v="3"/>
    <x v="2"/>
    <n v="79320"/>
  </r>
  <r>
    <x v="51"/>
    <x v="3"/>
    <x v="3"/>
    <n v="15534"/>
  </r>
  <r>
    <x v="51"/>
    <x v="3"/>
    <x v="4"/>
    <n v="31328"/>
  </r>
  <r>
    <x v="51"/>
    <x v="3"/>
    <x v="5"/>
    <n v="15096"/>
  </r>
  <r>
    <x v="51"/>
    <x v="4"/>
    <x v="0"/>
    <n v="25"/>
  </r>
  <r>
    <x v="51"/>
    <x v="4"/>
    <x v="1"/>
    <n v="956"/>
  </r>
  <r>
    <x v="51"/>
    <x v="4"/>
    <x v="2"/>
    <n v="28680"/>
  </r>
  <r>
    <x v="51"/>
    <x v="4"/>
    <x v="3"/>
    <n v="17929"/>
  </r>
  <r>
    <x v="51"/>
    <x v="4"/>
    <x v="4"/>
    <n v="33652"/>
  </r>
  <r>
    <x v="51"/>
    <x v="4"/>
    <x v="5"/>
    <n v="14478"/>
  </r>
  <r>
    <x v="51"/>
    <x v="5"/>
    <x v="0"/>
    <n v="9"/>
  </r>
  <r>
    <x v="51"/>
    <x v="5"/>
    <x v="1"/>
    <n v="254"/>
  </r>
  <r>
    <x v="51"/>
    <x v="5"/>
    <x v="2"/>
    <n v="7620"/>
  </r>
  <r>
    <x v="51"/>
    <x v="5"/>
    <x v="3"/>
    <n v="2205"/>
  </r>
  <r>
    <x v="51"/>
    <x v="5"/>
    <x v="4"/>
    <n v="4202"/>
  </r>
  <r>
    <x v="51"/>
    <x v="5"/>
    <x v="5"/>
    <n v="1758"/>
  </r>
  <r>
    <x v="51"/>
    <x v="6"/>
    <x v="0"/>
    <n v="136"/>
  </r>
  <r>
    <x v="51"/>
    <x v="6"/>
    <x v="1"/>
    <n v="10377"/>
  </r>
  <r>
    <x v="51"/>
    <x v="6"/>
    <x v="2"/>
    <n v="311310"/>
  </r>
  <r>
    <x v="51"/>
    <x v="6"/>
    <x v="3"/>
    <n v="202178"/>
  </r>
  <r>
    <x v="51"/>
    <x v="6"/>
    <x v="4"/>
    <n v="311644"/>
  </r>
  <r>
    <x v="51"/>
    <x v="6"/>
    <x v="5"/>
    <n v="146372"/>
  </r>
  <r>
    <x v="51"/>
    <x v="7"/>
    <x v="0"/>
    <n v="41"/>
  </r>
  <r>
    <x v="51"/>
    <x v="7"/>
    <x v="1"/>
    <n v="1721"/>
  </r>
  <r>
    <x v="51"/>
    <x v="7"/>
    <x v="2"/>
    <n v="51630"/>
  </r>
  <r>
    <x v="51"/>
    <x v="7"/>
    <x v="3"/>
    <n v="31810"/>
  </r>
  <r>
    <x v="51"/>
    <x v="7"/>
    <x v="4"/>
    <n v="55435"/>
  </r>
  <r>
    <x v="51"/>
    <x v="7"/>
    <x v="5"/>
    <n v="34869"/>
  </r>
  <r>
    <x v="51"/>
    <x v="8"/>
    <x v="0"/>
    <n v="10"/>
  </r>
  <r>
    <x v="51"/>
    <x v="8"/>
    <x v="1"/>
    <n v="513"/>
  </r>
  <r>
    <x v="51"/>
    <x v="8"/>
    <x v="2"/>
    <n v="15390"/>
  </r>
  <r>
    <x v="51"/>
    <x v="8"/>
    <x v="3"/>
    <n v="5816"/>
  </r>
  <r>
    <x v="51"/>
    <x v="8"/>
    <x v="4"/>
    <n v="7687"/>
  </r>
  <r>
    <x v="51"/>
    <x v="8"/>
    <x v="5"/>
    <n v="3425"/>
  </r>
  <r>
    <x v="51"/>
    <x v="9"/>
    <x v="0"/>
    <n v="12"/>
  </r>
  <r>
    <x v="51"/>
    <x v="9"/>
    <x v="1"/>
    <n v="313"/>
  </r>
  <r>
    <x v="51"/>
    <x v="9"/>
    <x v="2"/>
    <n v="9390"/>
  </r>
  <r>
    <x v="51"/>
    <x v="9"/>
    <x v="3"/>
    <n v="2878"/>
  </r>
  <r>
    <x v="51"/>
    <x v="9"/>
    <x v="4"/>
    <n v="5438"/>
  </r>
  <r>
    <x v="51"/>
    <x v="9"/>
    <x v="5"/>
    <n v="2934"/>
  </r>
  <r>
    <x v="51"/>
    <x v="10"/>
    <x v="0"/>
    <n v="85"/>
  </r>
  <r>
    <x v="51"/>
    <x v="10"/>
    <x v="1"/>
    <n v="3256"/>
  </r>
  <r>
    <x v="51"/>
    <x v="10"/>
    <x v="2"/>
    <n v="97680"/>
  </r>
  <r>
    <x v="51"/>
    <x v="10"/>
    <x v="3"/>
    <n v="24075"/>
  </r>
  <r>
    <x v="51"/>
    <x v="10"/>
    <x v="4"/>
    <n v="52876"/>
  </r>
  <r>
    <x v="51"/>
    <x v="10"/>
    <x v="5"/>
    <n v="26352"/>
  </r>
  <r>
    <x v="51"/>
    <x v="11"/>
    <x v="0"/>
    <n v="11"/>
  </r>
  <r>
    <x v="51"/>
    <x v="11"/>
    <x v="1"/>
    <n v="350"/>
  </r>
  <r>
    <x v="51"/>
    <x v="11"/>
    <x v="2"/>
    <n v="10500"/>
  </r>
  <r>
    <x v="51"/>
    <x v="11"/>
    <x v="3"/>
    <n v="1882"/>
  </r>
  <r>
    <x v="51"/>
    <x v="11"/>
    <x v="4"/>
    <n v="4030"/>
  </r>
  <r>
    <x v="51"/>
    <x v="11"/>
    <x v="5"/>
    <n v="2705"/>
  </r>
  <r>
    <x v="51"/>
    <x v="12"/>
    <x v="0"/>
    <n v="18"/>
  </r>
  <r>
    <x v="51"/>
    <x v="12"/>
    <x v="1"/>
    <n v="673"/>
  </r>
  <r>
    <x v="51"/>
    <x v="12"/>
    <x v="2"/>
    <n v="20190"/>
  </r>
  <r>
    <x v="51"/>
    <x v="12"/>
    <x v="3"/>
    <n v="4472"/>
  </r>
  <r>
    <x v="51"/>
    <x v="12"/>
    <x v="4"/>
    <n v="7881"/>
  </r>
  <r>
    <x v="51"/>
    <x v="12"/>
    <x v="5"/>
    <n v="4460"/>
  </r>
  <r>
    <x v="51"/>
    <x v="13"/>
    <x v="0"/>
    <n v="15"/>
  </r>
  <r>
    <x v="51"/>
    <x v="13"/>
    <x v="1"/>
    <n v="472"/>
  </r>
  <r>
    <x v="51"/>
    <x v="13"/>
    <x v="2"/>
    <n v="14160"/>
  </r>
  <r>
    <x v="51"/>
    <x v="13"/>
    <x v="3"/>
    <n v="2457"/>
  </r>
  <r>
    <x v="51"/>
    <x v="13"/>
    <x v="4"/>
    <n v="4413"/>
  </r>
  <r>
    <x v="51"/>
    <x v="13"/>
    <x v="5"/>
    <n v="3079"/>
  </r>
  <r>
    <x v="51"/>
    <x v="14"/>
    <x v="0"/>
    <n v="51"/>
  </r>
  <r>
    <x v="51"/>
    <x v="14"/>
    <x v="1"/>
    <n v="1634"/>
  </r>
  <r>
    <x v="51"/>
    <x v="14"/>
    <x v="2"/>
    <n v="49020"/>
  </r>
  <r>
    <x v="51"/>
    <x v="14"/>
    <x v="3"/>
    <n v="27889"/>
  </r>
  <r>
    <x v="51"/>
    <x v="14"/>
    <x v="4"/>
    <n v="46716"/>
  </r>
  <r>
    <x v="51"/>
    <x v="14"/>
    <x v="5"/>
    <n v="29031"/>
  </r>
  <r>
    <x v="51"/>
    <x v="15"/>
    <x v="0"/>
    <n v="25"/>
  </r>
  <r>
    <x v="51"/>
    <x v="15"/>
    <x v="1"/>
    <n v="833"/>
  </r>
  <r>
    <x v="51"/>
    <x v="15"/>
    <x v="2"/>
    <n v="24990"/>
  </r>
  <r>
    <x v="51"/>
    <x v="15"/>
    <x v="3"/>
    <n v="6497"/>
  </r>
  <r>
    <x v="51"/>
    <x v="15"/>
    <x v="4"/>
    <n v="11473"/>
  </r>
  <r>
    <x v="51"/>
    <x v="15"/>
    <x v="5"/>
    <n v="7269"/>
  </r>
  <r>
    <x v="51"/>
    <x v="16"/>
    <x v="0"/>
    <n v="10"/>
  </r>
  <r>
    <x v="51"/>
    <x v="16"/>
    <x v="1"/>
    <n v="231"/>
  </r>
  <r>
    <x v="51"/>
    <x v="16"/>
    <x v="2"/>
    <n v="6930"/>
  </r>
  <r>
    <x v="51"/>
    <x v="16"/>
    <x v="3"/>
    <n v="1578"/>
  </r>
  <r>
    <x v="51"/>
    <x v="16"/>
    <x v="4"/>
    <n v="3753"/>
  </r>
  <r>
    <x v="51"/>
    <x v="16"/>
    <x v="5"/>
    <n v="2748"/>
  </r>
  <r>
    <x v="51"/>
    <x v="17"/>
    <x v="0"/>
    <n v="10"/>
  </r>
  <r>
    <x v="51"/>
    <x v="17"/>
    <x v="1"/>
    <n v="171"/>
  </r>
  <r>
    <x v="51"/>
    <x v="17"/>
    <x v="2"/>
    <n v="5130"/>
  </r>
  <r>
    <x v="51"/>
    <x v="17"/>
    <x v="3"/>
    <n v="1783"/>
  </r>
  <r>
    <x v="51"/>
    <x v="17"/>
    <x v="4"/>
    <n v="3597"/>
  </r>
  <r>
    <x v="51"/>
    <x v="17"/>
    <x v="5"/>
    <n v="2232"/>
  </r>
  <r>
    <x v="51"/>
    <x v="18"/>
    <x v="0"/>
    <n v="16"/>
  </r>
  <r>
    <x v="51"/>
    <x v="18"/>
    <x v="1"/>
    <n v="610"/>
  </r>
  <r>
    <x v="51"/>
    <x v="18"/>
    <x v="2"/>
    <n v="18300"/>
  </r>
  <r>
    <x v="51"/>
    <x v="18"/>
    <x v="3"/>
    <n v="6162"/>
  </r>
  <r>
    <x v="51"/>
    <x v="18"/>
    <x v="4"/>
    <n v="9588"/>
  </r>
  <r>
    <x v="51"/>
    <x v="18"/>
    <x v="5"/>
    <n v="7221"/>
  </r>
  <r>
    <x v="51"/>
    <x v="19"/>
    <x v="0"/>
    <n v="104"/>
  </r>
  <r>
    <x v="51"/>
    <x v="19"/>
    <x v="1"/>
    <n v="4097"/>
  </r>
  <r>
    <x v="51"/>
    <x v="19"/>
    <x v="2"/>
    <n v="122910"/>
  </r>
  <r>
    <x v="51"/>
    <x v="19"/>
    <x v="3"/>
    <n v="48738"/>
  </r>
  <r>
    <x v="51"/>
    <x v="19"/>
    <x v="4"/>
    <n v="95731"/>
  </r>
  <r>
    <x v="51"/>
    <x v="19"/>
    <x v="5"/>
    <n v="58352"/>
  </r>
  <r>
    <x v="51"/>
    <x v="20"/>
    <x v="0"/>
    <n v="21"/>
  </r>
  <r>
    <x v="51"/>
    <x v="20"/>
    <x v="1"/>
    <n v="1372"/>
  </r>
  <r>
    <x v="51"/>
    <x v="20"/>
    <x v="2"/>
    <n v="41160"/>
  </r>
  <r>
    <x v="51"/>
    <x v="20"/>
    <x v="3"/>
    <n v="5225"/>
  </r>
  <r>
    <x v="51"/>
    <x v="20"/>
    <x v="4"/>
    <n v="11557"/>
  </r>
  <r>
    <x v="51"/>
    <x v="20"/>
    <x v="5"/>
    <n v="4660"/>
  </r>
  <r>
    <x v="51"/>
    <x v="21"/>
    <x v="0"/>
    <n v="74"/>
  </r>
  <r>
    <x v="51"/>
    <x v="21"/>
    <x v="1"/>
    <n v="2966"/>
  </r>
  <r>
    <x v="51"/>
    <x v="21"/>
    <x v="2"/>
    <n v="88980"/>
  </r>
  <r>
    <x v="51"/>
    <x v="21"/>
    <x v="3"/>
    <n v="32130"/>
  </r>
  <r>
    <x v="51"/>
    <x v="21"/>
    <x v="4"/>
    <n v="57402"/>
  </r>
  <r>
    <x v="51"/>
    <x v="21"/>
    <x v="5"/>
    <n v="25534"/>
  </r>
  <r>
    <x v="51"/>
    <x v="22"/>
    <x v="0"/>
    <n v="123"/>
  </r>
  <r>
    <x v="51"/>
    <x v="22"/>
    <x v="1"/>
    <n v="5609"/>
  </r>
  <r>
    <x v="51"/>
    <x v="22"/>
    <x v="2"/>
    <n v="168270"/>
  </r>
  <r>
    <x v="51"/>
    <x v="22"/>
    <x v="3"/>
    <n v="88341"/>
  </r>
  <r>
    <x v="51"/>
    <x v="22"/>
    <x v="4"/>
    <n v="175204"/>
  </r>
  <r>
    <x v="51"/>
    <x v="22"/>
    <x v="5"/>
    <n v="100855"/>
  </r>
  <r>
    <x v="51"/>
    <x v="23"/>
    <x v="0"/>
    <n v="29"/>
  </r>
  <r>
    <x v="51"/>
    <x v="23"/>
    <x v="1"/>
    <n v="1179"/>
  </r>
  <r>
    <x v="51"/>
    <x v="23"/>
    <x v="2"/>
    <n v="35370"/>
  </r>
  <r>
    <x v="51"/>
    <x v="23"/>
    <x v="3"/>
    <n v="9115"/>
  </r>
  <r>
    <x v="51"/>
    <x v="23"/>
    <x v="4"/>
    <n v="17128"/>
  </r>
  <r>
    <x v="51"/>
    <x v="23"/>
    <x v="5"/>
    <n v="7876"/>
  </r>
  <r>
    <x v="51"/>
    <x v="24"/>
    <x v="0"/>
    <n v="15"/>
  </r>
  <r>
    <x v="51"/>
    <x v="24"/>
    <x v="1"/>
    <n v="1139"/>
  </r>
  <r>
    <x v="51"/>
    <x v="24"/>
    <x v="2"/>
    <n v="34170"/>
  </r>
  <r>
    <x v="51"/>
    <x v="24"/>
    <x v="3"/>
    <n v="3744"/>
  </r>
  <r>
    <x v="51"/>
    <x v="24"/>
    <x v="4"/>
    <n v="8234"/>
  </r>
  <r>
    <x v="51"/>
    <x v="24"/>
    <x v="5"/>
    <n v="4881"/>
  </r>
  <r>
    <x v="51"/>
    <x v="25"/>
    <x v="0"/>
    <n v="39"/>
  </r>
  <r>
    <x v="51"/>
    <x v="25"/>
    <x v="1"/>
    <n v="1211"/>
  </r>
  <r>
    <x v="51"/>
    <x v="25"/>
    <x v="2"/>
    <n v="36330"/>
  </r>
  <r>
    <x v="51"/>
    <x v="25"/>
    <x v="3"/>
    <n v="11462"/>
  </r>
  <r>
    <x v="51"/>
    <x v="25"/>
    <x v="4"/>
    <n v="21499"/>
  </r>
  <r>
    <x v="51"/>
    <x v="25"/>
    <x v="5"/>
    <n v="11960"/>
  </r>
  <r>
    <x v="51"/>
    <x v="26"/>
    <x v="0"/>
    <n v="12"/>
  </r>
  <r>
    <x v="51"/>
    <x v="26"/>
    <x v="1"/>
    <n v="718"/>
  </r>
  <r>
    <x v="51"/>
    <x v="26"/>
    <x v="2"/>
    <n v="21540"/>
  </r>
  <r>
    <x v="51"/>
    <x v="26"/>
    <x v="3"/>
    <n v="3415"/>
  </r>
  <r>
    <x v="51"/>
    <x v="26"/>
    <x v="4"/>
    <n v="8133"/>
  </r>
  <r>
    <x v="51"/>
    <x v="26"/>
    <x v="5"/>
    <n v="4228"/>
  </r>
  <r>
    <x v="51"/>
    <x v="27"/>
    <x v="0"/>
    <n v="46"/>
  </r>
  <r>
    <x v="51"/>
    <x v="27"/>
    <x v="1"/>
    <n v="1808"/>
  </r>
  <r>
    <x v="51"/>
    <x v="27"/>
    <x v="2"/>
    <n v="54240"/>
  </r>
  <r>
    <x v="51"/>
    <x v="27"/>
    <x v="3"/>
    <n v="16194"/>
  </r>
  <r>
    <x v="51"/>
    <x v="27"/>
    <x v="4"/>
    <n v="27522"/>
  </r>
  <r>
    <x v="51"/>
    <x v="27"/>
    <x v="5"/>
    <n v="12328"/>
  </r>
  <r>
    <x v="51"/>
    <x v="28"/>
    <x v="0"/>
    <n v="51"/>
  </r>
  <r>
    <x v="51"/>
    <x v="28"/>
    <x v="1"/>
    <n v="1779"/>
  </r>
  <r>
    <x v="51"/>
    <x v="28"/>
    <x v="2"/>
    <n v="53370"/>
  </r>
  <r>
    <x v="51"/>
    <x v="28"/>
    <x v="3"/>
    <n v="27048"/>
  </r>
  <r>
    <x v="51"/>
    <x v="28"/>
    <x v="4"/>
    <n v="50913"/>
  </r>
  <r>
    <x v="51"/>
    <x v="28"/>
    <x v="5"/>
    <n v="27143"/>
  </r>
  <r>
    <x v="51"/>
    <x v="29"/>
    <x v="0"/>
    <n v="7"/>
  </r>
  <r>
    <x v="51"/>
    <x v="29"/>
    <x v="1"/>
    <n v="71"/>
  </r>
  <r>
    <x v="51"/>
    <x v="29"/>
    <x v="2"/>
    <n v="2130"/>
  </r>
  <r>
    <x v="51"/>
    <x v="29"/>
    <x v="3"/>
    <n v="762"/>
  </r>
  <r>
    <x v="51"/>
    <x v="29"/>
    <x v="4"/>
    <n v="1619"/>
  </r>
  <r>
    <x v="51"/>
    <x v="29"/>
    <x v="5"/>
    <n v="1053"/>
  </r>
  <r>
    <x v="51"/>
    <x v="30"/>
    <x v="0"/>
    <n v="48"/>
  </r>
  <r>
    <x v="51"/>
    <x v="30"/>
    <x v="1"/>
    <n v="1669"/>
  </r>
  <r>
    <x v="51"/>
    <x v="30"/>
    <x v="2"/>
    <n v="50070"/>
  </r>
  <r>
    <x v="51"/>
    <x v="30"/>
    <x v="3"/>
    <n v="21740"/>
  </r>
  <r>
    <x v="51"/>
    <x v="30"/>
    <x v="4"/>
    <n v="37873"/>
  </r>
  <r>
    <x v="51"/>
    <x v="30"/>
    <x v="5"/>
    <n v="18357"/>
  </r>
  <r>
    <x v="51"/>
    <x v="31"/>
    <x v="0"/>
    <n v="10"/>
  </r>
  <r>
    <x v="51"/>
    <x v="31"/>
    <x v="1"/>
    <n v="285"/>
  </r>
  <r>
    <x v="51"/>
    <x v="31"/>
    <x v="2"/>
    <n v="8550"/>
  </r>
  <r>
    <x v="51"/>
    <x v="31"/>
    <x v="3"/>
    <n v="1808"/>
  </r>
  <r>
    <x v="51"/>
    <x v="31"/>
    <x v="4"/>
    <n v="3276"/>
  </r>
  <r>
    <x v="51"/>
    <x v="31"/>
    <x v="5"/>
    <n v="1712"/>
  </r>
  <r>
    <x v="51"/>
    <x v="32"/>
    <x v="0"/>
    <n v="21"/>
  </r>
  <r>
    <x v="51"/>
    <x v="32"/>
    <x v="1"/>
    <n v="484"/>
  </r>
  <r>
    <x v="51"/>
    <x v="32"/>
    <x v="2"/>
    <n v="14520"/>
  </r>
  <r>
    <x v="51"/>
    <x v="32"/>
    <x v="3"/>
    <n v="2573"/>
  </r>
  <r>
    <x v="51"/>
    <x v="32"/>
    <x v="4"/>
    <n v="4452"/>
  </r>
  <r>
    <x v="51"/>
    <x v="32"/>
    <x v="5"/>
    <n v="2610"/>
  </r>
  <r>
    <x v="51"/>
    <x v="33"/>
    <x v="0"/>
    <n v="39"/>
  </r>
  <r>
    <x v="51"/>
    <x v="33"/>
    <x v="1"/>
    <n v="1629"/>
  </r>
  <r>
    <x v="51"/>
    <x v="33"/>
    <x v="2"/>
    <n v="48870"/>
  </r>
  <r>
    <x v="51"/>
    <x v="33"/>
    <x v="3"/>
    <n v="9835"/>
  </r>
  <r>
    <x v="51"/>
    <x v="33"/>
    <x v="4"/>
    <n v="18290"/>
  </r>
  <r>
    <x v="51"/>
    <x v="33"/>
    <x v="5"/>
    <n v="12113"/>
  </r>
  <r>
    <x v="51"/>
    <x v="34"/>
    <x v="0"/>
    <n v="33"/>
  </r>
  <r>
    <x v="51"/>
    <x v="34"/>
    <x v="1"/>
    <n v="844"/>
  </r>
  <r>
    <x v="51"/>
    <x v="34"/>
    <x v="2"/>
    <n v="25320"/>
  </r>
  <r>
    <x v="51"/>
    <x v="34"/>
    <x v="3"/>
    <n v="8420"/>
  </r>
  <r>
    <x v="51"/>
    <x v="34"/>
    <x v="4"/>
    <n v="16326"/>
  </r>
  <r>
    <x v="51"/>
    <x v="34"/>
    <x v="5"/>
    <n v="9454"/>
  </r>
  <r>
    <x v="51"/>
    <x v="35"/>
    <x v="0"/>
    <n v="14"/>
  </r>
  <r>
    <x v="51"/>
    <x v="35"/>
    <x v="1"/>
    <n v="260"/>
  </r>
  <r>
    <x v="51"/>
    <x v="35"/>
    <x v="2"/>
    <n v="7800"/>
  </r>
  <r>
    <x v="51"/>
    <x v="35"/>
    <x v="3"/>
    <n v="2163"/>
  </r>
  <r>
    <x v="51"/>
    <x v="35"/>
    <x v="4"/>
    <n v="3912"/>
  </r>
  <r>
    <x v="51"/>
    <x v="35"/>
    <x v="5"/>
    <n v="2825"/>
  </r>
  <r>
    <x v="51"/>
    <x v="36"/>
    <x v="0"/>
    <n v="9"/>
  </r>
  <r>
    <x v="51"/>
    <x v="36"/>
    <x v="1"/>
    <n v="289"/>
  </r>
  <r>
    <x v="51"/>
    <x v="36"/>
    <x v="2"/>
    <n v="8670"/>
  </r>
  <r>
    <x v="51"/>
    <x v="36"/>
    <x v="3"/>
    <n v="1756"/>
  </r>
  <r>
    <x v="51"/>
    <x v="36"/>
    <x v="4"/>
    <n v="3201"/>
  </r>
  <r>
    <x v="51"/>
    <x v="36"/>
    <x v="5"/>
    <n v="1590"/>
  </r>
  <r>
    <x v="51"/>
    <x v="37"/>
    <x v="0"/>
    <n v="52"/>
  </r>
  <r>
    <x v="51"/>
    <x v="37"/>
    <x v="1"/>
    <n v="1406"/>
  </r>
  <r>
    <x v="51"/>
    <x v="37"/>
    <x v="2"/>
    <n v="42180"/>
  </r>
  <r>
    <x v="51"/>
    <x v="37"/>
    <x v="3"/>
    <n v="20438"/>
  </r>
  <r>
    <x v="51"/>
    <x v="37"/>
    <x v="4"/>
    <n v="34895"/>
  </r>
  <r>
    <x v="51"/>
    <x v="37"/>
    <x v="5"/>
    <n v="20989"/>
  </r>
  <r>
    <x v="51"/>
    <x v="38"/>
    <x v="0"/>
    <n v="18"/>
  </r>
  <r>
    <x v="51"/>
    <x v="38"/>
    <x v="1"/>
    <n v="351"/>
  </r>
  <r>
    <x v="51"/>
    <x v="38"/>
    <x v="2"/>
    <n v="10530"/>
  </r>
  <r>
    <x v="51"/>
    <x v="38"/>
    <x v="3"/>
    <n v="1605"/>
  </r>
  <r>
    <x v="51"/>
    <x v="38"/>
    <x v="4"/>
    <n v="2754"/>
  </r>
  <r>
    <x v="51"/>
    <x v="38"/>
    <x v="5"/>
    <n v="1972"/>
  </r>
  <r>
    <x v="51"/>
    <x v="39"/>
    <x v="0"/>
    <n v="20"/>
  </r>
  <r>
    <x v="51"/>
    <x v="39"/>
    <x v="1"/>
    <n v="789"/>
  </r>
  <r>
    <x v="51"/>
    <x v="39"/>
    <x v="2"/>
    <n v="23670"/>
  </r>
  <r>
    <x v="51"/>
    <x v="39"/>
    <x v="3"/>
    <n v="3556"/>
  </r>
  <r>
    <x v="51"/>
    <x v="39"/>
    <x v="4"/>
    <n v="6921"/>
  </r>
  <r>
    <x v="51"/>
    <x v="39"/>
    <x v="5"/>
    <n v="4389"/>
  </r>
  <r>
    <x v="51"/>
    <x v="40"/>
    <x v="0"/>
    <n v="24"/>
  </r>
  <r>
    <x v="51"/>
    <x v="40"/>
    <x v="1"/>
    <n v="860"/>
  </r>
  <r>
    <x v="51"/>
    <x v="40"/>
    <x v="2"/>
    <n v="25800"/>
  </r>
  <r>
    <x v="51"/>
    <x v="40"/>
    <x v="3"/>
    <n v="4798"/>
  </r>
  <r>
    <x v="51"/>
    <x v="40"/>
    <x v="4"/>
    <n v="8356"/>
  </r>
  <r>
    <x v="51"/>
    <x v="40"/>
    <x v="5"/>
    <n v="4619"/>
  </r>
  <r>
    <x v="51"/>
    <x v="41"/>
    <x v="0"/>
    <n v="8"/>
  </r>
  <r>
    <x v="51"/>
    <x v="41"/>
    <x v="1"/>
    <n v="159"/>
  </r>
  <r>
    <x v="51"/>
    <x v="41"/>
    <x v="2"/>
    <n v="4770"/>
  </r>
  <r>
    <x v="51"/>
    <x v="41"/>
    <x v="3"/>
    <n v="2603"/>
  </r>
  <r>
    <x v="51"/>
    <x v="41"/>
    <x v="4"/>
    <n v="5300"/>
  </r>
  <r>
    <x v="51"/>
    <x v="41"/>
    <x v="5"/>
    <n v="2600"/>
  </r>
  <r>
    <x v="51"/>
    <x v="42"/>
    <x v="0"/>
    <n v="7"/>
  </r>
  <r>
    <x v="51"/>
    <x v="42"/>
    <x v="1"/>
    <n v="147"/>
  </r>
  <r>
    <x v="51"/>
    <x v="42"/>
    <x v="2"/>
    <n v="4410"/>
  </r>
  <r>
    <x v="51"/>
    <x v="42"/>
    <x v="3"/>
    <n v="1691"/>
  </r>
  <r>
    <x v="51"/>
    <x v="42"/>
    <x v="4"/>
    <n v="3190"/>
  </r>
  <r>
    <x v="51"/>
    <x v="42"/>
    <x v="5"/>
    <n v="1859"/>
  </r>
  <r>
    <x v="51"/>
    <x v="43"/>
    <x v="0"/>
    <n v="17"/>
  </r>
  <r>
    <x v="51"/>
    <x v="43"/>
    <x v="1"/>
    <n v="687"/>
  </r>
  <r>
    <x v="51"/>
    <x v="43"/>
    <x v="2"/>
    <n v="20610"/>
  </r>
  <r>
    <x v="51"/>
    <x v="43"/>
    <x v="3"/>
    <n v="9381"/>
  </r>
  <r>
    <x v="51"/>
    <x v="43"/>
    <x v="4"/>
    <n v="20089"/>
  </r>
  <r>
    <x v="51"/>
    <x v="43"/>
    <x v="5"/>
    <n v="10938"/>
  </r>
  <r>
    <x v="51"/>
    <x v="44"/>
    <x v="0"/>
    <n v="62"/>
  </r>
  <r>
    <x v="51"/>
    <x v="44"/>
    <x v="1"/>
    <n v="4583"/>
  </r>
  <r>
    <x v="51"/>
    <x v="44"/>
    <x v="2"/>
    <n v="137490"/>
  </r>
  <r>
    <x v="51"/>
    <x v="44"/>
    <x v="3"/>
    <n v="90243"/>
  </r>
  <r>
    <x v="51"/>
    <x v="44"/>
    <x v="4"/>
    <n v="126969"/>
  </r>
  <r>
    <x v="51"/>
    <x v="44"/>
    <x v="5"/>
    <n v="69249"/>
  </r>
  <r>
    <x v="51"/>
    <x v="45"/>
    <x v="0"/>
    <n v="17"/>
  </r>
  <r>
    <x v="51"/>
    <x v="45"/>
    <x v="1"/>
    <n v="792"/>
  </r>
  <r>
    <x v="51"/>
    <x v="45"/>
    <x v="2"/>
    <n v="23760"/>
  </r>
  <r>
    <x v="51"/>
    <x v="45"/>
    <x v="3"/>
    <n v="5823"/>
  </r>
  <r>
    <x v="51"/>
    <x v="45"/>
    <x v="4"/>
    <n v="12722"/>
  </r>
  <r>
    <x v="51"/>
    <x v="45"/>
    <x v="5"/>
    <n v="5398"/>
  </r>
  <r>
    <x v="51"/>
    <x v="46"/>
    <x v="0"/>
    <n v="23"/>
  </r>
  <r>
    <x v="51"/>
    <x v="46"/>
    <x v="1"/>
    <n v="528"/>
  </r>
  <r>
    <x v="51"/>
    <x v="46"/>
    <x v="2"/>
    <n v="15840"/>
  </r>
  <r>
    <x v="51"/>
    <x v="46"/>
    <x v="3"/>
    <n v="2876"/>
  </r>
  <r>
    <x v="51"/>
    <x v="46"/>
    <x v="4"/>
    <n v="5495"/>
  </r>
  <r>
    <x v="51"/>
    <x v="46"/>
    <x v="5"/>
    <n v="3119"/>
  </r>
  <r>
    <x v="51"/>
    <x v="47"/>
    <x v="0"/>
    <n v="83"/>
  </r>
  <r>
    <x v="51"/>
    <x v="47"/>
    <x v="1"/>
    <n v="3356"/>
  </r>
  <r>
    <x v="51"/>
    <x v="47"/>
    <x v="2"/>
    <n v="100680"/>
  </r>
  <r>
    <x v="51"/>
    <x v="47"/>
    <x v="3"/>
    <n v="23316"/>
  </r>
  <r>
    <x v="51"/>
    <x v="47"/>
    <x v="4"/>
    <n v="46324"/>
  </r>
  <r>
    <x v="51"/>
    <x v="47"/>
    <x v="5"/>
    <n v="22136"/>
  </r>
  <r>
    <x v="51"/>
    <x v="48"/>
    <x v="0"/>
    <n v="65"/>
  </r>
  <r>
    <x v="51"/>
    <x v="48"/>
    <x v="1"/>
    <n v="2654"/>
  </r>
  <r>
    <x v="51"/>
    <x v="48"/>
    <x v="2"/>
    <n v="79620"/>
  </r>
  <r>
    <x v="51"/>
    <x v="48"/>
    <x v="3"/>
    <n v="29515"/>
  </r>
  <r>
    <x v="51"/>
    <x v="48"/>
    <x v="4"/>
    <n v="47750"/>
  </r>
  <r>
    <x v="51"/>
    <x v="48"/>
    <x v="5"/>
    <n v="25760"/>
  </r>
  <r>
    <x v="51"/>
    <x v="49"/>
    <x v="0"/>
    <n v="95"/>
  </r>
  <r>
    <x v="51"/>
    <x v="49"/>
    <x v="1"/>
    <n v="2921"/>
  </r>
  <r>
    <x v="51"/>
    <x v="49"/>
    <x v="2"/>
    <n v="87630"/>
  </r>
  <r>
    <x v="51"/>
    <x v="49"/>
    <x v="3"/>
    <n v="35882"/>
  </r>
  <r>
    <x v="51"/>
    <x v="49"/>
    <x v="4"/>
    <n v="62081"/>
  </r>
  <r>
    <x v="51"/>
    <x v="49"/>
    <x v="5"/>
    <n v="39807"/>
  </r>
  <r>
    <x v="51"/>
    <x v="50"/>
    <x v="0"/>
    <n v="33"/>
  </r>
  <r>
    <x v="51"/>
    <x v="50"/>
    <x v="1"/>
    <n v="1247"/>
  </r>
  <r>
    <x v="51"/>
    <x v="50"/>
    <x v="2"/>
    <n v="37410"/>
  </r>
  <r>
    <x v="51"/>
    <x v="50"/>
    <x v="3"/>
    <n v="12884"/>
  </r>
  <r>
    <x v="51"/>
    <x v="50"/>
    <x v="4"/>
    <n v="22283"/>
  </r>
  <r>
    <x v="51"/>
    <x v="50"/>
    <x v="5"/>
    <n v="15327"/>
  </r>
  <r>
    <x v="51"/>
    <x v="51"/>
    <x v="0"/>
    <n v="48"/>
  </r>
  <r>
    <x v="51"/>
    <x v="51"/>
    <x v="1"/>
    <n v="1023"/>
  </r>
  <r>
    <x v="51"/>
    <x v="51"/>
    <x v="2"/>
    <n v="30690"/>
  </r>
  <r>
    <x v="51"/>
    <x v="51"/>
    <x v="3"/>
    <n v="12132"/>
  </r>
  <r>
    <x v="51"/>
    <x v="51"/>
    <x v="4"/>
    <n v="23070"/>
  </r>
  <r>
    <x v="51"/>
    <x v="51"/>
    <x v="5"/>
    <n v="15380"/>
  </r>
  <r>
    <x v="51"/>
    <x v="52"/>
    <x v="0"/>
    <n v="32"/>
  </r>
  <r>
    <x v="51"/>
    <x v="52"/>
    <x v="1"/>
    <n v="1032"/>
  </r>
  <r>
    <x v="51"/>
    <x v="52"/>
    <x v="2"/>
    <n v="30960"/>
  </r>
  <r>
    <x v="51"/>
    <x v="52"/>
    <x v="3"/>
    <n v="13772"/>
  </r>
  <r>
    <x v="51"/>
    <x v="52"/>
    <x v="4"/>
    <n v="25150"/>
  </r>
  <r>
    <x v="51"/>
    <x v="52"/>
    <x v="5"/>
    <n v="19046"/>
  </r>
  <r>
    <x v="51"/>
    <x v="53"/>
    <x v="0"/>
    <n v="67"/>
  </r>
  <r>
    <x v="51"/>
    <x v="53"/>
    <x v="1"/>
    <n v="2649"/>
  </r>
  <r>
    <x v="51"/>
    <x v="53"/>
    <x v="2"/>
    <n v="79470"/>
  </r>
  <r>
    <x v="51"/>
    <x v="53"/>
    <x v="3"/>
    <n v="38758"/>
  </r>
  <r>
    <x v="51"/>
    <x v="53"/>
    <x v="4"/>
    <n v="68838"/>
  </r>
  <r>
    <x v="51"/>
    <x v="53"/>
    <x v="5"/>
    <n v="54855"/>
  </r>
  <r>
    <x v="51"/>
    <x v="54"/>
    <x v="0"/>
    <n v="40"/>
  </r>
  <r>
    <x v="51"/>
    <x v="54"/>
    <x v="1"/>
    <n v="1237"/>
  </r>
  <r>
    <x v="51"/>
    <x v="54"/>
    <x v="2"/>
    <n v="37110"/>
  </r>
  <r>
    <x v="51"/>
    <x v="54"/>
    <x v="3"/>
    <n v="13203"/>
  </r>
  <r>
    <x v="51"/>
    <x v="54"/>
    <x v="4"/>
    <n v="29602"/>
  </r>
  <r>
    <x v="51"/>
    <x v="54"/>
    <x v="5"/>
    <n v="19276"/>
  </r>
  <r>
    <x v="51"/>
    <x v="55"/>
    <x v="0"/>
    <n v="15"/>
  </r>
  <r>
    <x v="51"/>
    <x v="55"/>
    <x v="1"/>
    <n v="1133"/>
  </r>
  <r>
    <x v="51"/>
    <x v="55"/>
    <x v="2"/>
    <n v="33990"/>
  </r>
  <r>
    <x v="51"/>
    <x v="55"/>
    <x v="3"/>
    <n v="1997"/>
  </r>
  <r>
    <x v="51"/>
    <x v="55"/>
    <x v="4"/>
    <n v="4396"/>
  </r>
  <r>
    <x v="51"/>
    <x v="55"/>
    <x v="5"/>
    <n v="2129"/>
  </r>
  <r>
    <x v="51"/>
    <x v="56"/>
    <x v="0"/>
    <n v="203"/>
  </r>
  <r>
    <x v="51"/>
    <x v="56"/>
    <x v="1"/>
    <n v="9261"/>
  </r>
  <r>
    <x v="51"/>
    <x v="56"/>
    <x v="2"/>
    <n v="277830"/>
  </r>
  <r>
    <x v="51"/>
    <x v="56"/>
    <x v="3"/>
    <n v="157929"/>
  </r>
  <r>
    <x v="51"/>
    <x v="56"/>
    <x v="4"/>
    <n v="292668"/>
  </r>
  <r>
    <x v="51"/>
    <x v="56"/>
    <x v="5"/>
    <n v="156691"/>
  </r>
  <r>
    <x v="51"/>
    <x v="57"/>
    <x v="0"/>
    <n v="15"/>
  </r>
  <r>
    <x v="51"/>
    <x v="57"/>
    <x v="1"/>
    <n v="435"/>
  </r>
  <r>
    <x v="51"/>
    <x v="57"/>
    <x v="2"/>
    <n v="13050"/>
  </r>
  <r>
    <x v="51"/>
    <x v="57"/>
    <x v="3"/>
    <n v="3083"/>
  </r>
  <r>
    <x v="51"/>
    <x v="57"/>
    <x v="4"/>
    <n v="4805"/>
  </r>
  <r>
    <x v="51"/>
    <x v="57"/>
    <x v="5"/>
    <n v="3199"/>
  </r>
  <r>
    <x v="51"/>
    <x v="58"/>
    <x v="0"/>
    <n v="31"/>
  </r>
  <r>
    <x v="51"/>
    <x v="58"/>
    <x v="1"/>
    <n v="1063"/>
  </r>
  <r>
    <x v="51"/>
    <x v="58"/>
    <x v="2"/>
    <n v="31890"/>
  </r>
  <r>
    <x v="51"/>
    <x v="58"/>
    <x v="3"/>
    <n v="5502"/>
  </r>
  <r>
    <x v="51"/>
    <x v="58"/>
    <x v="4"/>
    <n v="10271"/>
  </r>
  <r>
    <x v="51"/>
    <x v="58"/>
    <x v="5"/>
    <n v="7460"/>
  </r>
  <r>
    <x v="51"/>
    <x v="59"/>
    <x v="0"/>
    <n v="46"/>
  </r>
  <r>
    <x v="51"/>
    <x v="59"/>
    <x v="1"/>
    <n v="1265"/>
  </r>
  <r>
    <x v="51"/>
    <x v="59"/>
    <x v="2"/>
    <n v="37950"/>
  </r>
  <r>
    <x v="51"/>
    <x v="59"/>
    <x v="3"/>
    <n v="11970"/>
  </r>
  <r>
    <x v="51"/>
    <x v="59"/>
    <x v="4"/>
    <n v="21252"/>
  </r>
  <r>
    <x v="51"/>
    <x v="59"/>
    <x v="5"/>
    <n v="13177"/>
  </r>
  <r>
    <x v="51"/>
    <x v="60"/>
    <x v="0"/>
    <n v="27"/>
  </r>
  <r>
    <x v="51"/>
    <x v="60"/>
    <x v="1"/>
    <n v="1394"/>
  </r>
  <r>
    <x v="51"/>
    <x v="60"/>
    <x v="2"/>
    <n v="41820"/>
  </r>
  <r>
    <x v="51"/>
    <x v="60"/>
    <x v="3"/>
    <n v="18528"/>
  </r>
  <r>
    <x v="51"/>
    <x v="60"/>
    <x v="4"/>
    <n v="32812"/>
  </r>
  <r>
    <x v="51"/>
    <x v="60"/>
    <x v="5"/>
    <n v="26084"/>
  </r>
  <r>
    <x v="51"/>
    <x v="61"/>
    <x v="0"/>
    <n v="10"/>
  </r>
  <r>
    <x v="51"/>
    <x v="61"/>
    <x v="1"/>
    <n v="155"/>
  </r>
  <r>
    <x v="51"/>
    <x v="61"/>
    <x v="2"/>
    <n v="4650"/>
  </r>
  <r>
    <x v="51"/>
    <x v="61"/>
    <x v="3"/>
    <n v="870"/>
  </r>
  <r>
    <x v="51"/>
    <x v="61"/>
    <x v="4"/>
    <n v="1759"/>
  </r>
  <r>
    <x v="51"/>
    <x v="61"/>
    <x v="5"/>
    <n v="728"/>
  </r>
  <r>
    <x v="51"/>
    <x v="62"/>
    <x v="0"/>
    <n v="40"/>
  </r>
  <r>
    <x v="51"/>
    <x v="62"/>
    <x v="1"/>
    <n v="4518"/>
  </r>
  <r>
    <x v="51"/>
    <x v="62"/>
    <x v="2"/>
    <n v="135540"/>
  </r>
  <r>
    <x v="51"/>
    <x v="62"/>
    <x v="3"/>
    <n v="13218"/>
  </r>
  <r>
    <x v="51"/>
    <x v="62"/>
    <x v="4"/>
    <n v="27001"/>
  </r>
  <r>
    <x v="51"/>
    <x v="62"/>
    <x v="5"/>
    <n v="18765"/>
  </r>
  <r>
    <x v="51"/>
    <x v="63"/>
    <x v="0"/>
    <n v="49"/>
  </r>
  <r>
    <x v="51"/>
    <x v="63"/>
    <x v="1"/>
    <n v="2853"/>
  </r>
  <r>
    <x v="51"/>
    <x v="63"/>
    <x v="2"/>
    <n v="85590"/>
  </r>
  <r>
    <x v="51"/>
    <x v="63"/>
    <x v="3"/>
    <n v="14006"/>
  </r>
  <r>
    <x v="51"/>
    <x v="63"/>
    <x v="4"/>
    <n v="27909"/>
  </r>
  <r>
    <x v="51"/>
    <x v="63"/>
    <x v="5"/>
    <n v="13175"/>
  </r>
  <r>
    <x v="51"/>
    <x v="64"/>
    <x v="0"/>
    <n v="133"/>
  </r>
  <r>
    <x v="51"/>
    <x v="64"/>
    <x v="1"/>
    <n v="8268"/>
  </r>
  <r>
    <x v="51"/>
    <x v="64"/>
    <x v="2"/>
    <n v="248040"/>
  </r>
  <r>
    <x v="51"/>
    <x v="64"/>
    <x v="3"/>
    <n v="123282"/>
  </r>
  <r>
    <x v="51"/>
    <x v="64"/>
    <x v="4"/>
    <n v="214990"/>
  </r>
  <r>
    <x v="51"/>
    <x v="64"/>
    <x v="5"/>
    <n v="100692"/>
  </r>
  <r>
    <x v="51"/>
    <x v="65"/>
    <x v="0"/>
    <n v="78"/>
  </r>
  <r>
    <x v="51"/>
    <x v="65"/>
    <x v="1"/>
    <n v="2331"/>
  </r>
  <r>
    <x v="51"/>
    <x v="65"/>
    <x v="2"/>
    <n v="69930"/>
  </r>
  <r>
    <x v="51"/>
    <x v="65"/>
    <x v="3"/>
    <n v="41783"/>
  </r>
  <r>
    <x v="51"/>
    <x v="65"/>
    <x v="4"/>
    <n v="78968"/>
  </r>
  <r>
    <x v="51"/>
    <x v="65"/>
    <x v="5"/>
    <n v="46348"/>
  </r>
  <r>
    <x v="51"/>
    <x v="66"/>
    <x v="0"/>
    <n v="27"/>
  </r>
  <r>
    <x v="51"/>
    <x v="66"/>
    <x v="1"/>
    <n v="487"/>
  </r>
  <r>
    <x v="51"/>
    <x v="66"/>
    <x v="2"/>
    <n v="14610"/>
  </r>
  <r>
    <x v="51"/>
    <x v="66"/>
    <x v="3"/>
    <n v="3169"/>
  </r>
  <r>
    <x v="51"/>
    <x v="66"/>
    <x v="4"/>
    <n v="5647"/>
  </r>
  <r>
    <x v="51"/>
    <x v="66"/>
    <x v="5"/>
    <n v="3581"/>
  </r>
  <r>
    <x v="51"/>
    <x v="67"/>
    <x v="0"/>
    <n v="58"/>
  </r>
  <r>
    <x v="51"/>
    <x v="67"/>
    <x v="1"/>
    <n v="2569"/>
  </r>
  <r>
    <x v="51"/>
    <x v="67"/>
    <x v="2"/>
    <n v="77070"/>
  </r>
  <r>
    <x v="51"/>
    <x v="67"/>
    <x v="3"/>
    <n v="32066"/>
  </r>
  <r>
    <x v="51"/>
    <x v="67"/>
    <x v="4"/>
    <n v="56892"/>
  </r>
  <r>
    <x v="51"/>
    <x v="67"/>
    <x v="5"/>
    <n v="34525"/>
  </r>
  <r>
    <x v="51"/>
    <x v="68"/>
    <x v="0"/>
    <n v="9"/>
  </r>
  <r>
    <x v="51"/>
    <x v="68"/>
    <x v="1"/>
    <n v="195"/>
  </r>
  <r>
    <x v="51"/>
    <x v="68"/>
    <x v="2"/>
    <n v="5850"/>
  </r>
  <r>
    <x v="51"/>
    <x v="68"/>
    <x v="3"/>
    <n v="1760"/>
  </r>
  <r>
    <x v="51"/>
    <x v="68"/>
    <x v="4"/>
    <n v="3199"/>
  </r>
  <r>
    <x v="51"/>
    <x v="68"/>
    <x v="5"/>
    <n v="2265"/>
  </r>
  <r>
    <x v="51"/>
    <x v="69"/>
    <x v="0"/>
    <n v="39"/>
  </r>
  <r>
    <x v="51"/>
    <x v="69"/>
    <x v="1"/>
    <n v="1049"/>
  </r>
  <r>
    <x v="51"/>
    <x v="69"/>
    <x v="2"/>
    <n v="31470"/>
  </r>
  <r>
    <x v="51"/>
    <x v="69"/>
    <x v="3"/>
    <n v="14741"/>
  </r>
  <r>
    <x v="51"/>
    <x v="69"/>
    <x v="4"/>
    <n v="24301"/>
  </r>
  <r>
    <x v="51"/>
    <x v="69"/>
    <x v="5"/>
    <n v="14246"/>
  </r>
  <r>
    <x v="51"/>
    <x v="70"/>
    <x v="0"/>
    <n v="2949"/>
  </r>
  <r>
    <x v="51"/>
    <x v="70"/>
    <x v="1"/>
    <n v="125836"/>
  </r>
  <r>
    <x v="51"/>
    <x v="70"/>
    <x v="2"/>
    <n v="3775080"/>
  </r>
  <r>
    <x v="51"/>
    <x v="70"/>
    <x v="3"/>
    <n v="1491591"/>
  </r>
  <r>
    <x v="51"/>
    <x v="70"/>
    <x v="4"/>
    <n v="2657045"/>
  </r>
  <r>
    <x v="51"/>
    <x v="70"/>
    <x v="5"/>
    <n v="1463907"/>
  </r>
  <r>
    <x v="52"/>
    <x v="0"/>
    <x v="0"/>
    <n v="164"/>
  </r>
  <r>
    <x v="52"/>
    <x v="0"/>
    <x v="1"/>
    <n v="6518"/>
  </r>
  <r>
    <x v="52"/>
    <x v="0"/>
    <x v="2"/>
    <n v="202058"/>
  </r>
  <r>
    <x v="52"/>
    <x v="0"/>
    <x v="3"/>
    <n v="36443"/>
  </r>
  <r>
    <x v="52"/>
    <x v="0"/>
    <x v="4"/>
    <n v="58122"/>
  </r>
  <r>
    <x v="52"/>
    <x v="0"/>
    <x v="5"/>
    <n v="28648"/>
  </r>
  <r>
    <x v="52"/>
    <x v="1"/>
    <x v="0"/>
    <n v="53"/>
  </r>
  <r>
    <x v="52"/>
    <x v="1"/>
    <x v="1"/>
    <n v="2224"/>
  </r>
  <r>
    <x v="52"/>
    <x v="1"/>
    <x v="2"/>
    <n v="68944"/>
  </r>
  <r>
    <x v="52"/>
    <x v="1"/>
    <x v="3"/>
    <n v="12823"/>
  </r>
  <r>
    <x v="52"/>
    <x v="1"/>
    <x v="4"/>
    <n v="20364"/>
  </r>
  <r>
    <x v="52"/>
    <x v="1"/>
    <x v="5"/>
    <n v="11471"/>
  </r>
  <r>
    <x v="52"/>
    <x v="2"/>
    <x v="0"/>
    <n v="24"/>
  </r>
  <r>
    <x v="52"/>
    <x v="2"/>
    <x v="1"/>
    <n v="1313"/>
  </r>
  <r>
    <x v="52"/>
    <x v="2"/>
    <x v="2"/>
    <n v="40703"/>
  </r>
  <r>
    <x v="52"/>
    <x v="2"/>
    <x v="3"/>
    <n v="3195"/>
  </r>
  <r>
    <x v="52"/>
    <x v="2"/>
    <x v="4"/>
    <n v="5039"/>
  </r>
  <r>
    <x v="52"/>
    <x v="2"/>
    <x v="5"/>
    <n v="3543"/>
  </r>
  <r>
    <x v="52"/>
    <x v="3"/>
    <x v="0"/>
    <n v="47"/>
  </r>
  <r>
    <x v="52"/>
    <x v="3"/>
    <x v="1"/>
    <n v="2611"/>
  </r>
  <r>
    <x v="52"/>
    <x v="3"/>
    <x v="2"/>
    <n v="80941"/>
  </r>
  <r>
    <x v="52"/>
    <x v="3"/>
    <x v="3"/>
    <n v="10942"/>
  </r>
  <r>
    <x v="52"/>
    <x v="3"/>
    <x v="4"/>
    <n v="18688"/>
  </r>
  <r>
    <x v="52"/>
    <x v="3"/>
    <x v="5"/>
    <n v="10585"/>
  </r>
  <r>
    <x v="52"/>
    <x v="4"/>
    <x v="0"/>
    <n v="25"/>
  </r>
  <r>
    <x v="52"/>
    <x v="4"/>
    <x v="1"/>
    <n v="955"/>
  </r>
  <r>
    <x v="52"/>
    <x v="4"/>
    <x v="2"/>
    <n v="29605"/>
  </r>
  <r>
    <x v="52"/>
    <x v="4"/>
    <x v="3"/>
    <n v="14581"/>
  </r>
  <r>
    <x v="52"/>
    <x v="4"/>
    <x v="4"/>
    <n v="24127"/>
  </r>
  <r>
    <x v="52"/>
    <x v="4"/>
    <x v="5"/>
    <n v="9818"/>
  </r>
  <r>
    <x v="52"/>
    <x v="5"/>
    <x v="0"/>
    <n v="9"/>
  </r>
  <r>
    <x v="52"/>
    <x v="5"/>
    <x v="1"/>
    <n v="254"/>
  </r>
  <r>
    <x v="52"/>
    <x v="5"/>
    <x v="2"/>
    <n v="7874"/>
  </r>
  <r>
    <x v="52"/>
    <x v="5"/>
    <x v="3"/>
    <n v="1599"/>
  </r>
  <r>
    <x v="52"/>
    <x v="5"/>
    <x v="4"/>
    <n v="3098"/>
  </r>
  <r>
    <x v="52"/>
    <x v="5"/>
    <x v="5"/>
    <n v="1497"/>
  </r>
  <r>
    <x v="52"/>
    <x v="6"/>
    <x v="0"/>
    <n v="136"/>
  </r>
  <r>
    <x v="52"/>
    <x v="6"/>
    <x v="1"/>
    <n v="10765"/>
  </r>
  <r>
    <x v="52"/>
    <x v="6"/>
    <x v="2"/>
    <n v="333715"/>
  </r>
  <r>
    <x v="52"/>
    <x v="6"/>
    <x v="3"/>
    <n v="198621"/>
  </r>
  <r>
    <x v="52"/>
    <x v="6"/>
    <x v="4"/>
    <n v="280405"/>
  </r>
  <r>
    <x v="52"/>
    <x v="6"/>
    <x v="5"/>
    <n v="134020"/>
  </r>
  <r>
    <x v="52"/>
    <x v="7"/>
    <x v="0"/>
    <n v="41"/>
  </r>
  <r>
    <x v="52"/>
    <x v="7"/>
    <x v="1"/>
    <n v="1709"/>
  </r>
  <r>
    <x v="52"/>
    <x v="7"/>
    <x v="2"/>
    <n v="52979"/>
  </r>
  <r>
    <x v="52"/>
    <x v="7"/>
    <x v="3"/>
    <n v="26428"/>
  </r>
  <r>
    <x v="52"/>
    <x v="7"/>
    <x v="4"/>
    <n v="45004"/>
  </r>
  <r>
    <x v="52"/>
    <x v="7"/>
    <x v="5"/>
    <n v="28068"/>
  </r>
  <r>
    <x v="52"/>
    <x v="8"/>
    <x v="0"/>
    <n v="10"/>
  </r>
  <r>
    <x v="52"/>
    <x v="8"/>
    <x v="1"/>
    <n v="513"/>
  </r>
  <r>
    <x v="52"/>
    <x v="8"/>
    <x v="2"/>
    <n v="15903"/>
  </r>
  <r>
    <x v="52"/>
    <x v="8"/>
    <x v="3"/>
    <n v="5208"/>
  </r>
  <r>
    <x v="52"/>
    <x v="8"/>
    <x v="4"/>
    <n v="7013"/>
  </r>
  <r>
    <x v="52"/>
    <x v="8"/>
    <x v="5"/>
    <n v="3506"/>
  </r>
  <r>
    <x v="52"/>
    <x v="9"/>
    <x v="0"/>
    <n v="12"/>
  </r>
  <r>
    <x v="52"/>
    <x v="9"/>
    <x v="1"/>
    <n v="313"/>
  </r>
  <r>
    <x v="52"/>
    <x v="9"/>
    <x v="2"/>
    <n v="9703"/>
  </r>
  <r>
    <x v="52"/>
    <x v="9"/>
    <x v="3"/>
    <n v="3004"/>
  </r>
  <r>
    <x v="52"/>
    <x v="9"/>
    <x v="4"/>
    <n v="5014"/>
  </r>
  <r>
    <x v="52"/>
    <x v="9"/>
    <x v="5"/>
    <n v="2729"/>
  </r>
  <r>
    <x v="52"/>
    <x v="10"/>
    <x v="0"/>
    <n v="83"/>
  </r>
  <r>
    <x v="52"/>
    <x v="10"/>
    <x v="1"/>
    <n v="3114"/>
  </r>
  <r>
    <x v="52"/>
    <x v="10"/>
    <x v="2"/>
    <n v="96534"/>
  </r>
  <r>
    <x v="52"/>
    <x v="10"/>
    <x v="3"/>
    <n v="13802"/>
  </r>
  <r>
    <x v="52"/>
    <x v="10"/>
    <x v="4"/>
    <n v="25648"/>
  </r>
  <r>
    <x v="52"/>
    <x v="10"/>
    <x v="5"/>
    <n v="12962"/>
  </r>
  <r>
    <x v="52"/>
    <x v="11"/>
    <x v="0"/>
    <n v="10"/>
  </r>
  <r>
    <x v="52"/>
    <x v="11"/>
    <x v="1"/>
    <n v="330"/>
  </r>
  <r>
    <x v="52"/>
    <x v="11"/>
    <x v="2"/>
    <n v="10230"/>
  </r>
  <r>
    <x v="52"/>
    <x v="11"/>
    <x v="3"/>
    <n v="1487"/>
  </r>
  <r>
    <x v="52"/>
    <x v="11"/>
    <x v="4"/>
    <n v="2667"/>
  </r>
  <r>
    <x v="52"/>
    <x v="11"/>
    <x v="5"/>
    <n v="1824"/>
  </r>
  <r>
    <x v="52"/>
    <x v="12"/>
    <x v="0"/>
    <n v="18"/>
  </r>
  <r>
    <x v="52"/>
    <x v="12"/>
    <x v="1"/>
    <n v="673"/>
  </r>
  <r>
    <x v="52"/>
    <x v="12"/>
    <x v="2"/>
    <n v="20863"/>
  </r>
  <r>
    <x v="52"/>
    <x v="12"/>
    <x v="3"/>
    <n v="2726"/>
  </r>
  <r>
    <x v="52"/>
    <x v="12"/>
    <x v="4"/>
    <n v="4286"/>
  </r>
  <r>
    <x v="52"/>
    <x v="12"/>
    <x v="5"/>
    <n v="2568"/>
  </r>
  <r>
    <x v="52"/>
    <x v="13"/>
    <x v="0"/>
    <n v="15"/>
  </r>
  <r>
    <x v="52"/>
    <x v="13"/>
    <x v="1"/>
    <n v="472"/>
  </r>
  <r>
    <x v="52"/>
    <x v="13"/>
    <x v="2"/>
    <n v="14632"/>
  </r>
  <r>
    <x v="52"/>
    <x v="13"/>
    <x v="3"/>
    <n v="2056"/>
  </r>
  <r>
    <x v="52"/>
    <x v="13"/>
    <x v="4"/>
    <n v="3627"/>
  </r>
  <r>
    <x v="52"/>
    <x v="13"/>
    <x v="5"/>
    <n v="2441"/>
  </r>
  <r>
    <x v="52"/>
    <x v="14"/>
    <x v="0"/>
    <n v="52"/>
  </r>
  <r>
    <x v="52"/>
    <x v="14"/>
    <x v="1"/>
    <n v="1658"/>
  </r>
  <r>
    <x v="52"/>
    <x v="14"/>
    <x v="2"/>
    <n v="51398"/>
  </r>
  <r>
    <x v="52"/>
    <x v="14"/>
    <x v="3"/>
    <n v="23019"/>
  </r>
  <r>
    <x v="52"/>
    <x v="14"/>
    <x v="4"/>
    <n v="37554"/>
  </r>
  <r>
    <x v="52"/>
    <x v="14"/>
    <x v="5"/>
    <n v="22477"/>
  </r>
  <r>
    <x v="52"/>
    <x v="15"/>
    <x v="0"/>
    <n v="25"/>
  </r>
  <r>
    <x v="52"/>
    <x v="15"/>
    <x v="1"/>
    <n v="836"/>
  </r>
  <r>
    <x v="52"/>
    <x v="15"/>
    <x v="2"/>
    <n v="25916"/>
  </r>
  <r>
    <x v="52"/>
    <x v="15"/>
    <x v="3"/>
    <n v="5117"/>
  </r>
  <r>
    <x v="52"/>
    <x v="15"/>
    <x v="4"/>
    <n v="8479"/>
  </r>
  <r>
    <x v="52"/>
    <x v="15"/>
    <x v="5"/>
    <n v="5176"/>
  </r>
  <r>
    <x v="52"/>
    <x v="16"/>
    <x v="0"/>
    <n v="10"/>
  </r>
  <r>
    <x v="52"/>
    <x v="16"/>
    <x v="1"/>
    <n v="231"/>
  </r>
  <r>
    <x v="52"/>
    <x v="16"/>
    <x v="2"/>
    <n v="7161"/>
  </r>
  <r>
    <x v="52"/>
    <x v="16"/>
    <x v="3"/>
    <n v="948"/>
  </r>
  <r>
    <x v="52"/>
    <x v="16"/>
    <x v="4"/>
    <n v="1615"/>
  </r>
  <r>
    <x v="52"/>
    <x v="16"/>
    <x v="5"/>
    <n v="1401"/>
  </r>
  <r>
    <x v="52"/>
    <x v="17"/>
    <x v="0"/>
    <n v="10"/>
  </r>
  <r>
    <x v="52"/>
    <x v="17"/>
    <x v="1"/>
    <n v="171"/>
  </r>
  <r>
    <x v="52"/>
    <x v="17"/>
    <x v="2"/>
    <n v="5301"/>
  </r>
  <r>
    <x v="52"/>
    <x v="17"/>
    <x v="3"/>
    <n v="1583"/>
  </r>
  <r>
    <x v="52"/>
    <x v="17"/>
    <x v="4"/>
    <n v="2746"/>
  </r>
  <r>
    <x v="52"/>
    <x v="17"/>
    <x v="5"/>
    <n v="1534"/>
  </r>
  <r>
    <x v="52"/>
    <x v="18"/>
    <x v="0"/>
    <n v="16"/>
  </r>
  <r>
    <x v="52"/>
    <x v="18"/>
    <x v="1"/>
    <n v="610"/>
  </r>
  <r>
    <x v="52"/>
    <x v="18"/>
    <x v="2"/>
    <n v="18910"/>
  </r>
  <r>
    <x v="52"/>
    <x v="18"/>
    <x v="3"/>
    <n v="4133"/>
  </r>
  <r>
    <x v="52"/>
    <x v="18"/>
    <x v="4"/>
    <n v="6251"/>
  </r>
  <r>
    <x v="52"/>
    <x v="18"/>
    <x v="5"/>
    <n v="4509"/>
  </r>
  <r>
    <x v="52"/>
    <x v="19"/>
    <x v="0"/>
    <n v="104"/>
  </r>
  <r>
    <x v="52"/>
    <x v="19"/>
    <x v="1"/>
    <n v="4124"/>
  </r>
  <r>
    <x v="52"/>
    <x v="19"/>
    <x v="2"/>
    <n v="127844"/>
  </r>
  <r>
    <x v="52"/>
    <x v="19"/>
    <x v="3"/>
    <n v="32146"/>
  </r>
  <r>
    <x v="52"/>
    <x v="19"/>
    <x v="4"/>
    <n v="53585"/>
  </r>
  <r>
    <x v="52"/>
    <x v="19"/>
    <x v="5"/>
    <n v="34465"/>
  </r>
  <r>
    <x v="52"/>
    <x v="20"/>
    <x v="0"/>
    <n v="21"/>
  </r>
  <r>
    <x v="52"/>
    <x v="20"/>
    <x v="1"/>
    <n v="1460"/>
  </r>
  <r>
    <x v="52"/>
    <x v="20"/>
    <x v="2"/>
    <n v="45260"/>
  </r>
  <r>
    <x v="52"/>
    <x v="20"/>
    <x v="3"/>
    <n v="3956"/>
  </r>
  <r>
    <x v="52"/>
    <x v="20"/>
    <x v="4"/>
    <n v="8134"/>
  </r>
  <r>
    <x v="52"/>
    <x v="20"/>
    <x v="5"/>
    <n v="2643"/>
  </r>
  <r>
    <x v="52"/>
    <x v="21"/>
    <x v="0"/>
    <n v="74"/>
  </r>
  <r>
    <x v="52"/>
    <x v="21"/>
    <x v="1"/>
    <n v="2968"/>
  </r>
  <r>
    <x v="52"/>
    <x v="21"/>
    <x v="2"/>
    <n v="92008"/>
  </r>
  <r>
    <x v="52"/>
    <x v="21"/>
    <x v="3"/>
    <n v="24348"/>
  </r>
  <r>
    <x v="52"/>
    <x v="21"/>
    <x v="4"/>
    <n v="42505"/>
  </r>
  <r>
    <x v="52"/>
    <x v="21"/>
    <x v="5"/>
    <n v="18291"/>
  </r>
  <r>
    <x v="52"/>
    <x v="22"/>
    <x v="0"/>
    <n v="123"/>
  </r>
  <r>
    <x v="52"/>
    <x v="22"/>
    <x v="1"/>
    <n v="5609"/>
  </r>
  <r>
    <x v="52"/>
    <x v="22"/>
    <x v="2"/>
    <n v="173879"/>
  </r>
  <r>
    <x v="52"/>
    <x v="22"/>
    <x v="3"/>
    <n v="65264"/>
  </r>
  <r>
    <x v="52"/>
    <x v="22"/>
    <x v="4"/>
    <n v="111943"/>
  </r>
  <r>
    <x v="52"/>
    <x v="22"/>
    <x v="5"/>
    <n v="63964"/>
  </r>
  <r>
    <x v="52"/>
    <x v="23"/>
    <x v="0"/>
    <n v="29"/>
  </r>
  <r>
    <x v="52"/>
    <x v="23"/>
    <x v="1"/>
    <n v="1179"/>
  </r>
  <r>
    <x v="52"/>
    <x v="23"/>
    <x v="2"/>
    <n v="36549"/>
  </r>
  <r>
    <x v="52"/>
    <x v="23"/>
    <x v="3"/>
    <n v="6547"/>
  </r>
  <r>
    <x v="52"/>
    <x v="23"/>
    <x v="4"/>
    <n v="10541"/>
  </r>
  <r>
    <x v="52"/>
    <x v="23"/>
    <x v="5"/>
    <n v="5528"/>
  </r>
  <r>
    <x v="52"/>
    <x v="24"/>
    <x v="0"/>
    <n v="14"/>
  </r>
  <r>
    <x v="52"/>
    <x v="24"/>
    <x v="1"/>
    <n v="1099"/>
  </r>
  <r>
    <x v="52"/>
    <x v="24"/>
    <x v="2"/>
    <n v="34069"/>
  </r>
  <r>
    <x v="52"/>
    <x v="24"/>
    <x v="3"/>
    <n v="1979"/>
  </r>
  <r>
    <x v="52"/>
    <x v="24"/>
    <x v="4"/>
    <n v="3613"/>
  </r>
  <r>
    <x v="52"/>
    <x v="24"/>
    <x v="5"/>
    <n v="2534"/>
  </r>
  <r>
    <x v="52"/>
    <x v="25"/>
    <x v="0"/>
    <n v="39"/>
  </r>
  <r>
    <x v="52"/>
    <x v="25"/>
    <x v="1"/>
    <n v="1212"/>
  </r>
  <r>
    <x v="52"/>
    <x v="25"/>
    <x v="2"/>
    <n v="37572"/>
  </r>
  <r>
    <x v="52"/>
    <x v="25"/>
    <x v="3"/>
    <n v="7770"/>
  </r>
  <r>
    <x v="52"/>
    <x v="25"/>
    <x v="4"/>
    <n v="11772"/>
  </r>
  <r>
    <x v="52"/>
    <x v="25"/>
    <x v="5"/>
    <n v="6947"/>
  </r>
  <r>
    <x v="52"/>
    <x v="26"/>
    <x v="0"/>
    <n v="12"/>
  </r>
  <r>
    <x v="52"/>
    <x v="26"/>
    <x v="1"/>
    <n v="736"/>
  </r>
  <r>
    <x v="52"/>
    <x v="26"/>
    <x v="2"/>
    <n v="22816"/>
  </r>
  <r>
    <x v="52"/>
    <x v="26"/>
    <x v="3"/>
    <n v="2164"/>
  </r>
  <r>
    <x v="52"/>
    <x v="26"/>
    <x v="4"/>
    <n v="3562"/>
  </r>
  <r>
    <x v="52"/>
    <x v="26"/>
    <x v="5"/>
    <n v="2006"/>
  </r>
  <r>
    <x v="52"/>
    <x v="27"/>
    <x v="0"/>
    <n v="45"/>
  </r>
  <r>
    <x v="52"/>
    <x v="27"/>
    <x v="1"/>
    <n v="1748"/>
  </r>
  <r>
    <x v="52"/>
    <x v="27"/>
    <x v="2"/>
    <n v="54188"/>
  </r>
  <r>
    <x v="52"/>
    <x v="27"/>
    <x v="3"/>
    <n v="12424"/>
  </r>
  <r>
    <x v="52"/>
    <x v="27"/>
    <x v="4"/>
    <n v="18346"/>
  </r>
  <r>
    <x v="52"/>
    <x v="27"/>
    <x v="5"/>
    <n v="8170"/>
  </r>
  <r>
    <x v="52"/>
    <x v="28"/>
    <x v="0"/>
    <n v="50"/>
  </r>
  <r>
    <x v="52"/>
    <x v="28"/>
    <x v="1"/>
    <n v="1765"/>
  </r>
  <r>
    <x v="52"/>
    <x v="28"/>
    <x v="2"/>
    <n v="54715"/>
  </r>
  <r>
    <x v="52"/>
    <x v="28"/>
    <x v="3"/>
    <n v="21705"/>
  </r>
  <r>
    <x v="52"/>
    <x v="28"/>
    <x v="4"/>
    <n v="33825"/>
  </r>
  <r>
    <x v="52"/>
    <x v="28"/>
    <x v="5"/>
    <n v="19005"/>
  </r>
  <r>
    <x v="52"/>
    <x v="29"/>
    <x v="0"/>
    <n v="7"/>
  </r>
  <r>
    <x v="52"/>
    <x v="29"/>
    <x v="1"/>
    <n v="72"/>
  </r>
  <r>
    <x v="52"/>
    <x v="29"/>
    <x v="2"/>
    <n v="2232"/>
  </r>
  <r>
    <x v="52"/>
    <x v="29"/>
    <x v="3"/>
    <n v="665"/>
  </r>
  <r>
    <x v="52"/>
    <x v="29"/>
    <x v="4"/>
    <n v="1187"/>
  </r>
  <r>
    <x v="52"/>
    <x v="29"/>
    <x v="5"/>
    <n v="689"/>
  </r>
  <r>
    <x v="52"/>
    <x v="30"/>
    <x v="0"/>
    <n v="49"/>
  </r>
  <r>
    <x v="52"/>
    <x v="30"/>
    <x v="1"/>
    <n v="1678"/>
  </r>
  <r>
    <x v="52"/>
    <x v="30"/>
    <x v="2"/>
    <n v="52018"/>
  </r>
  <r>
    <x v="52"/>
    <x v="30"/>
    <x v="3"/>
    <n v="16994"/>
  </r>
  <r>
    <x v="52"/>
    <x v="30"/>
    <x v="4"/>
    <n v="24192"/>
  </r>
  <r>
    <x v="52"/>
    <x v="30"/>
    <x v="5"/>
    <n v="11928"/>
  </r>
  <r>
    <x v="52"/>
    <x v="31"/>
    <x v="0"/>
    <n v="10"/>
  </r>
  <r>
    <x v="52"/>
    <x v="31"/>
    <x v="1"/>
    <n v="285"/>
  </r>
  <r>
    <x v="52"/>
    <x v="31"/>
    <x v="2"/>
    <n v="8835"/>
  </r>
  <r>
    <x v="52"/>
    <x v="31"/>
    <x v="3"/>
    <n v="1275"/>
  </r>
  <r>
    <x v="52"/>
    <x v="31"/>
    <x v="4"/>
    <n v="1781"/>
  </r>
  <r>
    <x v="52"/>
    <x v="31"/>
    <x v="5"/>
    <n v="829"/>
  </r>
  <r>
    <x v="52"/>
    <x v="32"/>
    <x v="0"/>
    <n v="21"/>
  </r>
  <r>
    <x v="52"/>
    <x v="32"/>
    <x v="1"/>
    <n v="482"/>
  </r>
  <r>
    <x v="52"/>
    <x v="32"/>
    <x v="2"/>
    <n v="14942"/>
  </r>
  <r>
    <x v="52"/>
    <x v="32"/>
    <x v="3"/>
    <n v="1953"/>
  </r>
  <r>
    <x v="52"/>
    <x v="32"/>
    <x v="4"/>
    <n v="3042"/>
  </r>
  <r>
    <x v="52"/>
    <x v="32"/>
    <x v="5"/>
    <n v="1932"/>
  </r>
  <r>
    <x v="52"/>
    <x v="33"/>
    <x v="0"/>
    <n v="39"/>
  </r>
  <r>
    <x v="52"/>
    <x v="33"/>
    <x v="1"/>
    <n v="1632"/>
  </r>
  <r>
    <x v="52"/>
    <x v="33"/>
    <x v="2"/>
    <n v="50592"/>
  </r>
  <r>
    <x v="52"/>
    <x v="33"/>
    <x v="3"/>
    <n v="6573"/>
  </r>
  <r>
    <x v="52"/>
    <x v="33"/>
    <x v="4"/>
    <n v="10877"/>
  </r>
  <r>
    <x v="52"/>
    <x v="33"/>
    <x v="5"/>
    <n v="7023"/>
  </r>
  <r>
    <x v="52"/>
    <x v="34"/>
    <x v="0"/>
    <n v="33"/>
  </r>
  <r>
    <x v="52"/>
    <x v="34"/>
    <x v="1"/>
    <n v="844"/>
  </r>
  <r>
    <x v="52"/>
    <x v="34"/>
    <x v="2"/>
    <n v="26164"/>
  </r>
  <r>
    <x v="52"/>
    <x v="34"/>
    <x v="3"/>
    <n v="7180"/>
  </r>
  <r>
    <x v="52"/>
    <x v="34"/>
    <x v="4"/>
    <n v="12053"/>
  </r>
  <r>
    <x v="52"/>
    <x v="34"/>
    <x v="5"/>
    <n v="7455"/>
  </r>
  <r>
    <x v="52"/>
    <x v="35"/>
    <x v="0"/>
    <n v="14"/>
  </r>
  <r>
    <x v="52"/>
    <x v="35"/>
    <x v="1"/>
    <n v="260"/>
  </r>
  <r>
    <x v="52"/>
    <x v="35"/>
    <x v="2"/>
    <n v="8060"/>
  </r>
  <r>
    <x v="52"/>
    <x v="35"/>
    <x v="3"/>
    <n v="1653"/>
  </r>
  <r>
    <x v="52"/>
    <x v="35"/>
    <x v="4"/>
    <n v="2770"/>
  </r>
  <r>
    <x v="52"/>
    <x v="35"/>
    <x v="5"/>
    <n v="1719"/>
  </r>
  <r>
    <x v="52"/>
    <x v="36"/>
    <x v="0"/>
    <n v="9"/>
  </r>
  <r>
    <x v="52"/>
    <x v="36"/>
    <x v="1"/>
    <n v="289"/>
  </r>
  <r>
    <x v="52"/>
    <x v="36"/>
    <x v="2"/>
    <n v="8959"/>
  </r>
  <r>
    <x v="52"/>
    <x v="36"/>
    <x v="3"/>
    <n v="1553"/>
  </r>
  <r>
    <x v="52"/>
    <x v="36"/>
    <x v="4"/>
    <n v="2569"/>
  </r>
  <r>
    <x v="52"/>
    <x v="36"/>
    <x v="5"/>
    <n v="1441"/>
  </r>
  <r>
    <x v="52"/>
    <x v="37"/>
    <x v="0"/>
    <n v="52"/>
  </r>
  <r>
    <x v="52"/>
    <x v="37"/>
    <x v="1"/>
    <n v="1406"/>
  </r>
  <r>
    <x v="52"/>
    <x v="37"/>
    <x v="2"/>
    <n v="43586"/>
  </r>
  <r>
    <x v="52"/>
    <x v="37"/>
    <x v="3"/>
    <n v="21639"/>
  </r>
  <r>
    <x v="52"/>
    <x v="37"/>
    <x v="4"/>
    <n v="33605"/>
  </r>
  <r>
    <x v="52"/>
    <x v="37"/>
    <x v="5"/>
    <n v="20010"/>
  </r>
  <r>
    <x v="52"/>
    <x v="38"/>
    <x v="0"/>
    <n v="18"/>
  </r>
  <r>
    <x v="52"/>
    <x v="38"/>
    <x v="1"/>
    <n v="351"/>
  </r>
  <r>
    <x v="52"/>
    <x v="38"/>
    <x v="2"/>
    <n v="10881"/>
  </r>
  <r>
    <x v="52"/>
    <x v="38"/>
    <x v="3"/>
    <n v="1629"/>
  </r>
  <r>
    <x v="52"/>
    <x v="38"/>
    <x v="4"/>
    <n v="2433"/>
  </r>
  <r>
    <x v="52"/>
    <x v="38"/>
    <x v="5"/>
    <n v="1511"/>
  </r>
  <r>
    <x v="52"/>
    <x v="39"/>
    <x v="0"/>
    <n v="20"/>
  </r>
  <r>
    <x v="52"/>
    <x v="39"/>
    <x v="1"/>
    <n v="789"/>
  </r>
  <r>
    <x v="52"/>
    <x v="39"/>
    <x v="2"/>
    <n v="24459"/>
  </r>
  <r>
    <x v="52"/>
    <x v="39"/>
    <x v="3"/>
    <n v="2410"/>
  </r>
  <r>
    <x v="52"/>
    <x v="39"/>
    <x v="4"/>
    <n v="4259"/>
  </r>
  <r>
    <x v="52"/>
    <x v="39"/>
    <x v="5"/>
    <n v="2934"/>
  </r>
  <r>
    <x v="52"/>
    <x v="40"/>
    <x v="0"/>
    <n v="24"/>
  </r>
  <r>
    <x v="52"/>
    <x v="40"/>
    <x v="1"/>
    <n v="858"/>
  </r>
  <r>
    <x v="52"/>
    <x v="40"/>
    <x v="2"/>
    <n v="26598"/>
  </r>
  <r>
    <x v="52"/>
    <x v="40"/>
    <x v="3"/>
    <n v="2711"/>
  </r>
  <r>
    <x v="52"/>
    <x v="40"/>
    <x v="4"/>
    <n v="4950"/>
  </r>
  <r>
    <x v="52"/>
    <x v="40"/>
    <x v="5"/>
    <n v="3095"/>
  </r>
  <r>
    <x v="52"/>
    <x v="41"/>
    <x v="0"/>
    <n v="8"/>
  </r>
  <r>
    <x v="52"/>
    <x v="41"/>
    <x v="1"/>
    <n v="160"/>
  </r>
  <r>
    <x v="52"/>
    <x v="41"/>
    <x v="2"/>
    <n v="4960"/>
  </r>
  <r>
    <x v="52"/>
    <x v="41"/>
    <x v="3"/>
    <n v="2146"/>
  </r>
  <r>
    <x v="52"/>
    <x v="41"/>
    <x v="4"/>
    <n v="3694"/>
  </r>
  <r>
    <x v="52"/>
    <x v="41"/>
    <x v="5"/>
    <n v="1919"/>
  </r>
  <r>
    <x v="52"/>
    <x v="42"/>
    <x v="0"/>
    <n v="7"/>
  </r>
  <r>
    <x v="52"/>
    <x v="42"/>
    <x v="1"/>
    <n v="147"/>
  </r>
  <r>
    <x v="52"/>
    <x v="42"/>
    <x v="2"/>
    <n v="4557"/>
  </r>
  <r>
    <x v="52"/>
    <x v="42"/>
    <x v="3"/>
    <n v="1594"/>
  </r>
  <r>
    <x v="52"/>
    <x v="42"/>
    <x v="4"/>
    <n v="2524"/>
  </r>
  <r>
    <x v="52"/>
    <x v="42"/>
    <x v="5"/>
    <n v="1341"/>
  </r>
  <r>
    <x v="52"/>
    <x v="43"/>
    <x v="0"/>
    <n v="17"/>
  </r>
  <r>
    <x v="52"/>
    <x v="43"/>
    <x v="1"/>
    <n v="687"/>
  </r>
  <r>
    <x v="52"/>
    <x v="43"/>
    <x v="2"/>
    <n v="21297"/>
  </r>
  <r>
    <x v="52"/>
    <x v="43"/>
    <x v="3"/>
    <n v="7570"/>
  </r>
  <r>
    <x v="52"/>
    <x v="43"/>
    <x v="4"/>
    <n v="14374"/>
  </r>
  <r>
    <x v="52"/>
    <x v="43"/>
    <x v="5"/>
    <n v="7253"/>
  </r>
  <r>
    <x v="52"/>
    <x v="44"/>
    <x v="0"/>
    <n v="63"/>
  </r>
  <r>
    <x v="52"/>
    <x v="44"/>
    <x v="1"/>
    <n v="4603"/>
  </r>
  <r>
    <x v="52"/>
    <x v="44"/>
    <x v="2"/>
    <n v="142693"/>
  </r>
  <r>
    <x v="52"/>
    <x v="44"/>
    <x v="3"/>
    <n v="84408"/>
  </r>
  <r>
    <x v="52"/>
    <x v="44"/>
    <x v="4"/>
    <n v="113315"/>
  </r>
  <r>
    <x v="52"/>
    <x v="44"/>
    <x v="5"/>
    <n v="61404"/>
  </r>
  <r>
    <x v="52"/>
    <x v="45"/>
    <x v="0"/>
    <n v="16"/>
  </r>
  <r>
    <x v="52"/>
    <x v="45"/>
    <x v="1"/>
    <n v="692"/>
  </r>
  <r>
    <x v="52"/>
    <x v="45"/>
    <x v="2"/>
    <n v="21452"/>
  </r>
  <r>
    <x v="52"/>
    <x v="45"/>
    <x v="3"/>
    <n v="4410"/>
  </r>
  <r>
    <x v="52"/>
    <x v="45"/>
    <x v="4"/>
    <n v="7436"/>
  </r>
  <r>
    <x v="52"/>
    <x v="45"/>
    <x v="5"/>
    <n v="3538"/>
  </r>
  <r>
    <x v="52"/>
    <x v="46"/>
    <x v="0"/>
    <n v="22"/>
  </r>
  <r>
    <x v="52"/>
    <x v="46"/>
    <x v="1"/>
    <n v="524"/>
  </r>
  <r>
    <x v="52"/>
    <x v="46"/>
    <x v="2"/>
    <n v="16244"/>
  </r>
  <r>
    <x v="52"/>
    <x v="46"/>
    <x v="3"/>
    <n v="1921"/>
  </r>
  <r>
    <x v="52"/>
    <x v="46"/>
    <x v="4"/>
    <n v="3538"/>
  </r>
  <r>
    <x v="52"/>
    <x v="46"/>
    <x v="5"/>
    <n v="2263"/>
  </r>
  <r>
    <x v="52"/>
    <x v="47"/>
    <x v="0"/>
    <n v="78"/>
  </r>
  <r>
    <x v="52"/>
    <x v="47"/>
    <x v="1"/>
    <n v="3226"/>
  </r>
  <r>
    <x v="52"/>
    <x v="47"/>
    <x v="2"/>
    <n v="100006"/>
  </r>
  <r>
    <x v="52"/>
    <x v="47"/>
    <x v="3"/>
    <n v="13830"/>
  </r>
  <r>
    <x v="52"/>
    <x v="47"/>
    <x v="4"/>
    <n v="22299"/>
  </r>
  <r>
    <x v="52"/>
    <x v="47"/>
    <x v="5"/>
    <n v="11410"/>
  </r>
  <r>
    <x v="52"/>
    <x v="48"/>
    <x v="0"/>
    <n v="65"/>
  </r>
  <r>
    <x v="52"/>
    <x v="48"/>
    <x v="1"/>
    <n v="2654"/>
  </r>
  <r>
    <x v="52"/>
    <x v="48"/>
    <x v="2"/>
    <n v="82274"/>
  </r>
  <r>
    <x v="52"/>
    <x v="48"/>
    <x v="3"/>
    <n v="20457"/>
  </r>
  <r>
    <x v="52"/>
    <x v="48"/>
    <x v="4"/>
    <n v="30107"/>
  </r>
  <r>
    <x v="52"/>
    <x v="48"/>
    <x v="5"/>
    <n v="15493"/>
  </r>
  <r>
    <x v="52"/>
    <x v="49"/>
    <x v="0"/>
    <n v="92"/>
  </r>
  <r>
    <x v="52"/>
    <x v="49"/>
    <x v="1"/>
    <n v="2836"/>
  </r>
  <r>
    <x v="52"/>
    <x v="49"/>
    <x v="2"/>
    <n v="87916"/>
  </r>
  <r>
    <x v="52"/>
    <x v="49"/>
    <x v="3"/>
    <n v="22841"/>
  </r>
  <r>
    <x v="52"/>
    <x v="49"/>
    <x v="4"/>
    <n v="35950"/>
  </r>
  <r>
    <x v="52"/>
    <x v="49"/>
    <x v="5"/>
    <n v="22817"/>
  </r>
  <r>
    <x v="52"/>
    <x v="50"/>
    <x v="0"/>
    <n v="32"/>
  </r>
  <r>
    <x v="52"/>
    <x v="50"/>
    <x v="1"/>
    <n v="1246"/>
  </r>
  <r>
    <x v="52"/>
    <x v="50"/>
    <x v="2"/>
    <n v="38626"/>
  </r>
  <r>
    <x v="52"/>
    <x v="50"/>
    <x v="3"/>
    <n v="8355"/>
  </r>
  <r>
    <x v="52"/>
    <x v="50"/>
    <x v="4"/>
    <n v="12534"/>
  </r>
  <r>
    <x v="52"/>
    <x v="50"/>
    <x v="5"/>
    <n v="8994"/>
  </r>
  <r>
    <x v="52"/>
    <x v="51"/>
    <x v="0"/>
    <n v="47"/>
  </r>
  <r>
    <x v="52"/>
    <x v="51"/>
    <x v="1"/>
    <n v="1003"/>
  </r>
  <r>
    <x v="52"/>
    <x v="51"/>
    <x v="2"/>
    <n v="31093"/>
  </r>
  <r>
    <x v="52"/>
    <x v="51"/>
    <x v="3"/>
    <n v="6479"/>
  </r>
  <r>
    <x v="52"/>
    <x v="51"/>
    <x v="4"/>
    <n v="11594"/>
  </r>
  <r>
    <x v="52"/>
    <x v="51"/>
    <x v="5"/>
    <n v="8030"/>
  </r>
  <r>
    <x v="52"/>
    <x v="52"/>
    <x v="0"/>
    <n v="32"/>
  </r>
  <r>
    <x v="52"/>
    <x v="52"/>
    <x v="1"/>
    <n v="1031"/>
  </r>
  <r>
    <x v="52"/>
    <x v="52"/>
    <x v="2"/>
    <n v="31961"/>
  </r>
  <r>
    <x v="52"/>
    <x v="52"/>
    <x v="3"/>
    <n v="8353"/>
  </r>
  <r>
    <x v="52"/>
    <x v="52"/>
    <x v="4"/>
    <n v="12713"/>
  </r>
  <r>
    <x v="52"/>
    <x v="52"/>
    <x v="5"/>
    <n v="9661"/>
  </r>
  <r>
    <x v="52"/>
    <x v="53"/>
    <x v="0"/>
    <n v="66"/>
  </r>
  <r>
    <x v="52"/>
    <x v="53"/>
    <x v="1"/>
    <n v="2641"/>
  </r>
  <r>
    <x v="52"/>
    <x v="53"/>
    <x v="2"/>
    <n v="81871"/>
  </r>
  <r>
    <x v="52"/>
    <x v="53"/>
    <x v="3"/>
    <n v="21869"/>
  </r>
  <r>
    <x v="52"/>
    <x v="53"/>
    <x v="4"/>
    <n v="35448"/>
  </r>
  <r>
    <x v="52"/>
    <x v="53"/>
    <x v="5"/>
    <n v="27291"/>
  </r>
  <r>
    <x v="52"/>
    <x v="54"/>
    <x v="0"/>
    <n v="39"/>
  </r>
  <r>
    <x v="52"/>
    <x v="54"/>
    <x v="1"/>
    <n v="1161"/>
  </r>
  <r>
    <x v="52"/>
    <x v="54"/>
    <x v="2"/>
    <n v="35991"/>
  </r>
  <r>
    <x v="52"/>
    <x v="54"/>
    <x v="3"/>
    <n v="8081"/>
  </r>
  <r>
    <x v="52"/>
    <x v="54"/>
    <x v="4"/>
    <n v="16954"/>
  </r>
  <r>
    <x v="52"/>
    <x v="54"/>
    <x v="5"/>
    <n v="11815"/>
  </r>
  <r>
    <x v="52"/>
    <x v="55"/>
    <x v="0"/>
    <n v="15"/>
  </r>
  <r>
    <x v="52"/>
    <x v="55"/>
    <x v="1"/>
    <n v="1133"/>
  </r>
  <r>
    <x v="52"/>
    <x v="55"/>
    <x v="2"/>
    <n v="35123"/>
  </r>
  <r>
    <x v="52"/>
    <x v="55"/>
    <x v="3"/>
    <n v="1443"/>
  </r>
  <r>
    <x v="52"/>
    <x v="55"/>
    <x v="4"/>
    <n v="2636"/>
  </r>
  <r>
    <x v="52"/>
    <x v="55"/>
    <x v="5"/>
    <n v="1256"/>
  </r>
  <r>
    <x v="52"/>
    <x v="56"/>
    <x v="0"/>
    <n v="204"/>
  </r>
  <r>
    <x v="52"/>
    <x v="56"/>
    <x v="1"/>
    <n v="9253"/>
  </r>
  <r>
    <x v="52"/>
    <x v="56"/>
    <x v="2"/>
    <n v="286843"/>
  </r>
  <r>
    <x v="52"/>
    <x v="56"/>
    <x v="3"/>
    <n v="129226"/>
  </r>
  <r>
    <x v="52"/>
    <x v="56"/>
    <x v="4"/>
    <n v="208756"/>
  </r>
  <r>
    <x v="52"/>
    <x v="56"/>
    <x v="5"/>
    <n v="106592"/>
  </r>
  <r>
    <x v="52"/>
    <x v="57"/>
    <x v="0"/>
    <n v="15"/>
  </r>
  <r>
    <x v="52"/>
    <x v="57"/>
    <x v="1"/>
    <n v="435"/>
  </r>
  <r>
    <x v="52"/>
    <x v="57"/>
    <x v="2"/>
    <n v="13485"/>
  </r>
  <r>
    <x v="52"/>
    <x v="57"/>
    <x v="3"/>
    <n v="2007"/>
  </r>
  <r>
    <x v="52"/>
    <x v="57"/>
    <x v="4"/>
    <n v="2896"/>
  </r>
  <r>
    <x v="52"/>
    <x v="57"/>
    <x v="5"/>
    <n v="1962"/>
  </r>
  <r>
    <x v="52"/>
    <x v="58"/>
    <x v="0"/>
    <n v="33"/>
  </r>
  <r>
    <x v="52"/>
    <x v="58"/>
    <x v="1"/>
    <n v="993"/>
  </r>
  <r>
    <x v="52"/>
    <x v="58"/>
    <x v="2"/>
    <n v="30783"/>
  </r>
  <r>
    <x v="52"/>
    <x v="58"/>
    <x v="3"/>
    <n v="3992"/>
  </r>
  <r>
    <x v="52"/>
    <x v="58"/>
    <x v="4"/>
    <n v="6976"/>
  </r>
  <r>
    <x v="52"/>
    <x v="58"/>
    <x v="5"/>
    <n v="4981"/>
  </r>
  <r>
    <x v="52"/>
    <x v="59"/>
    <x v="0"/>
    <n v="46"/>
  </r>
  <r>
    <x v="52"/>
    <x v="59"/>
    <x v="1"/>
    <n v="1268"/>
  </r>
  <r>
    <x v="52"/>
    <x v="59"/>
    <x v="2"/>
    <n v="39308"/>
  </r>
  <r>
    <x v="52"/>
    <x v="59"/>
    <x v="3"/>
    <n v="8827"/>
  </r>
  <r>
    <x v="52"/>
    <x v="59"/>
    <x v="4"/>
    <n v="13749"/>
  </r>
  <r>
    <x v="52"/>
    <x v="59"/>
    <x v="5"/>
    <n v="8692"/>
  </r>
  <r>
    <x v="52"/>
    <x v="60"/>
    <x v="0"/>
    <n v="26"/>
  </r>
  <r>
    <x v="52"/>
    <x v="60"/>
    <x v="1"/>
    <n v="1328"/>
  </r>
  <r>
    <x v="52"/>
    <x v="60"/>
    <x v="2"/>
    <n v="41168"/>
  </r>
  <r>
    <x v="52"/>
    <x v="60"/>
    <x v="3"/>
    <n v="11188"/>
  </r>
  <r>
    <x v="52"/>
    <x v="60"/>
    <x v="4"/>
    <n v="19385"/>
  </r>
  <r>
    <x v="52"/>
    <x v="60"/>
    <x v="5"/>
    <n v="16101"/>
  </r>
  <r>
    <x v="52"/>
    <x v="61"/>
    <x v="0"/>
    <n v="10"/>
  </r>
  <r>
    <x v="52"/>
    <x v="61"/>
    <x v="1"/>
    <n v="145"/>
  </r>
  <r>
    <x v="52"/>
    <x v="61"/>
    <x v="2"/>
    <n v="4495"/>
  </r>
  <r>
    <x v="52"/>
    <x v="61"/>
    <x v="3"/>
    <n v="649"/>
  </r>
  <r>
    <x v="52"/>
    <x v="61"/>
    <x v="4"/>
    <n v="1055"/>
  </r>
  <r>
    <x v="52"/>
    <x v="61"/>
    <x v="5"/>
    <n v="599"/>
  </r>
  <r>
    <x v="52"/>
    <x v="62"/>
    <x v="0"/>
    <n v="37"/>
  </r>
  <r>
    <x v="52"/>
    <x v="62"/>
    <x v="1"/>
    <n v="1471"/>
  </r>
  <r>
    <x v="52"/>
    <x v="62"/>
    <x v="2"/>
    <n v="45601"/>
  </r>
  <r>
    <x v="52"/>
    <x v="62"/>
    <x v="3"/>
    <n v="7236"/>
  </r>
  <r>
    <x v="52"/>
    <x v="62"/>
    <x v="4"/>
    <n v="13354"/>
  </r>
  <r>
    <x v="52"/>
    <x v="62"/>
    <x v="5"/>
    <n v="10217"/>
  </r>
  <r>
    <x v="52"/>
    <x v="63"/>
    <x v="0"/>
    <n v="48"/>
  </r>
  <r>
    <x v="52"/>
    <x v="63"/>
    <x v="1"/>
    <n v="2684"/>
  </r>
  <r>
    <x v="52"/>
    <x v="63"/>
    <x v="2"/>
    <n v="83204"/>
  </r>
  <r>
    <x v="52"/>
    <x v="63"/>
    <x v="3"/>
    <n v="6209"/>
  </r>
  <r>
    <x v="52"/>
    <x v="63"/>
    <x v="4"/>
    <n v="9558"/>
  </r>
  <r>
    <x v="52"/>
    <x v="63"/>
    <x v="5"/>
    <n v="5602"/>
  </r>
  <r>
    <x v="52"/>
    <x v="64"/>
    <x v="0"/>
    <n v="134"/>
  </r>
  <r>
    <x v="52"/>
    <x v="64"/>
    <x v="1"/>
    <n v="8284"/>
  </r>
  <r>
    <x v="52"/>
    <x v="64"/>
    <x v="2"/>
    <n v="256804"/>
  </r>
  <r>
    <x v="52"/>
    <x v="64"/>
    <x v="3"/>
    <n v="79603"/>
  </r>
  <r>
    <x v="52"/>
    <x v="64"/>
    <x v="4"/>
    <n v="126307"/>
  </r>
  <r>
    <x v="52"/>
    <x v="64"/>
    <x v="5"/>
    <n v="56721"/>
  </r>
  <r>
    <x v="52"/>
    <x v="65"/>
    <x v="0"/>
    <n v="78"/>
  </r>
  <r>
    <x v="52"/>
    <x v="65"/>
    <x v="1"/>
    <n v="2331"/>
  </r>
  <r>
    <x v="52"/>
    <x v="65"/>
    <x v="2"/>
    <n v="72261"/>
  </r>
  <r>
    <x v="52"/>
    <x v="65"/>
    <x v="3"/>
    <n v="33525"/>
  </r>
  <r>
    <x v="52"/>
    <x v="65"/>
    <x v="4"/>
    <n v="56353"/>
  </r>
  <r>
    <x v="52"/>
    <x v="65"/>
    <x v="5"/>
    <n v="31755"/>
  </r>
  <r>
    <x v="52"/>
    <x v="66"/>
    <x v="0"/>
    <n v="26"/>
  </r>
  <r>
    <x v="52"/>
    <x v="66"/>
    <x v="1"/>
    <n v="461"/>
  </r>
  <r>
    <x v="52"/>
    <x v="66"/>
    <x v="2"/>
    <n v="14291"/>
  </r>
  <r>
    <x v="52"/>
    <x v="66"/>
    <x v="3"/>
    <n v="2127"/>
  </r>
  <r>
    <x v="52"/>
    <x v="66"/>
    <x v="4"/>
    <n v="3485"/>
  </r>
  <r>
    <x v="52"/>
    <x v="66"/>
    <x v="5"/>
    <n v="2358"/>
  </r>
  <r>
    <x v="52"/>
    <x v="67"/>
    <x v="0"/>
    <n v="57"/>
  </r>
  <r>
    <x v="52"/>
    <x v="67"/>
    <x v="1"/>
    <n v="2321"/>
  </r>
  <r>
    <x v="52"/>
    <x v="67"/>
    <x v="2"/>
    <n v="71951"/>
  </r>
  <r>
    <x v="52"/>
    <x v="67"/>
    <x v="3"/>
    <n v="14786"/>
  </r>
  <r>
    <x v="52"/>
    <x v="67"/>
    <x v="4"/>
    <n v="24858"/>
  </r>
  <r>
    <x v="52"/>
    <x v="67"/>
    <x v="5"/>
    <n v="15564"/>
  </r>
  <r>
    <x v="52"/>
    <x v="68"/>
    <x v="0"/>
    <n v="9"/>
  </r>
  <r>
    <x v="52"/>
    <x v="68"/>
    <x v="1"/>
    <n v="195"/>
  </r>
  <r>
    <x v="52"/>
    <x v="68"/>
    <x v="2"/>
    <n v="6045"/>
  </r>
  <r>
    <x v="52"/>
    <x v="68"/>
    <x v="3"/>
    <n v="1417"/>
  </r>
  <r>
    <x v="52"/>
    <x v="68"/>
    <x v="4"/>
    <n v="2189"/>
  </r>
  <r>
    <x v="52"/>
    <x v="68"/>
    <x v="5"/>
    <n v="1490"/>
  </r>
  <r>
    <x v="52"/>
    <x v="69"/>
    <x v="0"/>
    <n v="39"/>
  </r>
  <r>
    <x v="52"/>
    <x v="69"/>
    <x v="1"/>
    <n v="1049"/>
  </r>
  <r>
    <x v="52"/>
    <x v="69"/>
    <x v="2"/>
    <n v="32519"/>
  </r>
  <r>
    <x v="52"/>
    <x v="69"/>
    <x v="3"/>
    <n v="11514"/>
  </r>
  <r>
    <x v="52"/>
    <x v="69"/>
    <x v="4"/>
    <n v="16255"/>
  </r>
  <r>
    <x v="52"/>
    <x v="69"/>
    <x v="5"/>
    <n v="10624"/>
  </r>
  <r>
    <x v="52"/>
    <x v="70"/>
    <x v="0"/>
    <n v="2928"/>
  </r>
  <r>
    <x v="52"/>
    <x v="70"/>
    <x v="1"/>
    <n v="122078"/>
  </r>
  <r>
    <x v="52"/>
    <x v="70"/>
    <x v="2"/>
    <n v="3784418"/>
  </r>
  <r>
    <x v="52"/>
    <x v="70"/>
    <x v="3"/>
    <n v="1138315"/>
  </r>
  <r>
    <x v="52"/>
    <x v="70"/>
    <x v="4"/>
    <n v="1791577"/>
  </r>
  <r>
    <x v="52"/>
    <x v="70"/>
    <x v="5"/>
    <n v="980631"/>
  </r>
  <r>
    <x v="53"/>
    <x v="0"/>
    <x v="0"/>
    <n v="158"/>
  </r>
  <r>
    <x v="53"/>
    <x v="0"/>
    <x v="1"/>
    <n v="6470"/>
  </r>
  <r>
    <x v="53"/>
    <x v="0"/>
    <x v="2"/>
    <n v="194100"/>
  </r>
  <r>
    <x v="53"/>
    <x v="0"/>
    <x v="3"/>
    <n v="33351"/>
  </r>
  <r>
    <x v="53"/>
    <x v="0"/>
    <x v="4"/>
    <n v="52824"/>
  </r>
  <r>
    <x v="53"/>
    <x v="0"/>
    <x v="5"/>
    <n v="25821"/>
  </r>
  <r>
    <x v="53"/>
    <x v="1"/>
    <x v="0"/>
    <n v="53"/>
  </r>
  <r>
    <x v="53"/>
    <x v="1"/>
    <x v="1"/>
    <n v="2220"/>
  </r>
  <r>
    <x v="53"/>
    <x v="1"/>
    <x v="2"/>
    <n v="66600"/>
  </r>
  <r>
    <x v="53"/>
    <x v="1"/>
    <x v="3"/>
    <n v="11789"/>
  </r>
  <r>
    <x v="53"/>
    <x v="1"/>
    <x v="4"/>
    <n v="20068"/>
  </r>
  <r>
    <x v="53"/>
    <x v="1"/>
    <x v="5"/>
    <n v="11669"/>
  </r>
  <r>
    <x v="53"/>
    <x v="2"/>
    <x v="0"/>
    <n v="25"/>
  </r>
  <r>
    <x v="53"/>
    <x v="2"/>
    <x v="1"/>
    <n v="1307"/>
  </r>
  <r>
    <x v="53"/>
    <x v="2"/>
    <x v="2"/>
    <n v="39210"/>
  </r>
  <r>
    <x v="53"/>
    <x v="2"/>
    <x v="3"/>
    <n v="2462"/>
  </r>
  <r>
    <x v="53"/>
    <x v="2"/>
    <x v="4"/>
    <n v="4122"/>
  </r>
  <r>
    <x v="53"/>
    <x v="2"/>
    <x v="5"/>
    <n v="2619"/>
  </r>
  <r>
    <x v="53"/>
    <x v="3"/>
    <x v="0"/>
    <n v="47"/>
  </r>
  <r>
    <x v="53"/>
    <x v="3"/>
    <x v="1"/>
    <n v="2710"/>
  </r>
  <r>
    <x v="53"/>
    <x v="3"/>
    <x v="2"/>
    <n v="81300"/>
  </r>
  <r>
    <x v="53"/>
    <x v="3"/>
    <x v="3"/>
    <n v="8376"/>
  </r>
  <r>
    <x v="53"/>
    <x v="3"/>
    <x v="4"/>
    <n v="15265"/>
  </r>
  <r>
    <x v="53"/>
    <x v="3"/>
    <x v="5"/>
    <n v="8368"/>
  </r>
  <r>
    <x v="53"/>
    <x v="4"/>
    <x v="0"/>
    <n v="24"/>
  </r>
  <r>
    <x v="53"/>
    <x v="4"/>
    <x v="1"/>
    <n v="949"/>
  </r>
  <r>
    <x v="53"/>
    <x v="4"/>
    <x v="2"/>
    <n v="28470"/>
  </r>
  <r>
    <x v="53"/>
    <x v="4"/>
    <x v="3"/>
    <n v="14388"/>
  </r>
  <r>
    <x v="53"/>
    <x v="4"/>
    <x v="4"/>
    <n v="22607"/>
  </r>
  <r>
    <x v="53"/>
    <x v="4"/>
    <x v="5"/>
    <n v="10722"/>
  </r>
  <r>
    <x v="53"/>
    <x v="5"/>
    <x v="0"/>
    <n v="7"/>
  </r>
  <r>
    <x v="53"/>
    <x v="5"/>
    <x v="1"/>
    <n v="130"/>
  </r>
  <r>
    <x v="53"/>
    <x v="5"/>
    <x v="2"/>
    <n v="3900"/>
  </r>
  <r>
    <x v="53"/>
    <x v="5"/>
    <x v="3"/>
    <n v="1690"/>
  </r>
  <r>
    <x v="53"/>
    <x v="5"/>
    <x v="4"/>
    <n v="3154"/>
  </r>
  <r>
    <x v="53"/>
    <x v="5"/>
    <x v="5"/>
    <n v="1245"/>
  </r>
  <r>
    <x v="53"/>
    <x v="6"/>
    <x v="0"/>
    <n v="139"/>
  </r>
  <r>
    <x v="53"/>
    <x v="6"/>
    <x v="1"/>
    <n v="10770"/>
  </r>
  <r>
    <x v="53"/>
    <x v="6"/>
    <x v="2"/>
    <n v="323100"/>
  </r>
  <r>
    <x v="53"/>
    <x v="6"/>
    <x v="3"/>
    <n v="183844"/>
  </r>
  <r>
    <x v="53"/>
    <x v="6"/>
    <x v="4"/>
    <n v="257175"/>
  </r>
  <r>
    <x v="53"/>
    <x v="6"/>
    <x v="5"/>
    <n v="129929"/>
  </r>
  <r>
    <x v="53"/>
    <x v="7"/>
    <x v="0"/>
    <n v="41"/>
  </r>
  <r>
    <x v="53"/>
    <x v="7"/>
    <x v="1"/>
    <n v="1721"/>
  </r>
  <r>
    <x v="53"/>
    <x v="7"/>
    <x v="2"/>
    <n v="51630"/>
  </r>
  <r>
    <x v="53"/>
    <x v="7"/>
    <x v="3"/>
    <n v="26648"/>
  </r>
  <r>
    <x v="53"/>
    <x v="7"/>
    <x v="4"/>
    <n v="44068"/>
  </r>
  <r>
    <x v="53"/>
    <x v="7"/>
    <x v="5"/>
    <n v="27697"/>
  </r>
  <r>
    <x v="53"/>
    <x v="8"/>
    <x v="0"/>
    <n v="10"/>
  </r>
  <r>
    <x v="53"/>
    <x v="8"/>
    <x v="1"/>
    <n v="513"/>
  </r>
  <r>
    <x v="53"/>
    <x v="8"/>
    <x v="2"/>
    <n v="15390"/>
  </r>
  <r>
    <x v="53"/>
    <x v="8"/>
    <x v="3"/>
    <n v="3016"/>
  </r>
  <r>
    <x v="53"/>
    <x v="8"/>
    <x v="4"/>
    <n v="4431"/>
  </r>
  <r>
    <x v="53"/>
    <x v="8"/>
    <x v="5"/>
    <n v="2143"/>
  </r>
  <r>
    <x v="53"/>
    <x v="9"/>
    <x v="0"/>
    <n v="13"/>
  </r>
  <r>
    <x v="53"/>
    <x v="9"/>
    <x v="1"/>
    <n v="363"/>
  </r>
  <r>
    <x v="53"/>
    <x v="9"/>
    <x v="2"/>
    <n v="10890"/>
  </r>
  <r>
    <x v="53"/>
    <x v="9"/>
    <x v="3"/>
    <n v="2449"/>
  </r>
  <r>
    <x v="53"/>
    <x v="9"/>
    <x v="4"/>
    <n v="4072"/>
  </r>
  <r>
    <x v="53"/>
    <x v="9"/>
    <x v="5"/>
    <n v="2395"/>
  </r>
  <r>
    <x v="53"/>
    <x v="10"/>
    <x v="0"/>
    <n v="83"/>
  </r>
  <r>
    <x v="53"/>
    <x v="10"/>
    <x v="1"/>
    <n v="3111"/>
  </r>
  <r>
    <x v="53"/>
    <x v="10"/>
    <x v="2"/>
    <n v="93330"/>
  </r>
  <r>
    <x v="53"/>
    <x v="10"/>
    <x v="3"/>
    <n v="12241"/>
  </r>
  <r>
    <x v="53"/>
    <x v="10"/>
    <x v="4"/>
    <n v="23557"/>
  </r>
  <r>
    <x v="53"/>
    <x v="10"/>
    <x v="5"/>
    <n v="11035"/>
  </r>
  <r>
    <x v="53"/>
    <x v="11"/>
    <x v="0"/>
    <n v="11"/>
  </r>
  <r>
    <x v="53"/>
    <x v="11"/>
    <x v="1"/>
    <n v="335"/>
  </r>
  <r>
    <x v="53"/>
    <x v="11"/>
    <x v="2"/>
    <n v="10050"/>
  </r>
  <r>
    <x v="53"/>
    <x v="11"/>
    <x v="3"/>
    <n v="1668"/>
  </r>
  <r>
    <x v="53"/>
    <x v="11"/>
    <x v="4"/>
    <n v="3094"/>
  </r>
  <r>
    <x v="53"/>
    <x v="11"/>
    <x v="5"/>
    <n v="2077"/>
  </r>
  <r>
    <x v="53"/>
    <x v="12"/>
    <x v="0"/>
    <n v="18"/>
  </r>
  <r>
    <x v="53"/>
    <x v="12"/>
    <x v="1"/>
    <n v="673"/>
  </r>
  <r>
    <x v="53"/>
    <x v="12"/>
    <x v="2"/>
    <n v="20190"/>
  </r>
  <r>
    <x v="53"/>
    <x v="12"/>
    <x v="3"/>
    <n v="3149"/>
  </r>
  <r>
    <x v="53"/>
    <x v="12"/>
    <x v="4"/>
    <n v="5144"/>
  </r>
  <r>
    <x v="53"/>
    <x v="12"/>
    <x v="5"/>
    <n v="2572"/>
  </r>
  <r>
    <x v="53"/>
    <x v="13"/>
    <x v="0"/>
    <n v="15"/>
  </r>
  <r>
    <x v="53"/>
    <x v="13"/>
    <x v="1"/>
    <n v="472"/>
  </r>
  <r>
    <x v="53"/>
    <x v="13"/>
    <x v="2"/>
    <n v="14160"/>
  </r>
  <r>
    <x v="53"/>
    <x v="13"/>
    <x v="3"/>
    <n v="2127"/>
  </r>
  <r>
    <x v="53"/>
    <x v="13"/>
    <x v="4"/>
    <n v="3702"/>
  </r>
  <r>
    <x v="53"/>
    <x v="13"/>
    <x v="5"/>
    <n v="2439"/>
  </r>
  <r>
    <x v="53"/>
    <x v="14"/>
    <x v="0"/>
    <n v="52"/>
  </r>
  <r>
    <x v="53"/>
    <x v="14"/>
    <x v="1"/>
    <n v="1658"/>
  </r>
  <r>
    <x v="53"/>
    <x v="14"/>
    <x v="2"/>
    <n v="49740"/>
  </r>
  <r>
    <x v="53"/>
    <x v="14"/>
    <x v="3"/>
    <n v="26083"/>
  </r>
  <r>
    <x v="53"/>
    <x v="14"/>
    <x v="4"/>
    <n v="43023"/>
  </r>
  <r>
    <x v="53"/>
    <x v="14"/>
    <x v="5"/>
    <n v="23318"/>
  </r>
  <r>
    <x v="53"/>
    <x v="15"/>
    <x v="0"/>
    <n v="26"/>
  </r>
  <r>
    <x v="53"/>
    <x v="15"/>
    <x v="1"/>
    <n v="848"/>
  </r>
  <r>
    <x v="53"/>
    <x v="15"/>
    <x v="2"/>
    <n v="25440"/>
  </r>
  <r>
    <x v="53"/>
    <x v="15"/>
    <x v="3"/>
    <n v="6287"/>
  </r>
  <r>
    <x v="53"/>
    <x v="15"/>
    <x v="4"/>
    <n v="10546"/>
  </r>
  <r>
    <x v="53"/>
    <x v="15"/>
    <x v="5"/>
    <n v="6018"/>
  </r>
  <r>
    <x v="53"/>
    <x v="16"/>
    <x v="0"/>
    <n v="10"/>
  </r>
  <r>
    <x v="53"/>
    <x v="16"/>
    <x v="1"/>
    <n v="231"/>
  </r>
  <r>
    <x v="53"/>
    <x v="16"/>
    <x v="2"/>
    <n v="6930"/>
  </r>
  <r>
    <x v="53"/>
    <x v="16"/>
    <x v="3"/>
    <n v="905"/>
  </r>
  <r>
    <x v="53"/>
    <x v="16"/>
    <x v="4"/>
    <n v="1898"/>
  </r>
  <r>
    <x v="53"/>
    <x v="16"/>
    <x v="5"/>
    <n v="1492"/>
  </r>
  <r>
    <x v="53"/>
    <x v="17"/>
    <x v="0"/>
    <n v="10"/>
  </r>
  <r>
    <x v="53"/>
    <x v="17"/>
    <x v="1"/>
    <n v="171"/>
  </r>
  <r>
    <x v="53"/>
    <x v="17"/>
    <x v="2"/>
    <n v="5130"/>
  </r>
  <r>
    <x v="53"/>
    <x v="17"/>
    <x v="3"/>
    <n v="1846"/>
  </r>
  <r>
    <x v="53"/>
    <x v="17"/>
    <x v="4"/>
    <n v="3271"/>
  </r>
  <r>
    <x v="53"/>
    <x v="17"/>
    <x v="5"/>
    <n v="1881"/>
  </r>
  <r>
    <x v="53"/>
    <x v="18"/>
    <x v="0"/>
    <n v="16"/>
  </r>
  <r>
    <x v="53"/>
    <x v="18"/>
    <x v="1"/>
    <n v="610"/>
  </r>
  <r>
    <x v="53"/>
    <x v="18"/>
    <x v="2"/>
    <n v="18300"/>
  </r>
  <r>
    <x v="53"/>
    <x v="18"/>
    <x v="3"/>
    <n v="5056"/>
  </r>
  <r>
    <x v="53"/>
    <x v="18"/>
    <x v="4"/>
    <n v="6920"/>
  </r>
  <r>
    <x v="53"/>
    <x v="18"/>
    <x v="5"/>
    <n v="5519"/>
  </r>
  <r>
    <x v="53"/>
    <x v="19"/>
    <x v="0"/>
    <n v="105"/>
  </r>
  <r>
    <x v="53"/>
    <x v="19"/>
    <x v="1"/>
    <n v="4137"/>
  </r>
  <r>
    <x v="53"/>
    <x v="19"/>
    <x v="2"/>
    <n v="124110"/>
  </r>
  <r>
    <x v="53"/>
    <x v="19"/>
    <x v="3"/>
    <n v="35281"/>
  </r>
  <r>
    <x v="53"/>
    <x v="19"/>
    <x v="4"/>
    <n v="62302"/>
  </r>
  <r>
    <x v="53"/>
    <x v="19"/>
    <x v="5"/>
    <n v="37835"/>
  </r>
  <r>
    <x v="53"/>
    <x v="20"/>
    <x v="0"/>
    <n v="19"/>
  </r>
  <r>
    <x v="53"/>
    <x v="20"/>
    <x v="1"/>
    <n v="1268"/>
  </r>
  <r>
    <x v="53"/>
    <x v="20"/>
    <x v="2"/>
    <n v="38040"/>
  </r>
  <r>
    <x v="53"/>
    <x v="20"/>
    <x v="3"/>
    <n v="3195"/>
  </r>
  <r>
    <x v="53"/>
    <x v="20"/>
    <x v="4"/>
    <n v="7308"/>
  </r>
  <r>
    <x v="53"/>
    <x v="20"/>
    <x v="5"/>
    <n v="2693"/>
  </r>
  <r>
    <x v="53"/>
    <x v="21"/>
    <x v="0"/>
    <n v="74"/>
  </r>
  <r>
    <x v="53"/>
    <x v="21"/>
    <x v="1"/>
    <n v="2971"/>
  </r>
  <r>
    <x v="53"/>
    <x v="21"/>
    <x v="2"/>
    <n v="89130"/>
  </r>
  <r>
    <x v="53"/>
    <x v="21"/>
    <x v="3"/>
    <n v="23694"/>
  </r>
  <r>
    <x v="53"/>
    <x v="21"/>
    <x v="4"/>
    <n v="42455"/>
  </r>
  <r>
    <x v="53"/>
    <x v="21"/>
    <x v="5"/>
    <n v="18410"/>
  </r>
  <r>
    <x v="53"/>
    <x v="22"/>
    <x v="0"/>
    <n v="121"/>
  </r>
  <r>
    <x v="53"/>
    <x v="22"/>
    <x v="1"/>
    <n v="5567"/>
  </r>
  <r>
    <x v="53"/>
    <x v="22"/>
    <x v="2"/>
    <n v="167010"/>
  </r>
  <r>
    <x v="53"/>
    <x v="22"/>
    <x v="3"/>
    <n v="60535"/>
  </r>
  <r>
    <x v="53"/>
    <x v="22"/>
    <x v="4"/>
    <n v="114088"/>
  </r>
  <r>
    <x v="53"/>
    <x v="22"/>
    <x v="5"/>
    <n v="63316"/>
  </r>
  <r>
    <x v="53"/>
    <x v="23"/>
    <x v="0"/>
    <n v="29"/>
  </r>
  <r>
    <x v="53"/>
    <x v="23"/>
    <x v="1"/>
    <n v="1179"/>
  </r>
  <r>
    <x v="53"/>
    <x v="23"/>
    <x v="2"/>
    <n v="35370"/>
  </r>
  <r>
    <x v="53"/>
    <x v="23"/>
    <x v="3"/>
    <n v="6518"/>
  </r>
  <r>
    <x v="53"/>
    <x v="23"/>
    <x v="4"/>
    <n v="9998"/>
  </r>
  <r>
    <x v="53"/>
    <x v="23"/>
    <x v="5"/>
    <n v="5142"/>
  </r>
  <r>
    <x v="53"/>
    <x v="24"/>
    <x v="0"/>
    <n v="14"/>
  </r>
  <r>
    <x v="53"/>
    <x v="24"/>
    <x v="1"/>
    <n v="1099"/>
  </r>
  <r>
    <x v="53"/>
    <x v="24"/>
    <x v="2"/>
    <n v="32970"/>
  </r>
  <r>
    <x v="53"/>
    <x v="24"/>
    <x v="3"/>
    <n v="1794"/>
  </r>
  <r>
    <x v="53"/>
    <x v="24"/>
    <x v="4"/>
    <n v="3436"/>
  </r>
  <r>
    <x v="53"/>
    <x v="24"/>
    <x v="5"/>
    <n v="2287"/>
  </r>
  <r>
    <x v="53"/>
    <x v="25"/>
    <x v="0"/>
    <n v="39"/>
  </r>
  <r>
    <x v="53"/>
    <x v="25"/>
    <x v="1"/>
    <n v="1212"/>
  </r>
  <r>
    <x v="53"/>
    <x v="25"/>
    <x v="2"/>
    <n v="36360"/>
  </r>
  <r>
    <x v="53"/>
    <x v="25"/>
    <x v="3"/>
    <n v="7538"/>
  </r>
  <r>
    <x v="53"/>
    <x v="25"/>
    <x v="4"/>
    <n v="12277"/>
  </r>
  <r>
    <x v="53"/>
    <x v="25"/>
    <x v="5"/>
    <n v="6953"/>
  </r>
  <r>
    <x v="53"/>
    <x v="26"/>
    <x v="0"/>
    <n v="12"/>
  </r>
  <r>
    <x v="53"/>
    <x v="26"/>
    <x v="1"/>
    <n v="736"/>
  </r>
  <r>
    <x v="53"/>
    <x v="26"/>
    <x v="2"/>
    <n v="22080"/>
  </r>
  <r>
    <x v="53"/>
    <x v="26"/>
    <x v="3"/>
    <n v="1711"/>
  </r>
  <r>
    <x v="53"/>
    <x v="26"/>
    <x v="4"/>
    <n v="3085"/>
  </r>
  <r>
    <x v="53"/>
    <x v="26"/>
    <x v="5"/>
    <n v="1652"/>
  </r>
  <r>
    <x v="53"/>
    <x v="27"/>
    <x v="0"/>
    <n v="45"/>
  </r>
  <r>
    <x v="53"/>
    <x v="27"/>
    <x v="1"/>
    <n v="1697"/>
  </r>
  <r>
    <x v="53"/>
    <x v="27"/>
    <x v="2"/>
    <n v="50910"/>
  </r>
  <r>
    <x v="53"/>
    <x v="27"/>
    <x v="3"/>
    <n v="10351"/>
  </r>
  <r>
    <x v="53"/>
    <x v="27"/>
    <x v="4"/>
    <n v="16657"/>
  </r>
  <r>
    <x v="53"/>
    <x v="27"/>
    <x v="5"/>
    <n v="7403"/>
  </r>
  <r>
    <x v="53"/>
    <x v="28"/>
    <x v="0"/>
    <n v="51"/>
  </r>
  <r>
    <x v="53"/>
    <x v="28"/>
    <x v="1"/>
    <n v="1765"/>
  </r>
  <r>
    <x v="53"/>
    <x v="28"/>
    <x v="2"/>
    <n v="52950"/>
  </r>
  <r>
    <x v="53"/>
    <x v="28"/>
    <x v="3"/>
    <n v="19377"/>
  </r>
  <r>
    <x v="53"/>
    <x v="28"/>
    <x v="4"/>
    <n v="31516"/>
  </r>
  <r>
    <x v="53"/>
    <x v="28"/>
    <x v="5"/>
    <n v="17391"/>
  </r>
  <r>
    <x v="53"/>
    <x v="29"/>
    <x v="0"/>
    <n v="7"/>
  </r>
  <r>
    <x v="53"/>
    <x v="29"/>
    <x v="1"/>
    <n v="71"/>
  </r>
  <r>
    <x v="53"/>
    <x v="29"/>
    <x v="2"/>
    <n v="2130"/>
  </r>
  <r>
    <x v="53"/>
    <x v="29"/>
    <x v="3"/>
    <n v="622"/>
  </r>
  <r>
    <x v="53"/>
    <x v="29"/>
    <x v="4"/>
    <n v="1042"/>
  </r>
  <r>
    <x v="53"/>
    <x v="29"/>
    <x v="5"/>
    <n v="593"/>
  </r>
  <r>
    <x v="53"/>
    <x v="30"/>
    <x v="0"/>
    <n v="49"/>
  </r>
  <r>
    <x v="53"/>
    <x v="30"/>
    <x v="1"/>
    <n v="1679"/>
  </r>
  <r>
    <x v="53"/>
    <x v="30"/>
    <x v="2"/>
    <n v="50370"/>
  </r>
  <r>
    <x v="53"/>
    <x v="30"/>
    <x v="3"/>
    <n v="17445"/>
  </r>
  <r>
    <x v="53"/>
    <x v="30"/>
    <x v="4"/>
    <n v="25983"/>
  </r>
  <r>
    <x v="53"/>
    <x v="30"/>
    <x v="5"/>
    <n v="15204"/>
  </r>
  <r>
    <x v="53"/>
    <x v="31"/>
    <x v="0"/>
    <n v="10"/>
  </r>
  <r>
    <x v="53"/>
    <x v="31"/>
    <x v="1"/>
    <n v="285"/>
  </r>
  <r>
    <x v="53"/>
    <x v="31"/>
    <x v="2"/>
    <n v="8550"/>
  </r>
  <r>
    <x v="53"/>
    <x v="31"/>
    <x v="3"/>
    <n v="987"/>
  </r>
  <r>
    <x v="53"/>
    <x v="31"/>
    <x v="4"/>
    <n v="1600"/>
  </r>
  <r>
    <x v="53"/>
    <x v="31"/>
    <x v="5"/>
    <n v="826"/>
  </r>
  <r>
    <x v="53"/>
    <x v="32"/>
    <x v="0"/>
    <n v="22"/>
  </r>
  <r>
    <x v="53"/>
    <x v="32"/>
    <x v="1"/>
    <n v="490"/>
  </r>
  <r>
    <x v="53"/>
    <x v="32"/>
    <x v="2"/>
    <n v="14700"/>
  </r>
  <r>
    <x v="53"/>
    <x v="32"/>
    <x v="3"/>
    <n v="2440"/>
  </r>
  <r>
    <x v="53"/>
    <x v="32"/>
    <x v="4"/>
    <n v="3459"/>
  </r>
  <r>
    <x v="53"/>
    <x v="32"/>
    <x v="5"/>
    <n v="2062"/>
  </r>
  <r>
    <x v="53"/>
    <x v="33"/>
    <x v="0"/>
    <n v="41"/>
  </r>
  <r>
    <x v="53"/>
    <x v="33"/>
    <x v="1"/>
    <n v="1818"/>
  </r>
  <r>
    <x v="53"/>
    <x v="33"/>
    <x v="2"/>
    <n v="54540"/>
  </r>
  <r>
    <x v="53"/>
    <x v="33"/>
    <x v="3"/>
    <n v="8148"/>
  </r>
  <r>
    <x v="53"/>
    <x v="33"/>
    <x v="4"/>
    <n v="15211"/>
  </r>
  <r>
    <x v="53"/>
    <x v="33"/>
    <x v="5"/>
    <n v="8258"/>
  </r>
  <r>
    <x v="53"/>
    <x v="34"/>
    <x v="0"/>
    <n v="33"/>
  </r>
  <r>
    <x v="53"/>
    <x v="34"/>
    <x v="1"/>
    <n v="844"/>
  </r>
  <r>
    <x v="53"/>
    <x v="34"/>
    <x v="2"/>
    <n v="25320"/>
  </r>
  <r>
    <x v="53"/>
    <x v="34"/>
    <x v="3"/>
    <n v="7867"/>
  </r>
  <r>
    <x v="53"/>
    <x v="34"/>
    <x v="4"/>
    <n v="12334"/>
  </r>
  <r>
    <x v="53"/>
    <x v="34"/>
    <x v="5"/>
    <n v="6586"/>
  </r>
  <r>
    <x v="53"/>
    <x v="35"/>
    <x v="0"/>
    <n v="15"/>
  </r>
  <r>
    <x v="53"/>
    <x v="35"/>
    <x v="1"/>
    <n v="264"/>
  </r>
  <r>
    <x v="53"/>
    <x v="35"/>
    <x v="2"/>
    <n v="7920"/>
  </r>
  <r>
    <x v="53"/>
    <x v="35"/>
    <x v="3"/>
    <n v="1493"/>
  </r>
  <r>
    <x v="53"/>
    <x v="35"/>
    <x v="4"/>
    <n v="2339"/>
  </r>
  <r>
    <x v="53"/>
    <x v="35"/>
    <x v="5"/>
    <n v="1268"/>
  </r>
  <r>
    <x v="53"/>
    <x v="36"/>
    <x v="0"/>
    <n v="10"/>
  </r>
  <r>
    <x v="53"/>
    <x v="36"/>
    <x v="1"/>
    <n v="331"/>
  </r>
  <r>
    <x v="53"/>
    <x v="36"/>
    <x v="2"/>
    <n v="9930"/>
  </r>
  <r>
    <x v="53"/>
    <x v="36"/>
    <x v="3"/>
    <n v="1554"/>
  </r>
  <r>
    <x v="53"/>
    <x v="36"/>
    <x v="4"/>
    <n v="2645"/>
  </r>
  <r>
    <x v="53"/>
    <x v="36"/>
    <x v="5"/>
    <n v="1566"/>
  </r>
  <r>
    <x v="53"/>
    <x v="37"/>
    <x v="0"/>
    <n v="52"/>
  </r>
  <r>
    <x v="53"/>
    <x v="37"/>
    <x v="1"/>
    <n v="1406"/>
  </r>
  <r>
    <x v="53"/>
    <x v="37"/>
    <x v="2"/>
    <n v="42180"/>
  </r>
  <r>
    <x v="53"/>
    <x v="37"/>
    <x v="3"/>
    <n v="20401"/>
  </r>
  <r>
    <x v="53"/>
    <x v="37"/>
    <x v="4"/>
    <n v="32259"/>
  </r>
  <r>
    <x v="53"/>
    <x v="37"/>
    <x v="5"/>
    <n v="19039"/>
  </r>
  <r>
    <x v="53"/>
    <x v="38"/>
    <x v="0"/>
    <n v="18"/>
  </r>
  <r>
    <x v="53"/>
    <x v="38"/>
    <x v="1"/>
    <n v="347"/>
  </r>
  <r>
    <x v="53"/>
    <x v="38"/>
    <x v="2"/>
    <n v="10410"/>
  </r>
  <r>
    <x v="53"/>
    <x v="38"/>
    <x v="3"/>
    <n v="1375"/>
  </r>
  <r>
    <x v="53"/>
    <x v="38"/>
    <x v="4"/>
    <n v="2082"/>
  </r>
  <r>
    <x v="53"/>
    <x v="38"/>
    <x v="5"/>
    <n v="1416"/>
  </r>
  <r>
    <x v="53"/>
    <x v="39"/>
    <x v="0"/>
    <n v="20"/>
  </r>
  <r>
    <x v="53"/>
    <x v="39"/>
    <x v="1"/>
    <n v="789"/>
  </r>
  <r>
    <x v="53"/>
    <x v="39"/>
    <x v="2"/>
    <n v="23670"/>
  </r>
  <r>
    <x v="53"/>
    <x v="39"/>
    <x v="3"/>
    <n v="2157"/>
  </r>
  <r>
    <x v="53"/>
    <x v="39"/>
    <x v="4"/>
    <n v="3707"/>
  </r>
  <r>
    <x v="53"/>
    <x v="39"/>
    <x v="5"/>
    <n v="2467"/>
  </r>
  <r>
    <x v="53"/>
    <x v="40"/>
    <x v="0"/>
    <n v="24"/>
  </r>
  <r>
    <x v="53"/>
    <x v="40"/>
    <x v="1"/>
    <n v="860"/>
  </r>
  <r>
    <x v="53"/>
    <x v="40"/>
    <x v="2"/>
    <n v="25800"/>
  </r>
  <r>
    <x v="53"/>
    <x v="40"/>
    <x v="3"/>
    <n v="2603"/>
  </r>
  <r>
    <x v="53"/>
    <x v="40"/>
    <x v="4"/>
    <n v="4670"/>
  </r>
  <r>
    <x v="53"/>
    <x v="40"/>
    <x v="5"/>
    <n v="2771"/>
  </r>
  <r>
    <x v="53"/>
    <x v="41"/>
    <x v="0"/>
    <n v="8"/>
  </r>
  <r>
    <x v="53"/>
    <x v="41"/>
    <x v="1"/>
    <n v="160"/>
  </r>
  <r>
    <x v="53"/>
    <x v="41"/>
    <x v="2"/>
    <n v="4800"/>
  </r>
  <r>
    <x v="53"/>
    <x v="41"/>
    <x v="3"/>
    <n v="2216"/>
  </r>
  <r>
    <x v="53"/>
    <x v="41"/>
    <x v="4"/>
    <n v="4156"/>
  </r>
  <r>
    <x v="53"/>
    <x v="41"/>
    <x v="5"/>
    <n v="2138"/>
  </r>
  <r>
    <x v="53"/>
    <x v="42"/>
    <x v="0"/>
    <n v="7"/>
  </r>
  <r>
    <x v="53"/>
    <x v="42"/>
    <x v="1"/>
    <n v="147"/>
  </r>
  <r>
    <x v="53"/>
    <x v="42"/>
    <x v="2"/>
    <n v="4410"/>
  </r>
  <r>
    <x v="53"/>
    <x v="42"/>
    <x v="3"/>
    <n v="1521"/>
  </r>
  <r>
    <x v="53"/>
    <x v="42"/>
    <x v="4"/>
    <n v="2388"/>
  </r>
  <r>
    <x v="53"/>
    <x v="42"/>
    <x v="5"/>
    <n v="1297"/>
  </r>
  <r>
    <x v="53"/>
    <x v="43"/>
    <x v="0"/>
    <n v="17"/>
  </r>
  <r>
    <x v="53"/>
    <x v="43"/>
    <x v="1"/>
    <n v="687"/>
  </r>
  <r>
    <x v="53"/>
    <x v="43"/>
    <x v="2"/>
    <n v="20610"/>
  </r>
  <r>
    <x v="53"/>
    <x v="43"/>
    <x v="3"/>
    <n v="8411"/>
  </r>
  <r>
    <x v="53"/>
    <x v="43"/>
    <x v="4"/>
    <n v="14161"/>
  </r>
  <r>
    <x v="53"/>
    <x v="43"/>
    <x v="5"/>
    <n v="7095"/>
  </r>
  <r>
    <x v="53"/>
    <x v="44"/>
    <x v="0"/>
    <n v="63"/>
  </r>
  <r>
    <x v="53"/>
    <x v="44"/>
    <x v="1"/>
    <n v="4603"/>
  </r>
  <r>
    <x v="53"/>
    <x v="44"/>
    <x v="2"/>
    <n v="138090"/>
  </r>
  <r>
    <x v="53"/>
    <x v="44"/>
    <x v="3"/>
    <n v="81663"/>
  </r>
  <r>
    <x v="53"/>
    <x v="44"/>
    <x v="4"/>
    <n v="108777"/>
  </r>
  <r>
    <x v="53"/>
    <x v="44"/>
    <x v="5"/>
    <n v="58533"/>
  </r>
  <r>
    <x v="53"/>
    <x v="45"/>
    <x v="0"/>
    <n v="16"/>
  </r>
  <r>
    <x v="53"/>
    <x v="45"/>
    <x v="1"/>
    <n v="692"/>
  </r>
  <r>
    <x v="53"/>
    <x v="45"/>
    <x v="2"/>
    <n v="20760"/>
  </r>
  <r>
    <x v="53"/>
    <x v="45"/>
    <x v="3"/>
    <n v="4192"/>
  </r>
  <r>
    <x v="53"/>
    <x v="45"/>
    <x v="4"/>
    <n v="7428"/>
  </r>
  <r>
    <x v="53"/>
    <x v="45"/>
    <x v="5"/>
    <n v="3301"/>
  </r>
  <r>
    <x v="53"/>
    <x v="46"/>
    <x v="0"/>
    <n v="23"/>
  </r>
  <r>
    <x v="53"/>
    <x v="46"/>
    <x v="1"/>
    <n v="528"/>
  </r>
  <r>
    <x v="53"/>
    <x v="46"/>
    <x v="2"/>
    <n v="15840"/>
  </r>
  <r>
    <x v="53"/>
    <x v="46"/>
    <x v="3"/>
    <n v="1904"/>
  </r>
  <r>
    <x v="53"/>
    <x v="46"/>
    <x v="4"/>
    <n v="3322"/>
  </r>
  <r>
    <x v="53"/>
    <x v="46"/>
    <x v="5"/>
    <n v="1922"/>
  </r>
  <r>
    <x v="53"/>
    <x v="47"/>
    <x v="0"/>
    <n v="73"/>
  </r>
  <r>
    <x v="53"/>
    <x v="47"/>
    <x v="1"/>
    <n v="3051"/>
  </r>
  <r>
    <x v="53"/>
    <x v="47"/>
    <x v="2"/>
    <n v="91530"/>
  </r>
  <r>
    <x v="53"/>
    <x v="47"/>
    <x v="3"/>
    <n v="9979"/>
  </r>
  <r>
    <x v="53"/>
    <x v="47"/>
    <x v="4"/>
    <n v="17205"/>
  </r>
  <r>
    <x v="53"/>
    <x v="47"/>
    <x v="5"/>
    <n v="8957"/>
  </r>
  <r>
    <x v="53"/>
    <x v="48"/>
    <x v="0"/>
    <n v="65"/>
  </r>
  <r>
    <x v="53"/>
    <x v="48"/>
    <x v="1"/>
    <n v="2658"/>
  </r>
  <r>
    <x v="53"/>
    <x v="48"/>
    <x v="2"/>
    <n v="79740"/>
  </r>
  <r>
    <x v="53"/>
    <x v="48"/>
    <x v="3"/>
    <n v="19301"/>
  </r>
  <r>
    <x v="53"/>
    <x v="48"/>
    <x v="4"/>
    <n v="27543"/>
  </r>
  <r>
    <x v="53"/>
    <x v="48"/>
    <x v="5"/>
    <n v="14637"/>
  </r>
  <r>
    <x v="53"/>
    <x v="49"/>
    <x v="0"/>
    <n v="90"/>
  </r>
  <r>
    <x v="53"/>
    <x v="49"/>
    <x v="1"/>
    <n v="2787"/>
  </r>
  <r>
    <x v="53"/>
    <x v="49"/>
    <x v="2"/>
    <n v="83610"/>
  </r>
  <r>
    <x v="53"/>
    <x v="49"/>
    <x v="3"/>
    <n v="19791"/>
  </r>
  <r>
    <x v="53"/>
    <x v="49"/>
    <x v="4"/>
    <n v="31888"/>
  </r>
  <r>
    <x v="53"/>
    <x v="49"/>
    <x v="5"/>
    <n v="19868"/>
  </r>
  <r>
    <x v="53"/>
    <x v="50"/>
    <x v="0"/>
    <n v="31"/>
  </r>
  <r>
    <x v="53"/>
    <x v="50"/>
    <x v="1"/>
    <n v="1234"/>
  </r>
  <r>
    <x v="53"/>
    <x v="50"/>
    <x v="2"/>
    <n v="37020"/>
  </r>
  <r>
    <x v="53"/>
    <x v="50"/>
    <x v="3"/>
    <n v="7422"/>
  </r>
  <r>
    <x v="53"/>
    <x v="50"/>
    <x v="4"/>
    <n v="11717"/>
  </r>
  <r>
    <x v="53"/>
    <x v="50"/>
    <x v="5"/>
    <n v="8025"/>
  </r>
  <r>
    <x v="53"/>
    <x v="51"/>
    <x v="0"/>
    <n v="46"/>
  </r>
  <r>
    <x v="53"/>
    <x v="51"/>
    <x v="1"/>
    <n v="947"/>
  </r>
  <r>
    <x v="53"/>
    <x v="51"/>
    <x v="2"/>
    <n v="28410"/>
  </r>
  <r>
    <x v="53"/>
    <x v="51"/>
    <x v="3"/>
    <n v="4974"/>
  </r>
  <r>
    <x v="53"/>
    <x v="51"/>
    <x v="4"/>
    <n v="9354"/>
  </r>
  <r>
    <x v="53"/>
    <x v="51"/>
    <x v="5"/>
    <n v="6267"/>
  </r>
  <r>
    <x v="53"/>
    <x v="52"/>
    <x v="0"/>
    <n v="31"/>
  </r>
  <r>
    <x v="53"/>
    <x v="52"/>
    <x v="1"/>
    <n v="969"/>
  </r>
  <r>
    <x v="53"/>
    <x v="52"/>
    <x v="2"/>
    <n v="29070"/>
  </r>
  <r>
    <x v="53"/>
    <x v="52"/>
    <x v="3"/>
    <n v="7215"/>
  </r>
  <r>
    <x v="53"/>
    <x v="52"/>
    <x v="4"/>
    <n v="11446"/>
  </r>
  <r>
    <x v="53"/>
    <x v="52"/>
    <x v="5"/>
    <n v="8090"/>
  </r>
  <r>
    <x v="53"/>
    <x v="53"/>
    <x v="0"/>
    <n v="63"/>
  </r>
  <r>
    <x v="53"/>
    <x v="53"/>
    <x v="1"/>
    <n v="2597"/>
  </r>
  <r>
    <x v="53"/>
    <x v="53"/>
    <x v="2"/>
    <n v="77910"/>
  </r>
  <r>
    <x v="53"/>
    <x v="53"/>
    <x v="3"/>
    <n v="14298"/>
  </r>
  <r>
    <x v="53"/>
    <x v="53"/>
    <x v="4"/>
    <n v="25068"/>
  </r>
  <r>
    <x v="53"/>
    <x v="53"/>
    <x v="5"/>
    <n v="18246"/>
  </r>
  <r>
    <x v="53"/>
    <x v="54"/>
    <x v="0"/>
    <n v="39"/>
  </r>
  <r>
    <x v="53"/>
    <x v="54"/>
    <x v="1"/>
    <n v="1161"/>
  </r>
  <r>
    <x v="53"/>
    <x v="54"/>
    <x v="2"/>
    <n v="34830"/>
  </r>
  <r>
    <x v="53"/>
    <x v="54"/>
    <x v="3"/>
    <n v="6983"/>
  </r>
  <r>
    <x v="53"/>
    <x v="54"/>
    <x v="4"/>
    <n v="14993"/>
  </r>
  <r>
    <x v="53"/>
    <x v="54"/>
    <x v="5"/>
    <n v="9572"/>
  </r>
  <r>
    <x v="53"/>
    <x v="55"/>
    <x v="0"/>
    <n v="15"/>
  </r>
  <r>
    <x v="53"/>
    <x v="55"/>
    <x v="1"/>
    <n v="1133"/>
  </r>
  <r>
    <x v="53"/>
    <x v="55"/>
    <x v="2"/>
    <n v="33990"/>
  </r>
  <r>
    <x v="53"/>
    <x v="55"/>
    <x v="3"/>
    <n v="1283"/>
  </r>
  <r>
    <x v="53"/>
    <x v="55"/>
    <x v="4"/>
    <n v="2134"/>
  </r>
  <r>
    <x v="53"/>
    <x v="55"/>
    <x v="5"/>
    <n v="960"/>
  </r>
  <r>
    <x v="53"/>
    <x v="56"/>
    <x v="0"/>
    <n v="200"/>
  </r>
  <r>
    <x v="53"/>
    <x v="56"/>
    <x v="1"/>
    <n v="9187"/>
  </r>
  <r>
    <x v="53"/>
    <x v="56"/>
    <x v="2"/>
    <n v="275610"/>
  </r>
  <r>
    <x v="53"/>
    <x v="56"/>
    <x v="3"/>
    <n v="108652"/>
  </r>
  <r>
    <x v="53"/>
    <x v="56"/>
    <x v="4"/>
    <n v="181615"/>
  </r>
  <r>
    <x v="53"/>
    <x v="56"/>
    <x v="5"/>
    <n v="96508"/>
  </r>
  <r>
    <x v="53"/>
    <x v="57"/>
    <x v="0"/>
    <n v="15"/>
  </r>
  <r>
    <x v="53"/>
    <x v="57"/>
    <x v="1"/>
    <n v="435"/>
  </r>
  <r>
    <x v="53"/>
    <x v="57"/>
    <x v="2"/>
    <n v="13050"/>
  </r>
  <r>
    <x v="53"/>
    <x v="57"/>
    <x v="3"/>
    <n v="1867"/>
  </r>
  <r>
    <x v="53"/>
    <x v="57"/>
    <x v="4"/>
    <n v="2621"/>
  </r>
  <r>
    <x v="53"/>
    <x v="57"/>
    <x v="5"/>
    <n v="1703"/>
  </r>
  <r>
    <x v="53"/>
    <x v="58"/>
    <x v="0"/>
    <n v="36"/>
  </r>
  <r>
    <x v="53"/>
    <x v="58"/>
    <x v="1"/>
    <n v="1104"/>
  </r>
  <r>
    <x v="53"/>
    <x v="58"/>
    <x v="2"/>
    <n v="33120"/>
  </r>
  <r>
    <x v="53"/>
    <x v="58"/>
    <x v="3"/>
    <n v="5852"/>
  </r>
  <r>
    <x v="53"/>
    <x v="58"/>
    <x v="4"/>
    <n v="10022"/>
  </r>
  <r>
    <x v="53"/>
    <x v="58"/>
    <x v="5"/>
    <n v="5644"/>
  </r>
  <r>
    <x v="53"/>
    <x v="59"/>
    <x v="0"/>
    <n v="45"/>
  </r>
  <r>
    <x v="53"/>
    <x v="59"/>
    <x v="1"/>
    <n v="1231"/>
  </r>
  <r>
    <x v="53"/>
    <x v="59"/>
    <x v="2"/>
    <n v="36930"/>
  </r>
  <r>
    <x v="53"/>
    <x v="59"/>
    <x v="3"/>
    <n v="10086"/>
  </r>
  <r>
    <x v="53"/>
    <x v="59"/>
    <x v="4"/>
    <n v="16170"/>
  </r>
  <r>
    <x v="53"/>
    <x v="59"/>
    <x v="5"/>
    <n v="8597"/>
  </r>
  <r>
    <x v="53"/>
    <x v="60"/>
    <x v="0"/>
    <n v="26"/>
  </r>
  <r>
    <x v="53"/>
    <x v="60"/>
    <x v="1"/>
    <n v="1328"/>
  </r>
  <r>
    <x v="53"/>
    <x v="60"/>
    <x v="2"/>
    <n v="39840"/>
  </r>
  <r>
    <x v="53"/>
    <x v="60"/>
    <x v="3"/>
    <n v="7546"/>
  </r>
  <r>
    <x v="53"/>
    <x v="60"/>
    <x v="4"/>
    <n v="12556"/>
  </r>
  <r>
    <x v="53"/>
    <x v="60"/>
    <x v="5"/>
    <n v="9915"/>
  </r>
  <r>
    <x v="53"/>
    <x v="61"/>
    <x v="0"/>
    <n v="10"/>
  </r>
  <r>
    <x v="53"/>
    <x v="61"/>
    <x v="1"/>
    <n v="145"/>
  </r>
  <r>
    <x v="53"/>
    <x v="61"/>
    <x v="2"/>
    <n v="4350"/>
  </r>
  <r>
    <x v="53"/>
    <x v="61"/>
    <x v="3"/>
    <n v="723"/>
  </r>
  <r>
    <x v="53"/>
    <x v="61"/>
    <x v="4"/>
    <n v="1156"/>
  </r>
  <r>
    <x v="53"/>
    <x v="61"/>
    <x v="5"/>
    <n v="597"/>
  </r>
  <r>
    <x v="53"/>
    <x v="62"/>
    <x v="0"/>
    <n v="37"/>
  </r>
  <r>
    <x v="53"/>
    <x v="62"/>
    <x v="1"/>
    <n v="1465"/>
  </r>
  <r>
    <x v="53"/>
    <x v="62"/>
    <x v="2"/>
    <n v="43950"/>
  </r>
  <r>
    <x v="53"/>
    <x v="62"/>
    <x v="3"/>
    <n v="6276"/>
  </r>
  <r>
    <x v="53"/>
    <x v="62"/>
    <x v="4"/>
    <n v="11131"/>
  </r>
  <r>
    <x v="53"/>
    <x v="62"/>
    <x v="5"/>
    <n v="7618"/>
  </r>
  <r>
    <x v="53"/>
    <x v="63"/>
    <x v="0"/>
    <n v="47"/>
  </r>
  <r>
    <x v="53"/>
    <x v="63"/>
    <x v="1"/>
    <n v="2677"/>
  </r>
  <r>
    <x v="53"/>
    <x v="63"/>
    <x v="2"/>
    <n v="80310"/>
  </r>
  <r>
    <x v="53"/>
    <x v="63"/>
    <x v="3"/>
    <n v="5444"/>
  </r>
  <r>
    <x v="53"/>
    <x v="63"/>
    <x v="4"/>
    <n v="9252"/>
  </r>
  <r>
    <x v="53"/>
    <x v="63"/>
    <x v="5"/>
    <n v="5188"/>
  </r>
  <r>
    <x v="53"/>
    <x v="64"/>
    <x v="0"/>
    <n v="130"/>
  </r>
  <r>
    <x v="53"/>
    <x v="64"/>
    <x v="1"/>
    <n v="7924"/>
  </r>
  <r>
    <x v="53"/>
    <x v="64"/>
    <x v="2"/>
    <n v="237720"/>
  </r>
  <r>
    <x v="53"/>
    <x v="64"/>
    <x v="3"/>
    <n v="79035"/>
  </r>
  <r>
    <x v="53"/>
    <x v="64"/>
    <x v="4"/>
    <n v="129472"/>
  </r>
  <r>
    <x v="53"/>
    <x v="64"/>
    <x v="5"/>
    <n v="53473"/>
  </r>
  <r>
    <x v="53"/>
    <x v="65"/>
    <x v="0"/>
    <n v="77"/>
  </r>
  <r>
    <x v="53"/>
    <x v="65"/>
    <x v="1"/>
    <n v="2376"/>
  </r>
  <r>
    <x v="53"/>
    <x v="65"/>
    <x v="2"/>
    <n v="71280"/>
  </r>
  <r>
    <x v="53"/>
    <x v="65"/>
    <x v="3"/>
    <n v="33060"/>
  </r>
  <r>
    <x v="53"/>
    <x v="65"/>
    <x v="4"/>
    <n v="53295"/>
  </r>
  <r>
    <x v="53"/>
    <x v="65"/>
    <x v="5"/>
    <n v="29691"/>
  </r>
  <r>
    <x v="53"/>
    <x v="66"/>
    <x v="0"/>
    <n v="24"/>
  </r>
  <r>
    <x v="53"/>
    <x v="66"/>
    <x v="1"/>
    <n v="401"/>
  </r>
  <r>
    <x v="53"/>
    <x v="66"/>
    <x v="2"/>
    <n v="12030"/>
  </r>
  <r>
    <x v="53"/>
    <x v="66"/>
    <x v="3"/>
    <n v="1522"/>
  </r>
  <r>
    <x v="53"/>
    <x v="66"/>
    <x v="4"/>
    <n v="2417"/>
  </r>
  <r>
    <x v="53"/>
    <x v="66"/>
    <x v="5"/>
    <n v="1523"/>
  </r>
  <r>
    <x v="53"/>
    <x v="67"/>
    <x v="0"/>
    <n v="55"/>
  </r>
  <r>
    <x v="53"/>
    <x v="67"/>
    <x v="1"/>
    <n v="2364"/>
  </r>
  <r>
    <x v="53"/>
    <x v="67"/>
    <x v="2"/>
    <n v="70920"/>
  </r>
  <r>
    <x v="53"/>
    <x v="67"/>
    <x v="3"/>
    <n v="8909"/>
  </r>
  <r>
    <x v="53"/>
    <x v="67"/>
    <x v="4"/>
    <n v="15752"/>
  </r>
  <r>
    <x v="53"/>
    <x v="67"/>
    <x v="5"/>
    <n v="10236"/>
  </r>
  <r>
    <x v="53"/>
    <x v="68"/>
    <x v="0"/>
    <n v="9"/>
  </r>
  <r>
    <x v="53"/>
    <x v="68"/>
    <x v="1"/>
    <n v="195"/>
  </r>
  <r>
    <x v="53"/>
    <x v="68"/>
    <x v="2"/>
    <n v="5850"/>
  </r>
  <r>
    <x v="53"/>
    <x v="68"/>
    <x v="3"/>
    <n v="1505"/>
  </r>
  <r>
    <x v="53"/>
    <x v="68"/>
    <x v="4"/>
    <n v="2437"/>
  </r>
  <r>
    <x v="53"/>
    <x v="68"/>
    <x v="5"/>
    <n v="1310"/>
  </r>
  <r>
    <x v="53"/>
    <x v="69"/>
    <x v="0"/>
    <n v="37"/>
  </r>
  <r>
    <x v="53"/>
    <x v="69"/>
    <x v="1"/>
    <n v="968"/>
  </r>
  <r>
    <x v="53"/>
    <x v="69"/>
    <x v="2"/>
    <n v="29040"/>
  </r>
  <r>
    <x v="53"/>
    <x v="69"/>
    <x v="3"/>
    <n v="10044"/>
  </r>
  <r>
    <x v="53"/>
    <x v="69"/>
    <x v="4"/>
    <n v="14143"/>
  </r>
  <r>
    <x v="53"/>
    <x v="69"/>
    <x v="5"/>
    <n v="8972"/>
  </r>
  <r>
    <x v="53"/>
    <x v="70"/>
    <x v="0"/>
    <n v="2903"/>
  </r>
  <r>
    <x v="53"/>
    <x v="70"/>
    <x v="1"/>
    <n v="121231"/>
  </r>
  <r>
    <x v="53"/>
    <x v="70"/>
    <x v="2"/>
    <n v="3636930"/>
  </r>
  <r>
    <x v="53"/>
    <x v="70"/>
    <x v="3"/>
    <n v="1056137"/>
  </r>
  <r>
    <x v="53"/>
    <x v="70"/>
    <x v="4"/>
    <n v="1693013"/>
  </r>
  <r>
    <x v="53"/>
    <x v="70"/>
    <x v="5"/>
    <n v="913975"/>
  </r>
  <r>
    <x v="54"/>
    <x v="0"/>
    <x v="0"/>
    <n v="154"/>
  </r>
  <r>
    <x v="54"/>
    <x v="0"/>
    <x v="1"/>
    <n v="6299"/>
  </r>
  <r>
    <x v="54"/>
    <x v="0"/>
    <x v="2"/>
    <n v="195269"/>
  </r>
  <r>
    <x v="54"/>
    <x v="0"/>
    <x v="3"/>
    <n v="33871"/>
  </r>
  <r>
    <x v="54"/>
    <x v="0"/>
    <x v="4"/>
    <n v="58917"/>
  </r>
  <r>
    <x v="54"/>
    <x v="0"/>
    <x v="5"/>
    <n v="31960"/>
  </r>
  <r>
    <x v="54"/>
    <x v="1"/>
    <x v="0"/>
    <n v="53"/>
  </r>
  <r>
    <x v="54"/>
    <x v="1"/>
    <x v="1"/>
    <n v="2003"/>
  </r>
  <r>
    <x v="54"/>
    <x v="1"/>
    <x v="2"/>
    <n v="62093"/>
  </r>
  <r>
    <x v="54"/>
    <x v="1"/>
    <x v="3"/>
    <n v="12749"/>
  </r>
  <r>
    <x v="54"/>
    <x v="1"/>
    <x v="4"/>
    <n v="22240"/>
  </r>
  <r>
    <x v="54"/>
    <x v="1"/>
    <x v="5"/>
    <n v="12924"/>
  </r>
  <r>
    <x v="54"/>
    <x v="2"/>
    <x v="0"/>
    <n v="24"/>
  </r>
  <r>
    <x v="54"/>
    <x v="2"/>
    <x v="1"/>
    <n v="1292"/>
  </r>
  <r>
    <x v="54"/>
    <x v="2"/>
    <x v="2"/>
    <n v="40052"/>
  </r>
  <r>
    <x v="54"/>
    <x v="2"/>
    <x v="3"/>
    <n v="2354"/>
  </r>
  <r>
    <x v="54"/>
    <x v="2"/>
    <x v="4"/>
    <n v="4267"/>
  </r>
  <r>
    <x v="54"/>
    <x v="2"/>
    <x v="5"/>
    <n v="2946"/>
  </r>
  <r>
    <x v="54"/>
    <x v="3"/>
    <x v="0"/>
    <n v="45"/>
  </r>
  <r>
    <x v="54"/>
    <x v="3"/>
    <x v="1"/>
    <n v="2699"/>
  </r>
  <r>
    <x v="54"/>
    <x v="3"/>
    <x v="2"/>
    <n v="83669"/>
  </r>
  <r>
    <x v="54"/>
    <x v="3"/>
    <x v="3"/>
    <n v="7883"/>
  </r>
  <r>
    <x v="54"/>
    <x v="3"/>
    <x v="4"/>
    <n v="15740"/>
  </r>
  <r>
    <x v="54"/>
    <x v="3"/>
    <x v="5"/>
    <n v="9225"/>
  </r>
  <r>
    <x v="54"/>
    <x v="4"/>
    <x v="0"/>
    <n v="24"/>
  </r>
  <r>
    <x v="54"/>
    <x v="4"/>
    <x v="1"/>
    <n v="949"/>
  </r>
  <r>
    <x v="54"/>
    <x v="4"/>
    <x v="2"/>
    <n v="29419"/>
  </r>
  <r>
    <x v="54"/>
    <x v="4"/>
    <x v="3"/>
    <n v="15871"/>
  </r>
  <r>
    <x v="54"/>
    <x v="4"/>
    <x v="4"/>
    <n v="28016"/>
  </r>
  <r>
    <x v="54"/>
    <x v="4"/>
    <x v="5"/>
    <n v="10784"/>
  </r>
  <r>
    <x v="54"/>
    <x v="5"/>
    <x v="0"/>
    <n v="8"/>
  </r>
  <r>
    <x v="54"/>
    <x v="5"/>
    <x v="1"/>
    <n v="252"/>
  </r>
  <r>
    <x v="54"/>
    <x v="5"/>
    <x v="2"/>
    <n v="7812"/>
  </r>
  <r>
    <x v="54"/>
    <x v="5"/>
    <x v="3"/>
    <n v="1951"/>
  </r>
  <r>
    <x v="54"/>
    <x v="5"/>
    <x v="4"/>
    <n v="4599"/>
  </r>
  <r>
    <x v="54"/>
    <x v="5"/>
    <x v="5"/>
    <n v="2921"/>
  </r>
  <r>
    <x v="54"/>
    <x v="6"/>
    <x v="0"/>
    <n v="138"/>
  </r>
  <r>
    <x v="54"/>
    <x v="6"/>
    <x v="1"/>
    <n v="10832"/>
  </r>
  <r>
    <x v="54"/>
    <x v="6"/>
    <x v="2"/>
    <n v="335792"/>
  </r>
  <r>
    <x v="54"/>
    <x v="6"/>
    <x v="3"/>
    <n v="194639"/>
  </r>
  <r>
    <x v="54"/>
    <x v="6"/>
    <x v="4"/>
    <n v="279007"/>
  </r>
  <r>
    <x v="54"/>
    <x v="6"/>
    <x v="5"/>
    <n v="132439"/>
  </r>
  <r>
    <x v="54"/>
    <x v="7"/>
    <x v="0"/>
    <n v="41"/>
  </r>
  <r>
    <x v="54"/>
    <x v="7"/>
    <x v="1"/>
    <n v="1721"/>
  </r>
  <r>
    <x v="54"/>
    <x v="7"/>
    <x v="2"/>
    <n v="53351"/>
  </r>
  <r>
    <x v="54"/>
    <x v="7"/>
    <x v="3"/>
    <n v="28919"/>
  </r>
  <r>
    <x v="54"/>
    <x v="7"/>
    <x v="4"/>
    <n v="50637"/>
  </r>
  <r>
    <x v="54"/>
    <x v="7"/>
    <x v="5"/>
    <n v="31603"/>
  </r>
  <r>
    <x v="54"/>
    <x v="8"/>
    <x v="0"/>
    <n v="10"/>
  </r>
  <r>
    <x v="54"/>
    <x v="8"/>
    <x v="1"/>
    <n v="513"/>
  </r>
  <r>
    <x v="54"/>
    <x v="8"/>
    <x v="2"/>
    <n v="15903"/>
  </r>
  <r>
    <x v="54"/>
    <x v="8"/>
    <x v="3"/>
    <n v="3737"/>
  </r>
  <r>
    <x v="54"/>
    <x v="8"/>
    <x v="4"/>
    <n v="5648"/>
  </r>
  <r>
    <x v="54"/>
    <x v="8"/>
    <x v="5"/>
    <n v="2998"/>
  </r>
  <r>
    <x v="54"/>
    <x v="9"/>
    <x v="0"/>
    <n v="13"/>
  </r>
  <r>
    <x v="54"/>
    <x v="9"/>
    <x v="1"/>
    <n v="363"/>
  </r>
  <r>
    <x v="54"/>
    <x v="9"/>
    <x v="2"/>
    <n v="11253"/>
  </r>
  <r>
    <x v="54"/>
    <x v="9"/>
    <x v="3"/>
    <n v="2610"/>
  </r>
  <r>
    <x v="54"/>
    <x v="9"/>
    <x v="4"/>
    <n v="4477"/>
  </r>
  <r>
    <x v="54"/>
    <x v="9"/>
    <x v="5"/>
    <n v="2415"/>
  </r>
  <r>
    <x v="54"/>
    <x v="10"/>
    <x v="0"/>
    <n v="82"/>
  </r>
  <r>
    <x v="54"/>
    <x v="10"/>
    <x v="1"/>
    <n v="3072"/>
  </r>
  <r>
    <x v="54"/>
    <x v="10"/>
    <x v="2"/>
    <n v="95232"/>
  </r>
  <r>
    <x v="54"/>
    <x v="10"/>
    <x v="3"/>
    <n v="10460"/>
  </r>
  <r>
    <x v="54"/>
    <x v="10"/>
    <x v="4"/>
    <n v="18906"/>
  </r>
  <r>
    <x v="54"/>
    <x v="10"/>
    <x v="5"/>
    <n v="11224"/>
  </r>
  <r>
    <x v="54"/>
    <x v="11"/>
    <x v="0"/>
    <n v="11"/>
  </r>
  <r>
    <x v="54"/>
    <x v="11"/>
    <x v="1"/>
    <n v="335"/>
  </r>
  <r>
    <x v="54"/>
    <x v="11"/>
    <x v="2"/>
    <n v="10385"/>
  </r>
  <r>
    <x v="54"/>
    <x v="11"/>
    <x v="3"/>
    <n v="1840"/>
  </r>
  <r>
    <x v="54"/>
    <x v="11"/>
    <x v="4"/>
    <n v="3882"/>
  </r>
  <r>
    <x v="54"/>
    <x v="11"/>
    <x v="5"/>
    <n v="2456"/>
  </r>
  <r>
    <x v="54"/>
    <x v="12"/>
    <x v="0"/>
    <n v="18"/>
  </r>
  <r>
    <x v="54"/>
    <x v="12"/>
    <x v="1"/>
    <n v="673"/>
  </r>
  <r>
    <x v="54"/>
    <x v="12"/>
    <x v="2"/>
    <n v="20863"/>
  </r>
  <r>
    <x v="54"/>
    <x v="12"/>
    <x v="3"/>
    <n v="3106"/>
  </r>
  <r>
    <x v="54"/>
    <x v="12"/>
    <x v="4"/>
    <n v="5123"/>
  </r>
  <r>
    <x v="54"/>
    <x v="12"/>
    <x v="5"/>
    <n v="2856"/>
  </r>
  <r>
    <x v="54"/>
    <x v="13"/>
    <x v="0"/>
    <n v="14"/>
  </r>
  <r>
    <x v="54"/>
    <x v="13"/>
    <x v="1"/>
    <n v="464"/>
  </r>
  <r>
    <x v="54"/>
    <x v="13"/>
    <x v="2"/>
    <n v="14384"/>
  </r>
  <r>
    <x v="54"/>
    <x v="13"/>
    <x v="3"/>
    <n v="2452"/>
  </r>
  <r>
    <x v="54"/>
    <x v="13"/>
    <x v="4"/>
    <n v="4131"/>
  </r>
  <r>
    <x v="54"/>
    <x v="13"/>
    <x v="5"/>
    <n v="2598"/>
  </r>
  <r>
    <x v="54"/>
    <x v="14"/>
    <x v="0"/>
    <n v="51"/>
  </r>
  <r>
    <x v="54"/>
    <x v="14"/>
    <x v="1"/>
    <n v="1615"/>
  </r>
  <r>
    <x v="54"/>
    <x v="14"/>
    <x v="2"/>
    <n v="50065"/>
  </r>
  <r>
    <x v="54"/>
    <x v="14"/>
    <x v="3"/>
    <n v="23972"/>
  </r>
  <r>
    <x v="54"/>
    <x v="14"/>
    <x v="4"/>
    <n v="41618"/>
  </r>
  <r>
    <x v="54"/>
    <x v="14"/>
    <x v="5"/>
    <n v="23477"/>
  </r>
  <r>
    <x v="54"/>
    <x v="15"/>
    <x v="0"/>
    <n v="26"/>
  </r>
  <r>
    <x v="54"/>
    <x v="15"/>
    <x v="1"/>
    <n v="848"/>
  </r>
  <r>
    <x v="54"/>
    <x v="15"/>
    <x v="2"/>
    <n v="26288"/>
  </r>
  <r>
    <x v="54"/>
    <x v="15"/>
    <x v="3"/>
    <n v="5422"/>
  </r>
  <r>
    <x v="54"/>
    <x v="15"/>
    <x v="4"/>
    <n v="8460"/>
  </r>
  <r>
    <x v="54"/>
    <x v="15"/>
    <x v="5"/>
    <n v="5853"/>
  </r>
  <r>
    <x v="54"/>
    <x v="16"/>
    <x v="0"/>
    <n v="10"/>
  </r>
  <r>
    <x v="54"/>
    <x v="16"/>
    <x v="1"/>
    <n v="231"/>
  </r>
  <r>
    <x v="54"/>
    <x v="16"/>
    <x v="2"/>
    <n v="7161"/>
  </r>
  <r>
    <x v="54"/>
    <x v="16"/>
    <x v="3"/>
    <n v="824"/>
  </r>
  <r>
    <x v="54"/>
    <x v="16"/>
    <x v="4"/>
    <n v="1656"/>
  </r>
  <r>
    <x v="54"/>
    <x v="16"/>
    <x v="5"/>
    <n v="1383"/>
  </r>
  <r>
    <x v="54"/>
    <x v="17"/>
    <x v="0"/>
    <n v="10"/>
  </r>
  <r>
    <x v="54"/>
    <x v="17"/>
    <x v="1"/>
    <n v="171"/>
  </r>
  <r>
    <x v="54"/>
    <x v="17"/>
    <x v="2"/>
    <n v="5301"/>
  </r>
  <r>
    <x v="54"/>
    <x v="17"/>
    <x v="3"/>
    <n v="1748"/>
  </r>
  <r>
    <x v="54"/>
    <x v="17"/>
    <x v="4"/>
    <n v="3004"/>
  </r>
  <r>
    <x v="54"/>
    <x v="17"/>
    <x v="5"/>
    <n v="1900"/>
  </r>
  <r>
    <x v="54"/>
    <x v="18"/>
    <x v="0"/>
    <n v="16"/>
  </r>
  <r>
    <x v="54"/>
    <x v="18"/>
    <x v="1"/>
    <n v="610"/>
  </r>
  <r>
    <x v="54"/>
    <x v="18"/>
    <x v="2"/>
    <n v="18910"/>
  </r>
  <r>
    <x v="54"/>
    <x v="18"/>
    <x v="3"/>
    <n v="3802"/>
  </r>
  <r>
    <x v="54"/>
    <x v="18"/>
    <x v="4"/>
    <n v="6280"/>
  </r>
  <r>
    <x v="54"/>
    <x v="18"/>
    <x v="5"/>
    <n v="4755"/>
  </r>
  <r>
    <x v="54"/>
    <x v="19"/>
    <x v="0"/>
    <n v="105"/>
  </r>
  <r>
    <x v="54"/>
    <x v="19"/>
    <x v="1"/>
    <n v="4182"/>
  </r>
  <r>
    <x v="54"/>
    <x v="19"/>
    <x v="2"/>
    <n v="129642"/>
  </r>
  <r>
    <x v="54"/>
    <x v="19"/>
    <x v="3"/>
    <n v="44882"/>
  </r>
  <r>
    <x v="54"/>
    <x v="19"/>
    <x v="4"/>
    <n v="90288"/>
  </r>
  <r>
    <x v="54"/>
    <x v="19"/>
    <x v="5"/>
    <n v="55231"/>
  </r>
  <r>
    <x v="54"/>
    <x v="20"/>
    <x v="0"/>
    <n v="20"/>
  </r>
  <r>
    <x v="54"/>
    <x v="20"/>
    <x v="1"/>
    <n v="1349"/>
  </r>
  <r>
    <x v="54"/>
    <x v="20"/>
    <x v="2"/>
    <n v="41819"/>
  </r>
  <r>
    <x v="54"/>
    <x v="20"/>
    <x v="3"/>
    <n v="3080"/>
  </r>
  <r>
    <x v="54"/>
    <x v="20"/>
    <x v="4"/>
    <n v="6263"/>
  </r>
  <r>
    <x v="54"/>
    <x v="20"/>
    <x v="5"/>
    <n v="2958"/>
  </r>
  <r>
    <x v="54"/>
    <x v="21"/>
    <x v="0"/>
    <n v="75"/>
  </r>
  <r>
    <x v="54"/>
    <x v="21"/>
    <x v="1"/>
    <n v="2978"/>
  </r>
  <r>
    <x v="54"/>
    <x v="21"/>
    <x v="2"/>
    <n v="92318"/>
  </r>
  <r>
    <x v="54"/>
    <x v="21"/>
    <x v="3"/>
    <n v="24137"/>
  </r>
  <r>
    <x v="54"/>
    <x v="21"/>
    <x v="4"/>
    <n v="45343"/>
  </r>
  <r>
    <x v="54"/>
    <x v="21"/>
    <x v="5"/>
    <n v="20035"/>
  </r>
  <r>
    <x v="54"/>
    <x v="22"/>
    <x v="0"/>
    <n v="121"/>
  </r>
  <r>
    <x v="54"/>
    <x v="22"/>
    <x v="1"/>
    <n v="5568"/>
  </r>
  <r>
    <x v="54"/>
    <x v="22"/>
    <x v="2"/>
    <n v="172608"/>
  </r>
  <r>
    <x v="54"/>
    <x v="22"/>
    <x v="3"/>
    <n v="77683"/>
  </r>
  <r>
    <x v="54"/>
    <x v="22"/>
    <x v="4"/>
    <n v="150118"/>
  </r>
  <r>
    <x v="54"/>
    <x v="22"/>
    <x v="5"/>
    <n v="83017"/>
  </r>
  <r>
    <x v="54"/>
    <x v="23"/>
    <x v="0"/>
    <n v="30"/>
  </r>
  <r>
    <x v="54"/>
    <x v="23"/>
    <x v="1"/>
    <n v="1207"/>
  </r>
  <r>
    <x v="54"/>
    <x v="23"/>
    <x v="2"/>
    <n v="37417"/>
  </r>
  <r>
    <x v="54"/>
    <x v="23"/>
    <x v="3"/>
    <n v="7006"/>
  </r>
  <r>
    <x v="54"/>
    <x v="23"/>
    <x v="4"/>
    <n v="12104"/>
  </r>
  <r>
    <x v="54"/>
    <x v="23"/>
    <x v="5"/>
    <n v="6350"/>
  </r>
  <r>
    <x v="54"/>
    <x v="24"/>
    <x v="0"/>
    <n v="14"/>
  </r>
  <r>
    <x v="54"/>
    <x v="24"/>
    <x v="1"/>
    <n v="1099"/>
  </r>
  <r>
    <x v="54"/>
    <x v="24"/>
    <x v="2"/>
    <n v="34069"/>
  </r>
  <r>
    <x v="54"/>
    <x v="24"/>
    <x v="3"/>
    <n v="1788"/>
  </r>
  <r>
    <x v="54"/>
    <x v="24"/>
    <x v="4"/>
    <n v="3715"/>
  </r>
  <r>
    <x v="54"/>
    <x v="24"/>
    <x v="5"/>
    <n v="2455"/>
  </r>
  <r>
    <x v="54"/>
    <x v="25"/>
    <x v="0"/>
    <n v="38"/>
  </r>
  <r>
    <x v="54"/>
    <x v="25"/>
    <x v="1"/>
    <n v="1204"/>
  </r>
  <r>
    <x v="54"/>
    <x v="25"/>
    <x v="2"/>
    <n v="37324"/>
  </r>
  <r>
    <x v="54"/>
    <x v="25"/>
    <x v="3"/>
    <n v="7213"/>
  </r>
  <r>
    <x v="54"/>
    <x v="25"/>
    <x v="4"/>
    <n v="12035"/>
  </r>
  <r>
    <x v="54"/>
    <x v="25"/>
    <x v="5"/>
    <n v="6639"/>
  </r>
  <r>
    <x v="54"/>
    <x v="26"/>
    <x v="0"/>
    <n v="11"/>
  </r>
  <r>
    <x v="54"/>
    <x v="26"/>
    <x v="1"/>
    <n v="722"/>
  </r>
  <r>
    <x v="54"/>
    <x v="26"/>
    <x v="2"/>
    <n v="22382"/>
  </r>
  <r>
    <x v="54"/>
    <x v="26"/>
    <x v="3"/>
    <n v="1660"/>
  </r>
  <r>
    <x v="54"/>
    <x v="26"/>
    <x v="4"/>
    <n v="3244"/>
  </r>
  <r>
    <x v="54"/>
    <x v="26"/>
    <x v="5"/>
    <n v="1654"/>
  </r>
  <r>
    <x v="54"/>
    <x v="27"/>
    <x v="0"/>
    <n v="45"/>
  </r>
  <r>
    <x v="54"/>
    <x v="27"/>
    <x v="1"/>
    <n v="1698"/>
  </r>
  <r>
    <x v="54"/>
    <x v="27"/>
    <x v="2"/>
    <n v="52638"/>
  </r>
  <r>
    <x v="54"/>
    <x v="27"/>
    <x v="3"/>
    <n v="9804"/>
  </r>
  <r>
    <x v="54"/>
    <x v="27"/>
    <x v="4"/>
    <n v="15756"/>
  </r>
  <r>
    <x v="54"/>
    <x v="27"/>
    <x v="5"/>
    <n v="7516"/>
  </r>
  <r>
    <x v="54"/>
    <x v="28"/>
    <x v="0"/>
    <n v="52"/>
  </r>
  <r>
    <x v="54"/>
    <x v="28"/>
    <x v="1"/>
    <n v="1789"/>
  </r>
  <r>
    <x v="54"/>
    <x v="28"/>
    <x v="2"/>
    <n v="55459"/>
  </r>
  <r>
    <x v="54"/>
    <x v="28"/>
    <x v="3"/>
    <n v="22416"/>
  </r>
  <r>
    <x v="54"/>
    <x v="28"/>
    <x v="4"/>
    <n v="40631"/>
  </r>
  <r>
    <x v="54"/>
    <x v="28"/>
    <x v="5"/>
    <n v="22384"/>
  </r>
  <r>
    <x v="54"/>
    <x v="29"/>
    <x v="0"/>
    <n v="7"/>
  </r>
  <r>
    <x v="54"/>
    <x v="29"/>
    <x v="1"/>
    <n v="71"/>
  </r>
  <r>
    <x v="54"/>
    <x v="29"/>
    <x v="2"/>
    <n v="2201"/>
  </r>
  <r>
    <x v="54"/>
    <x v="29"/>
    <x v="3"/>
    <n v="567"/>
  </r>
  <r>
    <x v="54"/>
    <x v="29"/>
    <x v="4"/>
    <n v="956"/>
  </r>
  <r>
    <x v="54"/>
    <x v="29"/>
    <x v="5"/>
    <n v="605"/>
  </r>
  <r>
    <x v="54"/>
    <x v="30"/>
    <x v="0"/>
    <n v="49"/>
  </r>
  <r>
    <x v="54"/>
    <x v="30"/>
    <x v="1"/>
    <n v="1679"/>
  </r>
  <r>
    <x v="54"/>
    <x v="30"/>
    <x v="2"/>
    <n v="52049"/>
  </r>
  <r>
    <x v="54"/>
    <x v="30"/>
    <x v="3"/>
    <n v="18520"/>
  </r>
  <r>
    <x v="54"/>
    <x v="30"/>
    <x v="4"/>
    <n v="30060"/>
  </r>
  <r>
    <x v="54"/>
    <x v="30"/>
    <x v="5"/>
    <n v="14655"/>
  </r>
  <r>
    <x v="54"/>
    <x v="31"/>
    <x v="0"/>
    <n v="10"/>
  </r>
  <r>
    <x v="54"/>
    <x v="31"/>
    <x v="1"/>
    <n v="285"/>
  </r>
  <r>
    <x v="54"/>
    <x v="31"/>
    <x v="2"/>
    <n v="8835"/>
  </r>
  <r>
    <x v="54"/>
    <x v="31"/>
    <x v="3"/>
    <n v="1380"/>
  </r>
  <r>
    <x v="54"/>
    <x v="31"/>
    <x v="4"/>
    <n v="2232"/>
  </r>
  <r>
    <x v="54"/>
    <x v="31"/>
    <x v="5"/>
    <n v="1160"/>
  </r>
  <r>
    <x v="54"/>
    <x v="32"/>
    <x v="0"/>
    <n v="21"/>
  </r>
  <r>
    <x v="54"/>
    <x v="32"/>
    <x v="1"/>
    <n v="484"/>
  </r>
  <r>
    <x v="54"/>
    <x v="32"/>
    <x v="2"/>
    <n v="15004"/>
  </r>
  <r>
    <x v="54"/>
    <x v="32"/>
    <x v="3"/>
    <n v="2138"/>
  </r>
  <r>
    <x v="54"/>
    <x v="32"/>
    <x v="4"/>
    <n v="3208"/>
  </r>
  <r>
    <x v="54"/>
    <x v="32"/>
    <x v="5"/>
    <n v="1997"/>
  </r>
  <r>
    <x v="54"/>
    <x v="33"/>
    <x v="0"/>
    <n v="46"/>
  </r>
  <r>
    <x v="54"/>
    <x v="33"/>
    <x v="1"/>
    <n v="2097"/>
  </r>
  <r>
    <x v="54"/>
    <x v="33"/>
    <x v="2"/>
    <n v="65007"/>
  </r>
  <r>
    <x v="54"/>
    <x v="33"/>
    <x v="3"/>
    <n v="28779"/>
  </r>
  <r>
    <x v="54"/>
    <x v="33"/>
    <x v="4"/>
    <n v="54121"/>
  </r>
  <r>
    <x v="54"/>
    <x v="33"/>
    <x v="5"/>
    <n v="26392"/>
  </r>
  <r>
    <x v="54"/>
    <x v="34"/>
    <x v="0"/>
    <n v="33"/>
  </r>
  <r>
    <x v="54"/>
    <x v="34"/>
    <x v="1"/>
    <n v="844"/>
  </r>
  <r>
    <x v="54"/>
    <x v="34"/>
    <x v="2"/>
    <n v="26164"/>
  </r>
  <r>
    <x v="54"/>
    <x v="34"/>
    <x v="3"/>
    <n v="8994"/>
  </r>
  <r>
    <x v="54"/>
    <x v="34"/>
    <x v="4"/>
    <n v="15547"/>
  </r>
  <r>
    <x v="54"/>
    <x v="34"/>
    <x v="5"/>
    <n v="8352"/>
  </r>
  <r>
    <x v="54"/>
    <x v="35"/>
    <x v="0"/>
    <n v="15"/>
  </r>
  <r>
    <x v="54"/>
    <x v="35"/>
    <x v="1"/>
    <n v="264"/>
  </r>
  <r>
    <x v="54"/>
    <x v="35"/>
    <x v="2"/>
    <n v="8184"/>
  </r>
  <r>
    <x v="54"/>
    <x v="35"/>
    <x v="3"/>
    <n v="1801"/>
  </r>
  <r>
    <x v="54"/>
    <x v="35"/>
    <x v="4"/>
    <n v="3010"/>
  </r>
  <r>
    <x v="54"/>
    <x v="35"/>
    <x v="5"/>
    <n v="1835"/>
  </r>
  <r>
    <x v="54"/>
    <x v="36"/>
    <x v="0"/>
    <n v="10"/>
  </r>
  <r>
    <x v="54"/>
    <x v="36"/>
    <x v="1"/>
    <n v="331"/>
  </r>
  <r>
    <x v="54"/>
    <x v="36"/>
    <x v="2"/>
    <n v="10261"/>
  </r>
  <r>
    <x v="54"/>
    <x v="36"/>
    <x v="3"/>
    <n v="1615"/>
  </r>
  <r>
    <x v="54"/>
    <x v="36"/>
    <x v="4"/>
    <n v="2746"/>
  </r>
  <r>
    <x v="54"/>
    <x v="36"/>
    <x v="5"/>
    <n v="1492"/>
  </r>
  <r>
    <x v="54"/>
    <x v="37"/>
    <x v="0"/>
    <n v="52"/>
  </r>
  <r>
    <x v="54"/>
    <x v="37"/>
    <x v="1"/>
    <n v="1406"/>
  </r>
  <r>
    <x v="54"/>
    <x v="37"/>
    <x v="2"/>
    <n v="43586"/>
  </r>
  <r>
    <x v="54"/>
    <x v="37"/>
    <x v="3"/>
    <n v="24301"/>
  </r>
  <r>
    <x v="54"/>
    <x v="37"/>
    <x v="4"/>
    <n v="39663"/>
  </r>
  <r>
    <x v="54"/>
    <x v="37"/>
    <x v="5"/>
    <n v="21776"/>
  </r>
  <r>
    <x v="54"/>
    <x v="38"/>
    <x v="0"/>
    <n v="17"/>
  </r>
  <r>
    <x v="54"/>
    <x v="38"/>
    <x v="1"/>
    <n v="327"/>
  </r>
  <r>
    <x v="54"/>
    <x v="38"/>
    <x v="2"/>
    <n v="10137"/>
  </r>
  <r>
    <x v="54"/>
    <x v="38"/>
    <x v="3"/>
    <n v="1487"/>
  </r>
  <r>
    <x v="54"/>
    <x v="38"/>
    <x v="4"/>
    <n v="2460"/>
  </r>
  <r>
    <x v="54"/>
    <x v="38"/>
    <x v="5"/>
    <n v="1764"/>
  </r>
  <r>
    <x v="54"/>
    <x v="39"/>
    <x v="0"/>
    <n v="20"/>
  </r>
  <r>
    <x v="54"/>
    <x v="39"/>
    <x v="1"/>
    <n v="791"/>
  </r>
  <r>
    <x v="54"/>
    <x v="39"/>
    <x v="2"/>
    <n v="24521"/>
  </r>
  <r>
    <x v="54"/>
    <x v="39"/>
    <x v="3"/>
    <n v="2608"/>
  </r>
  <r>
    <x v="54"/>
    <x v="39"/>
    <x v="4"/>
    <n v="4863"/>
  </r>
  <r>
    <x v="54"/>
    <x v="39"/>
    <x v="5"/>
    <n v="2979"/>
  </r>
  <r>
    <x v="54"/>
    <x v="40"/>
    <x v="0"/>
    <n v="24"/>
  </r>
  <r>
    <x v="54"/>
    <x v="40"/>
    <x v="1"/>
    <n v="860"/>
  </r>
  <r>
    <x v="54"/>
    <x v="40"/>
    <x v="2"/>
    <n v="26660"/>
  </r>
  <r>
    <x v="54"/>
    <x v="40"/>
    <x v="3"/>
    <n v="3125"/>
  </r>
  <r>
    <x v="54"/>
    <x v="40"/>
    <x v="4"/>
    <n v="6376"/>
  </r>
  <r>
    <x v="54"/>
    <x v="40"/>
    <x v="5"/>
    <n v="3576"/>
  </r>
  <r>
    <x v="54"/>
    <x v="41"/>
    <x v="0"/>
    <n v="8"/>
  </r>
  <r>
    <x v="54"/>
    <x v="41"/>
    <x v="1"/>
    <n v="160"/>
  </r>
  <r>
    <x v="54"/>
    <x v="41"/>
    <x v="2"/>
    <n v="4960"/>
  </r>
  <r>
    <x v="54"/>
    <x v="41"/>
    <x v="3"/>
    <n v="2514"/>
  </r>
  <r>
    <x v="54"/>
    <x v="41"/>
    <x v="4"/>
    <n v="5218"/>
  </r>
  <r>
    <x v="54"/>
    <x v="41"/>
    <x v="5"/>
    <n v="2242"/>
  </r>
  <r>
    <x v="54"/>
    <x v="42"/>
    <x v="0"/>
    <n v="7"/>
  </r>
  <r>
    <x v="54"/>
    <x v="42"/>
    <x v="1"/>
    <n v="147"/>
  </r>
  <r>
    <x v="54"/>
    <x v="42"/>
    <x v="2"/>
    <n v="4557"/>
  </r>
  <r>
    <x v="54"/>
    <x v="42"/>
    <x v="3"/>
    <n v="1698"/>
  </r>
  <r>
    <x v="54"/>
    <x v="42"/>
    <x v="4"/>
    <n v="2785"/>
  </r>
  <r>
    <x v="54"/>
    <x v="42"/>
    <x v="5"/>
    <n v="1499"/>
  </r>
  <r>
    <x v="54"/>
    <x v="43"/>
    <x v="0"/>
    <n v="17"/>
  </r>
  <r>
    <x v="54"/>
    <x v="43"/>
    <x v="1"/>
    <n v="687"/>
  </r>
  <r>
    <x v="54"/>
    <x v="43"/>
    <x v="2"/>
    <n v="21297"/>
  </r>
  <r>
    <x v="54"/>
    <x v="43"/>
    <x v="3"/>
    <n v="8467"/>
  </r>
  <r>
    <x v="54"/>
    <x v="43"/>
    <x v="4"/>
    <n v="17128"/>
  </r>
  <r>
    <x v="54"/>
    <x v="43"/>
    <x v="5"/>
    <n v="9012"/>
  </r>
  <r>
    <x v="54"/>
    <x v="44"/>
    <x v="0"/>
    <n v="62"/>
  </r>
  <r>
    <x v="54"/>
    <x v="44"/>
    <x v="1"/>
    <n v="4548"/>
  </r>
  <r>
    <x v="54"/>
    <x v="44"/>
    <x v="2"/>
    <n v="140988"/>
  </r>
  <r>
    <x v="54"/>
    <x v="44"/>
    <x v="3"/>
    <n v="89934"/>
  </r>
  <r>
    <x v="54"/>
    <x v="44"/>
    <x v="4"/>
    <n v="127987"/>
  </r>
  <r>
    <x v="54"/>
    <x v="44"/>
    <x v="5"/>
    <n v="65777"/>
  </r>
  <r>
    <x v="54"/>
    <x v="45"/>
    <x v="0"/>
    <n v="16"/>
  </r>
  <r>
    <x v="54"/>
    <x v="45"/>
    <x v="1"/>
    <n v="692"/>
  </r>
  <r>
    <x v="54"/>
    <x v="45"/>
    <x v="2"/>
    <n v="21452"/>
  </r>
  <r>
    <x v="54"/>
    <x v="45"/>
    <x v="3"/>
    <n v="4078"/>
  </r>
  <r>
    <x v="54"/>
    <x v="45"/>
    <x v="4"/>
    <n v="8393"/>
  </r>
  <r>
    <x v="54"/>
    <x v="45"/>
    <x v="5"/>
    <n v="3478"/>
  </r>
  <r>
    <x v="54"/>
    <x v="46"/>
    <x v="0"/>
    <n v="23"/>
  </r>
  <r>
    <x v="54"/>
    <x v="46"/>
    <x v="1"/>
    <n v="528"/>
  </r>
  <r>
    <x v="54"/>
    <x v="46"/>
    <x v="2"/>
    <n v="16368"/>
  </r>
  <r>
    <x v="54"/>
    <x v="46"/>
    <x v="3"/>
    <n v="2098"/>
  </r>
  <r>
    <x v="54"/>
    <x v="46"/>
    <x v="4"/>
    <n v="3574"/>
  </r>
  <r>
    <x v="54"/>
    <x v="46"/>
    <x v="5"/>
    <n v="2028"/>
  </r>
  <r>
    <x v="54"/>
    <x v="47"/>
    <x v="0"/>
    <n v="67"/>
  </r>
  <r>
    <x v="54"/>
    <x v="47"/>
    <x v="1"/>
    <n v="3021"/>
  </r>
  <r>
    <x v="54"/>
    <x v="47"/>
    <x v="2"/>
    <n v="93651"/>
  </r>
  <r>
    <x v="54"/>
    <x v="47"/>
    <x v="3"/>
    <n v="9921"/>
  </r>
  <r>
    <x v="54"/>
    <x v="47"/>
    <x v="4"/>
    <n v="17680"/>
  </r>
  <r>
    <x v="54"/>
    <x v="47"/>
    <x v="5"/>
    <n v="9313"/>
  </r>
  <r>
    <x v="54"/>
    <x v="48"/>
    <x v="0"/>
    <n v="65"/>
  </r>
  <r>
    <x v="54"/>
    <x v="48"/>
    <x v="1"/>
    <n v="2623"/>
  </r>
  <r>
    <x v="54"/>
    <x v="48"/>
    <x v="2"/>
    <n v="81313"/>
  </r>
  <r>
    <x v="54"/>
    <x v="48"/>
    <x v="3"/>
    <n v="20538"/>
  </r>
  <r>
    <x v="54"/>
    <x v="48"/>
    <x v="4"/>
    <n v="30059"/>
  </r>
  <r>
    <x v="54"/>
    <x v="48"/>
    <x v="5"/>
    <n v="15456"/>
  </r>
  <r>
    <x v="54"/>
    <x v="49"/>
    <x v="0"/>
    <n v="89"/>
  </r>
  <r>
    <x v="54"/>
    <x v="49"/>
    <x v="1"/>
    <n v="2693"/>
  </r>
  <r>
    <x v="54"/>
    <x v="49"/>
    <x v="2"/>
    <n v="83483"/>
  </r>
  <r>
    <x v="54"/>
    <x v="49"/>
    <x v="3"/>
    <n v="20979"/>
  </r>
  <r>
    <x v="54"/>
    <x v="49"/>
    <x v="4"/>
    <n v="35878"/>
  </r>
  <r>
    <x v="54"/>
    <x v="49"/>
    <x v="5"/>
    <n v="23283"/>
  </r>
  <r>
    <x v="54"/>
    <x v="50"/>
    <x v="0"/>
    <n v="31"/>
  </r>
  <r>
    <x v="54"/>
    <x v="50"/>
    <x v="1"/>
    <n v="1234"/>
  </r>
  <r>
    <x v="54"/>
    <x v="50"/>
    <x v="2"/>
    <n v="38254"/>
  </r>
  <r>
    <x v="54"/>
    <x v="50"/>
    <x v="3"/>
    <n v="7693"/>
  </r>
  <r>
    <x v="54"/>
    <x v="50"/>
    <x v="4"/>
    <n v="12283"/>
  </r>
  <r>
    <x v="54"/>
    <x v="50"/>
    <x v="5"/>
    <n v="8574"/>
  </r>
  <r>
    <x v="54"/>
    <x v="51"/>
    <x v="0"/>
    <n v="45"/>
  </r>
  <r>
    <x v="54"/>
    <x v="51"/>
    <x v="1"/>
    <n v="942"/>
  </r>
  <r>
    <x v="54"/>
    <x v="51"/>
    <x v="2"/>
    <n v="29202"/>
  </r>
  <r>
    <x v="54"/>
    <x v="51"/>
    <x v="3"/>
    <n v="4852"/>
  </r>
  <r>
    <x v="54"/>
    <x v="51"/>
    <x v="4"/>
    <n v="9372"/>
  </r>
  <r>
    <x v="54"/>
    <x v="51"/>
    <x v="5"/>
    <n v="6627"/>
  </r>
  <r>
    <x v="54"/>
    <x v="52"/>
    <x v="0"/>
    <n v="31"/>
  </r>
  <r>
    <x v="54"/>
    <x v="52"/>
    <x v="1"/>
    <n v="969"/>
  </r>
  <r>
    <x v="54"/>
    <x v="52"/>
    <x v="2"/>
    <n v="30039"/>
  </r>
  <r>
    <x v="54"/>
    <x v="52"/>
    <x v="3"/>
    <n v="8699"/>
  </r>
  <r>
    <x v="54"/>
    <x v="52"/>
    <x v="4"/>
    <n v="14554"/>
  </r>
  <r>
    <x v="54"/>
    <x v="52"/>
    <x v="5"/>
    <n v="10392"/>
  </r>
  <r>
    <x v="54"/>
    <x v="53"/>
    <x v="0"/>
    <n v="61"/>
  </r>
  <r>
    <x v="54"/>
    <x v="53"/>
    <x v="1"/>
    <n v="2316"/>
  </r>
  <r>
    <x v="54"/>
    <x v="53"/>
    <x v="2"/>
    <n v="71796"/>
  </r>
  <r>
    <x v="54"/>
    <x v="53"/>
    <x v="3"/>
    <n v="17517"/>
  </r>
  <r>
    <x v="54"/>
    <x v="53"/>
    <x v="4"/>
    <n v="29545"/>
  </r>
  <r>
    <x v="54"/>
    <x v="53"/>
    <x v="5"/>
    <n v="21831"/>
  </r>
  <r>
    <x v="54"/>
    <x v="54"/>
    <x v="0"/>
    <n v="38"/>
  </r>
  <r>
    <x v="54"/>
    <x v="54"/>
    <x v="1"/>
    <n v="1147"/>
  </r>
  <r>
    <x v="54"/>
    <x v="54"/>
    <x v="2"/>
    <n v="35557"/>
  </r>
  <r>
    <x v="54"/>
    <x v="54"/>
    <x v="3"/>
    <n v="8275"/>
  </r>
  <r>
    <x v="54"/>
    <x v="54"/>
    <x v="4"/>
    <n v="18634"/>
  </r>
  <r>
    <x v="54"/>
    <x v="54"/>
    <x v="5"/>
    <n v="10905"/>
  </r>
  <r>
    <x v="54"/>
    <x v="55"/>
    <x v="0"/>
    <n v="15"/>
  </r>
  <r>
    <x v="54"/>
    <x v="55"/>
    <x v="1"/>
    <n v="1133"/>
  </r>
  <r>
    <x v="54"/>
    <x v="55"/>
    <x v="2"/>
    <n v="35123"/>
  </r>
  <r>
    <x v="54"/>
    <x v="55"/>
    <x v="3"/>
    <n v="1140"/>
  </r>
  <r>
    <x v="54"/>
    <x v="55"/>
    <x v="4"/>
    <n v="1844"/>
  </r>
  <r>
    <x v="54"/>
    <x v="55"/>
    <x v="5"/>
    <n v="905"/>
  </r>
  <r>
    <x v="54"/>
    <x v="56"/>
    <x v="0"/>
    <n v="199"/>
  </r>
  <r>
    <x v="54"/>
    <x v="56"/>
    <x v="1"/>
    <n v="9219"/>
  </r>
  <r>
    <x v="54"/>
    <x v="56"/>
    <x v="2"/>
    <n v="285789"/>
  </r>
  <r>
    <x v="54"/>
    <x v="56"/>
    <x v="3"/>
    <n v="130570"/>
  </r>
  <r>
    <x v="54"/>
    <x v="56"/>
    <x v="4"/>
    <n v="226307"/>
  </r>
  <r>
    <x v="54"/>
    <x v="56"/>
    <x v="5"/>
    <n v="122007"/>
  </r>
  <r>
    <x v="54"/>
    <x v="57"/>
    <x v="0"/>
    <n v="14"/>
  </r>
  <r>
    <x v="54"/>
    <x v="57"/>
    <x v="1"/>
    <n v="415"/>
  </r>
  <r>
    <x v="54"/>
    <x v="57"/>
    <x v="2"/>
    <n v="12865"/>
  </r>
  <r>
    <x v="54"/>
    <x v="57"/>
    <x v="3"/>
    <n v="1712"/>
  </r>
  <r>
    <x v="54"/>
    <x v="57"/>
    <x v="4"/>
    <n v="2508"/>
  </r>
  <r>
    <x v="54"/>
    <x v="57"/>
    <x v="5"/>
    <n v="1740"/>
  </r>
  <r>
    <x v="54"/>
    <x v="58"/>
    <x v="0"/>
    <n v="39"/>
  </r>
  <r>
    <x v="54"/>
    <x v="58"/>
    <x v="1"/>
    <n v="1308"/>
  </r>
  <r>
    <x v="54"/>
    <x v="58"/>
    <x v="2"/>
    <n v="40548"/>
  </r>
  <r>
    <x v="54"/>
    <x v="58"/>
    <x v="3"/>
    <n v="10059"/>
  </r>
  <r>
    <x v="54"/>
    <x v="58"/>
    <x v="4"/>
    <n v="20537"/>
  </r>
  <r>
    <x v="54"/>
    <x v="58"/>
    <x v="5"/>
    <n v="8743"/>
  </r>
  <r>
    <x v="54"/>
    <x v="59"/>
    <x v="0"/>
    <n v="45"/>
  </r>
  <r>
    <x v="54"/>
    <x v="59"/>
    <x v="1"/>
    <n v="1236"/>
  </r>
  <r>
    <x v="54"/>
    <x v="59"/>
    <x v="2"/>
    <n v="38316"/>
  </r>
  <r>
    <x v="54"/>
    <x v="59"/>
    <x v="3"/>
    <n v="9986"/>
  </r>
  <r>
    <x v="54"/>
    <x v="59"/>
    <x v="4"/>
    <n v="15941"/>
  </r>
  <r>
    <x v="54"/>
    <x v="59"/>
    <x v="5"/>
    <n v="9221"/>
  </r>
  <r>
    <x v="54"/>
    <x v="60"/>
    <x v="0"/>
    <n v="26"/>
  </r>
  <r>
    <x v="54"/>
    <x v="60"/>
    <x v="1"/>
    <n v="1328"/>
  </r>
  <r>
    <x v="54"/>
    <x v="60"/>
    <x v="2"/>
    <n v="41168"/>
  </r>
  <r>
    <x v="54"/>
    <x v="60"/>
    <x v="3"/>
    <n v="8561"/>
  </r>
  <r>
    <x v="54"/>
    <x v="60"/>
    <x v="4"/>
    <n v="15897"/>
  </r>
  <r>
    <x v="54"/>
    <x v="60"/>
    <x v="5"/>
    <n v="12356"/>
  </r>
  <r>
    <x v="54"/>
    <x v="61"/>
    <x v="0"/>
    <n v="9"/>
  </r>
  <r>
    <x v="54"/>
    <x v="61"/>
    <x v="1"/>
    <n v="139"/>
  </r>
  <r>
    <x v="54"/>
    <x v="61"/>
    <x v="2"/>
    <n v="4309"/>
  </r>
  <r>
    <x v="54"/>
    <x v="61"/>
    <x v="3"/>
    <n v="702"/>
  </r>
  <r>
    <x v="54"/>
    <x v="61"/>
    <x v="4"/>
    <n v="1105"/>
  </r>
  <r>
    <x v="54"/>
    <x v="61"/>
    <x v="5"/>
    <n v="539"/>
  </r>
  <r>
    <x v="54"/>
    <x v="62"/>
    <x v="0"/>
    <n v="37"/>
  </r>
  <r>
    <x v="54"/>
    <x v="62"/>
    <x v="1"/>
    <n v="1465"/>
  </r>
  <r>
    <x v="54"/>
    <x v="62"/>
    <x v="2"/>
    <n v="45415"/>
  </r>
  <r>
    <x v="54"/>
    <x v="62"/>
    <x v="3"/>
    <n v="6626"/>
  </r>
  <r>
    <x v="54"/>
    <x v="62"/>
    <x v="4"/>
    <n v="13442"/>
  </r>
  <r>
    <x v="54"/>
    <x v="62"/>
    <x v="5"/>
    <n v="9911"/>
  </r>
  <r>
    <x v="54"/>
    <x v="63"/>
    <x v="0"/>
    <n v="46"/>
  </r>
  <r>
    <x v="54"/>
    <x v="63"/>
    <x v="1"/>
    <n v="2665"/>
  </r>
  <r>
    <x v="54"/>
    <x v="63"/>
    <x v="2"/>
    <n v="82615"/>
  </r>
  <r>
    <x v="54"/>
    <x v="63"/>
    <x v="3"/>
    <n v="5735"/>
  </r>
  <r>
    <x v="54"/>
    <x v="63"/>
    <x v="4"/>
    <n v="9945"/>
  </r>
  <r>
    <x v="54"/>
    <x v="63"/>
    <x v="5"/>
    <n v="5869"/>
  </r>
  <r>
    <x v="54"/>
    <x v="64"/>
    <x v="0"/>
    <n v="132"/>
  </r>
  <r>
    <x v="54"/>
    <x v="64"/>
    <x v="1"/>
    <n v="7967"/>
  </r>
  <r>
    <x v="54"/>
    <x v="64"/>
    <x v="2"/>
    <n v="246977"/>
  </r>
  <r>
    <x v="54"/>
    <x v="64"/>
    <x v="3"/>
    <n v="127892"/>
  </r>
  <r>
    <x v="54"/>
    <x v="64"/>
    <x v="4"/>
    <n v="241858"/>
  </r>
  <r>
    <x v="54"/>
    <x v="64"/>
    <x v="5"/>
    <n v="86281"/>
  </r>
  <r>
    <x v="54"/>
    <x v="65"/>
    <x v="0"/>
    <n v="77"/>
  </r>
  <r>
    <x v="54"/>
    <x v="65"/>
    <x v="1"/>
    <n v="2374"/>
  </r>
  <r>
    <x v="54"/>
    <x v="65"/>
    <x v="2"/>
    <n v="73594"/>
  </r>
  <r>
    <x v="54"/>
    <x v="65"/>
    <x v="3"/>
    <n v="33113"/>
  </r>
  <r>
    <x v="54"/>
    <x v="65"/>
    <x v="4"/>
    <n v="57905"/>
  </r>
  <r>
    <x v="54"/>
    <x v="65"/>
    <x v="5"/>
    <n v="33919"/>
  </r>
  <r>
    <x v="54"/>
    <x v="66"/>
    <x v="0"/>
    <n v="23"/>
  </r>
  <r>
    <x v="54"/>
    <x v="66"/>
    <x v="1"/>
    <n v="382"/>
  </r>
  <r>
    <x v="54"/>
    <x v="66"/>
    <x v="2"/>
    <n v="11842"/>
  </r>
  <r>
    <x v="54"/>
    <x v="66"/>
    <x v="3"/>
    <n v="1404"/>
  </r>
  <r>
    <x v="54"/>
    <x v="66"/>
    <x v="4"/>
    <n v="2273"/>
  </r>
  <r>
    <x v="54"/>
    <x v="66"/>
    <x v="5"/>
    <n v="1501"/>
  </r>
  <r>
    <x v="54"/>
    <x v="67"/>
    <x v="0"/>
    <n v="56"/>
  </r>
  <r>
    <x v="54"/>
    <x v="67"/>
    <x v="1"/>
    <n v="2376"/>
  </r>
  <r>
    <x v="54"/>
    <x v="67"/>
    <x v="2"/>
    <n v="73656"/>
  </r>
  <r>
    <x v="54"/>
    <x v="67"/>
    <x v="3"/>
    <n v="10778"/>
  </r>
  <r>
    <x v="54"/>
    <x v="67"/>
    <x v="4"/>
    <n v="18606"/>
  </r>
  <r>
    <x v="54"/>
    <x v="67"/>
    <x v="5"/>
    <n v="11565"/>
  </r>
  <r>
    <x v="54"/>
    <x v="68"/>
    <x v="0"/>
    <n v="9"/>
  </r>
  <r>
    <x v="54"/>
    <x v="68"/>
    <x v="1"/>
    <n v="195"/>
  </r>
  <r>
    <x v="54"/>
    <x v="68"/>
    <x v="2"/>
    <n v="6045"/>
  </r>
  <r>
    <x v="54"/>
    <x v="68"/>
    <x v="3"/>
    <n v="1296"/>
  </r>
  <r>
    <x v="54"/>
    <x v="68"/>
    <x v="4"/>
    <n v="1888"/>
  </r>
  <r>
    <x v="54"/>
    <x v="68"/>
    <x v="5"/>
    <n v="1306"/>
  </r>
  <r>
    <x v="54"/>
    <x v="69"/>
    <x v="0"/>
    <n v="39"/>
  </r>
  <r>
    <x v="54"/>
    <x v="69"/>
    <x v="1"/>
    <n v="1029"/>
  </r>
  <r>
    <x v="54"/>
    <x v="69"/>
    <x v="2"/>
    <n v="31899"/>
  </r>
  <r>
    <x v="54"/>
    <x v="69"/>
    <x v="3"/>
    <n v="11334"/>
  </r>
  <r>
    <x v="54"/>
    <x v="69"/>
    <x v="4"/>
    <n v="16673"/>
  </r>
  <r>
    <x v="54"/>
    <x v="69"/>
    <x v="5"/>
    <n v="9921"/>
  </r>
  <r>
    <x v="54"/>
    <x v="70"/>
    <x v="0"/>
    <n v="2889"/>
  </r>
  <r>
    <x v="54"/>
    <x v="70"/>
    <x v="1"/>
    <n v="121115"/>
  </r>
  <r>
    <x v="54"/>
    <x v="70"/>
    <x v="2"/>
    <n v="3754565"/>
  </r>
  <r>
    <x v="54"/>
    <x v="70"/>
    <x v="3"/>
    <n v="1221363"/>
  </r>
  <r>
    <x v="54"/>
    <x v="70"/>
    <x v="4"/>
    <n v="2091169"/>
  </r>
  <r>
    <x v="54"/>
    <x v="70"/>
    <x v="5"/>
    <n v="1097739"/>
  </r>
  <r>
    <x v="55"/>
    <x v="0"/>
    <x v="0"/>
    <n v="158"/>
  </r>
  <r>
    <x v="55"/>
    <x v="0"/>
    <x v="1"/>
    <n v="6380"/>
  </r>
  <r>
    <x v="55"/>
    <x v="0"/>
    <x v="2"/>
    <n v="197780"/>
  </r>
  <r>
    <x v="55"/>
    <x v="0"/>
    <x v="3"/>
    <n v="29060"/>
  </r>
  <r>
    <x v="55"/>
    <x v="0"/>
    <x v="4"/>
    <n v="47830"/>
  </r>
  <r>
    <x v="55"/>
    <x v="0"/>
    <x v="5"/>
    <n v="25573"/>
  </r>
  <r>
    <x v="55"/>
    <x v="1"/>
    <x v="0"/>
    <n v="53"/>
  </r>
  <r>
    <x v="55"/>
    <x v="1"/>
    <x v="1"/>
    <n v="2086"/>
  </r>
  <r>
    <x v="55"/>
    <x v="1"/>
    <x v="2"/>
    <n v="64666"/>
  </r>
  <r>
    <x v="55"/>
    <x v="1"/>
    <x v="3"/>
    <n v="12590"/>
  </r>
  <r>
    <x v="55"/>
    <x v="1"/>
    <x v="4"/>
    <n v="19506"/>
  </r>
  <r>
    <x v="55"/>
    <x v="1"/>
    <x v="5"/>
    <n v="11652"/>
  </r>
  <r>
    <x v="55"/>
    <x v="2"/>
    <x v="0"/>
    <n v="24"/>
  </r>
  <r>
    <x v="55"/>
    <x v="2"/>
    <x v="1"/>
    <n v="1302"/>
  </r>
  <r>
    <x v="55"/>
    <x v="2"/>
    <x v="2"/>
    <n v="40362"/>
  </r>
  <r>
    <x v="55"/>
    <x v="2"/>
    <x v="3"/>
    <n v="2016"/>
  </r>
  <r>
    <x v="55"/>
    <x v="2"/>
    <x v="4"/>
    <n v="3738"/>
  </r>
  <r>
    <x v="55"/>
    <x v="2"/>
    <x v="5"/>
    <n v="2715"/>
  </r>
  <r>
    <x v="55"/>
    <x v="3"/>
    <x v="0"/>
    <n v="46"/>
  </r>
  <r>
    <x v="55"/>
    <x v="3"/>
    <x v="1"/>
    <n v="2743"/>
  </r>
  <r>
    <x v="55"/>
    <x v="3"/>
    <x v="2"/>
    <n v="85033"/>
  </r>
  <r>
    <x v="55"/>
    <x v="3"/>
    <x v="3"/>
    <n v="7040"/>
  </r>
  <r>
    <x v="55"/>
    <x v="3"/>
    <x v="4"/>
    <n v="13297"/>
  </r>
  <r>
    <x v="55"/>
    <x v="3"/>
    <x v="5"/>
    <n v="8201"/>
  </r>
  <r>
    <x v="55"/>
    <x v="4"/>
    <x v="0"/>
    <n v="24"/>
  </r>
  <r>
    <x v="55"/>
    <x v="4"/>
    <x v="1"/>
    <n v="949"/>
  </r>
  <r>
    <x v="55"/>
    <x v="4"/>
    <x v="2"/>
    <n v="29419"/>
  </r>
  <r>
    <x v="55"/>
    <x v="4"/>
    <x v="3"/>
    <n v="14220"/>
  </r>
  <r>
    <x v="55"/>
    <x v="4"/>
    <x v="4"/>
    <n v="22214"/>
  </r>
  <r>
    <x v="55"/>
    <x v="4"/>
    <x v="5"/>
    <n v="10056"/>
  </r>
  <r>
    <x v="55"/>
    <x v="5"/>
    <x v="0"/>
    <n v="9"/>
  </r>
  <r>
    <x v="55"/>
    <x v="5"/>
    <x v="1"/>
    <n v="254"/>
  </r>
  <r>
    <x v="55"/>
    <x v="5"/>
    <x v="2"/>
    <n v="7874"/>
  </r>
  <r>
    <x v="55"/>
    <x v="5"/>
    <x v="3"/>
    <n v="1699"/>
  </r>
  <r>
    <x v="55"/>
    <x v="5"/>
    <x v="4"/>
    <n v="3655"/>
  </r>
  <r>
    <x v="55"/>
    <x v="5"/>
    <x v="5"/>
    <n v="1658"/>
  </r>
  <r>
    <x v="55"/>
    <x v="6"/>
    <x v="0"/>
    <n v="140"/>
  </r>
  <r>
    <x v="55"/>
    <x v="6"/>
    <x v="1"/>
    <n v="10903"/>
  </r>
  <r>
    <x v="55"/>
    <x v="6"/>
    <x v="2"/>
    <n v="337993"/>
  </r>
  <r>
    <x v="55"/>
    <x v="6"/>
    <x v="3"/>
    <n v="192312"/>
  </r>
  <r>
    <x v="55"/>
    <x v="6"/>
    <x v="4"/>
    <n v="270040"/>
  </r>
  <r>
    <x v="55"/>
    <x v="6"/>
    <x v="5"/>
    <n v="129233"/>
  </r>
  <r>
    <x v="55"/>
    <x v="7"/>
    <x v="0"/>
    <n v="41"/>
  </r>
  <r>
    <x v="55"/>
    <x v="7"/>
    <x v="1"/>
    <n v="1721"/>
  </r>
  <r>
    <x v="55"/>
    <x v="7"/>
    <x v="2"/>
    <n v="53351"/>
  </r>
  <r>
    <x v="55"/>
    <x v="7"/>
    <x v="3"/>
    <n v="30757"/>
  </r>
  <r>
    <x v="55"/>
    <x v="7"/>
    <x v="4"/>
    <n v="53295"/>
  </r>
  <r>
    <x v="55"/>
    <x v="7"/>
    <x v="5"/>
    <n v="33738"/>
  </r>
  <r>
    <x v="55"/>
    <x v="8"/>
    <x v="0"/>
    <n v="10"/>
  </r>
  <r>
    <x v="55"/>
    <x v="8"/>
    <x v="1"/>
    <n v="513"/>
  </r>
  <r>
    <x v="55"/>
    <x v="8"/>
    <x v="2"/>
    <n v="15903"/>
  </r>
  <r>
    <x v="55"/>
    <x v="8"/>
    <x v="3"/>
    <n v="2964"/>
  </r>
  <r>
    <x v="55"/>
    <x v="8"/>
    <x v="4"/>
    <n v="4549"/>
  </r>
  <r>
    <x v="55"/>
    <x v="8"/>
    <x v="5"/>
    <n v="2277"/>
  </r>
  <r>
    <x v="55"/>
    <x v="9"/>
    <x v="0"/>
    <n v="14"/>
  </r>
  <r>
    <x v="55"/>
    <x v="9"/>
    <x v="1"/>
    <n v="365"/>
  </r>
  <r>
    <x v="55"/>
    <x v="9"/>
    <x v="2"/>
    <n v="11315"/>
  </r>
  <r>
    <x v="55"/>
    <x v="9"/>
    <x v="3"/>
    <n v="2363"/>
  </r>
  <r>
    <x v="55"/>
    <x v="9"/>
    <x v="4"/>
    <n v="4614"/>
  </r>
  <r>
    <x v="55"/>
    <x v="9"/>
    <x v="5"/>
    <n v="2158"/>
  </r>
  <r>
    <x v="55"/>
    <x v="10"/>
    <x v="0"/>
    <n v="82"/>
  </r>
  <r>
    <x v="55"/>
    <x v="10"/>
    <x v="1"/>
    <n v="3109"/>
  </r>
  <r>
    <x v="55"/>
    <x v="10"/>
    <x v="2"/>
    <n v="96379"/>
  </r>
  <r>
    <x v="55"/>
    <x v="10"/>
    <x v="3"/>
    <n v="8957"/>
  </r>
  <r>
    <x v="55"/>
    <x v="10"/>
    <x v="4"/>
    <n v="15778"/>
  </r>
  <r>
    <x v="55"/>
    <x v="10"/>
    <x v="5"/>
    <n v="9126"/>
  </r>
  <r>
    <x v="55"/>
    <x v="11"/>
    <x v="0"/>
    <n v="11"/>
  </r>
  <r>
    <x v="55"/>
    <x v="11"/>
    <x v="1"/>
    <n v="335"/>
  </r>
  <r>
    <x v="55"/>
    <x v="11"/>
    <x v="2"/>
    <n v="10385"/>
  </r>
  <r>
    <x v="55"/>
    <x v="11"/>
    <x v="3"/>
    <n v="1478"/>
  </r>
  <r>
    <x v="55"/>
    <x v="11"/>
    <x v="4"/>
    <n v="2851"/>
  </r>
  <r>
    <x v="55"/>
    <x v="11"/>
    <x v="5"/>
    <n v="1810"/>
  </r>
  <r>
    <x v="55"/>
    <x v="12"/>
    <x v="0"/>
    <n v="18"/>
  </r>
  <r>
    <x v="55"/>
    <x v="12"/>
    <x v="1"/>
    <n v="673"/>
  </r>
  <r>
    <x v="55"/>
    <x v="12"/>
    <x v="2"/>
    <n v="20863"/>
  </r>
  <r>
    <x v="55"/>
    <x v="12"/>
    <x v="3"/>
    <n v="2629"/>
  </r>
  <r>
    <x v="55"/>
    <x v="12"/>
    <x v="4"/>
    <n v="4110"/>
  </r>
  <r>
    <x v="55"/>
    <x v="12"/>
    <x v="5"/>
    <n v="2343"/>
  </r>
  <r>
    <x v="55"/>
    <x v="13"/>
    <x v="0"/>
    <n v="13"/>
  </r>
  <r>
    <x v="55"/>
    <x v="13"/>
    <x v="1"/>
    <n v="453"/>
  </r>
  <r>
    <x v="55"/>
    <x v="13"/>
    <x v="2"/>
    <n v="14043"/>
  </r>
  <r>
    <x v="55"/>
    <x v="13"/>
    <x v="3"/>
    <n v="1997"/>
  </r>
  <r>
    <x v="55"/>
    <x v="13"/>
    <x v="4"/>
    <n v="3183"/>
  </r>
  <r>
    <x v="55"/>
    <x v="13"/>
    <x v="5"/>
    <n v="1866"/>
  </r>
  <r>
    <x v="55"/>
    <x v="14"/>
    <x v="0"/>
    <n v="52"/>
  </r>
  <r>
    <x v="55"/>
    <x v="14"/>
    <x v="1"/>
    <n v="1631"/>
  </r>
  <r>
    <x v="55"/>
    <x v="14"/>
    <x v="2"/>
    <n v="50561"/>
  </r>
  <r>
    <x v="55"/>
    <x v="14"/>
    <x v="3"/>
    <n v="24435"/>
  </r>
  <r>
    <x v="55"/>
    <x v="14"/>
    <x v="4"/>
    <n v="42213"/>
  </r>
  <r>
    <x v="55"/>
    <x v="14"/>
    <x v="5"/>
    <n v="22993"/>
  </r>
  <r>
    <x v="55"/>
    <x v="15"/>
    <x v="0"/>
    <n v="25"/>
  </r>
  <r>
    <x v="55"/>
    <x v="15"/>
    <x v="1"/>
    <n v="836"/>
  </r>
  <r>
    <x v="55"/>
    <x v="15"/>
    <x v="2"/>
    <n v="25916"/>
  </r>
  <r>
    <x v="55"/>
    <x v="15"/>
    <x v="3"/>
    <n v="4557"/>
  </r>
  <r>
    <x v="55"/>
    <x v="15"/>
    <x v="4"/>
    <n v="7126"/>
  </r>
  <r>
    <x v="55"/>
    <x v="15"/>
    <x v="5"/>
    <n v="4861"/>
  </r>
  <r>
    <x v="55"/>
    <x v="16"/>
    <x v="0"/>
    <n v="10"/>
  </r>
  <r>
    <x v="55"/>
    <x v="16"/>
    <x v="1"/>
    <n v="231"/>
  </r>
  <r>
    <x v="55"/>
    <x v="16"/>
    <x v="2"/>
    <n v="7161"/>
  </r>
  <r>
    <x v="55"/>
    <x v="16"/>
    <x v="3"/>
    <n v="762"/>
  </r>
  <r>
    <x v="55"/>
    <x v="16"/>
    <x v="4"/>
    <n v="1414"/>
  </r>
  <r>
    <x v="55"/>
    <x v="16"/>
    <x v="5"/>
    <n v="1141"/>
  </r>
  <r>
    <x v="55"/>
    <x v="17"/>
    <x v="0"/>
    <n v="10"/>
  </r>
  <r>
    <x v="55"/>
    <x v="17"/>
    <x v="1"/>
    <n v="171"/>
  </r>
  <r>
    <x v="55"/>
    <x v="17"/>
    <x v="2"/>
    <n v="5301"/>
  </r>
  <r>
    <x v="55"/>
    <x v="17"/>
    <x v="3"/>
    <n v="1739"/>
  </r>
  <r>
    <x v="55"/>
    <x v="17"/>
    <x v="4"/>
    <n v="2732"/>
  </r>
  <r>
    <x v="55"/>
    <x v="17"/>
    <x v="5"/>
    <n v="1684"/>
  </r>
  <r>
    <x v="55"/>
    <x v="18"/>
    <x v="0"/>
    <n v="16"/>
  </r>
  <r>
    <x v="55"/>
    <x v="18"/>
    <x v="1"/>
    <n v="610"/>
  </r>
  <r>
    <x v="55"/>
    <x v="18"/>
    <x v="2"/>
    <n v="18910"/>
  </r>
  <r>
    <x v="55"/>
    <x v="18"/>
    <x v="3"/>
    <n v="4883"/>
  </r>
  <r>
    <x v="55"/>
    <x v="18"/>
    <x v="4"/>
    <n v="7360"/>
  </r>
  <r>
    <x v="55"/>
    <x v="18"/>
    <x v="5"/>
    <n v="5133"/>
  </r>
  <r>
    <x v="55"/>
    <x v="19"/>
    <x v="0"/>
    <n v="108"/>
  </r>
  <r>
    <x v="55"/>
    <x v="19"/>
    <x v="1"/>
    <n v="4257"/>
  </r>
  <r>
    <x v="55"/>
    <x v="19"/>
    <x v="2"/>
    <n v="131967"/>
  </r>
  <r>
    <x v="55"/>
    <x v="19"/>
    <x v="3"/>
    <n v="38983"/>
  </r>
  <r>
    <x v="55"/>
    <x v="19"/>
    <x v="4"/>
    <n v="70826"/>
  </r>
  <r>
    <x v="55"/>
    <x v="19"/>
    <x v="5"/>
    <n v="43552"/>
  </r>
  <r>
    <x v="55"/>
    <x v="20"/>
    <x v="0"/>
    <n v="21"/>
  </r>
  <r>
    <x v="55"/>
    <x v="20"/>
    <x v="1"/>
    <n v="1485"/>
  </r>
  <r>
    <x v="55"/>
    <x v="20"/>
    <x v="2"/>
    <n v="46035"/>
  </r>
  <r>
    <x v="55"/>
    <x v="20"/>
    <x v="3"/>
    <n v="3208"/>
  </r>
  <r>
    <x v="55"/>
    <x v="20"/>
    <x v="4"/>
    <n v="5496"/>
  </r>
  <r>
    <x v="55"/>
    <x v="20"/>
    <x v="5"/>
    <n v="2525"/>
  </r>
  <r>
    <x v="55"/>
    <x v="21"/>
    <x v="0"/>
    <n v="75"/>
  </r>
  <r>
    <x v="55"/>
    <x v="21"/>
    <x v="1"/>
    <n v="3011"/>
  </r>
  <r>
    <x v="55"/>
    <x v="21"/>
    <x v="2"/>
    <n v="93341"/>
  </r>
  <r>
    <x v="55"/>
    <x v="21"/>
    <x v="3"/>
    <n v="24264"/>
  </r>
  <r>
    <x v="55"/>
    <x v="21"/>
    <x v="4"/>
    <n v="43126"/>
  </r>
  <r>
    <x v="55"/>
    <x v="21"/>
    <x v="5"/>
    <n v="20030"/>
  </r>
  <r>
    <x v="55"/>
    <x v="22"/>
    <x v="0"/>
    <n v="119"/>
  </r>
  <r>
    <x v="55"/>
    <x v="22"/>
    <x v="1"/>
    <n v="5419"/>
  </r>
  <r>
    <x v="55"/>
    <x v="22"/>
    <x v="2"/>
    <n v="167989"/>
  </r>
  <r>
    <x v="55"/>
    <x v="22"/>
    <x v="3"/>
    <n v="69879"/>
  </r>
  <r>
    <x v="55"/>
    <x v="22"/>
    <x v="4"/>
    <n v="123366"/>
  </r>
  <r>
    <x v="55"/>
    <x v="22"/>
    <x v="5"/>
    <n v="67586"/>
  </r>
  <r>
    <x v="55"/>
    <x v="23"/>
    <x v="0"/>
    <n v="30"/>
  </r>
  <r>
    <x v="55"/>
    <x v="23"/>
    <x v="1"/>
    <n v="1216"/>
  </r>
  <r>
    <x v="55"/>
    <x v="23"/>
    <x v="2"/>
    <n v="37696"/>
  </r>
  <r>
    <x v="55"/>
    <x v="23"/>
    <x v="3"/>
    <n v="6921"/>
  </r>
  <r>
    <x v="55"/>
    <x v="23"/>
    <x v="4"/>
    <n v="11213"/>
  </r>
  <r>
    <x v="55"/>
    <x v="23"/>
    <x v="5"/>
    <n v="4850"/>
  </r>
  <r>
    <x v="55"/>
    <x v="24"/>
    <x v="0"/>
    <n v="13"/>
  </r>
  <r>
    <x v="55"/>
    <x v="24"/>
    <x v="1"/>
    <n v="885"/>
  </r>
  <r>
    <x v="55"/>
    <x v="24"/>
    <x v="2"/>
    <n v="27435"/>
  </r>
  <r>
    <x v="55"/>
    <x v="24"/>
    <x v="3"/>
    <n v="1281"/>
  </r>
  <r>
    <x v="55"/>
    <x v="24"/>
    <x v="4"/>
    <n v="2288"/>
  </r>
  <r>
    <x v="55"/>
    <x v="24"/>
    <x v="5"/>
    <n v="1408"/>
  </r>
  <r>
    <x v="55"/>
    <x v="25"/>
    <x v="0"/>
    <n v="39"/>
  </r>
  <r>
    <x v="55"/>
    <x v="25"/>
    <x v="1"/>
    <n v="1212"/>
  </r>
  <r>
    <x v="55"/>
    <x v="25"/>
    <x v="2"/>
    <n v="37572"/>
  </r>
  <r>
    <x v="55"/>
    <x v="25"/>
    <x v="3"/>
    <n v="6534"/>
  </r>
  <r>
    <x v="55"/>
    <x v="25"/>
    <x v="4"/>
    <n v="10357"/>
  </r>
  <r>
    <x v="55"/>
    <x v="25"/>
    <x v="5"/>
    <n v="5764"/>
  </r>
  <r>
    <x v="55"/>
    <x v="26"/>
    <x v="0"/>
    <n v="11"/>
  </r>
  <r>
    <x v="55"/>
    <x v="26"/>
    <x v="1"/>
    <n v="722"/>
  </r>
  <r>
    <x v="55"/>
    <x v="26"/>
    <x v="2"/>
    <n v="22382"/>
  </r>
  <r>
    <x v="55"/>
    <x v="26"/>
    <x v="3"/>
    <n v="1279"/>
  </r>
  <r>
    <x v="55"/>
    <x v="26"/>
    <x v="4"/>
    <n v="2389"/>
  </r>
  <r>
    <x v="55"/>
    <x v="26"/>
    <x v="5"/>
    <n v="1404"/>
  </r>
  <r>
    <x v="55"/>
    <x v="27"/>
    <x v="0"/>
    <n v="46"/>
  </r>
  <r>
    <x v="55"/>
    <x v="27"/>
    <x v="1"/>
    <n v="1703"/>
  </r>
  <r>
    <x v="55"/>
    <x v="27"/>
    <x v="2"/>
    <n v="52793"/>
  </r>
  <r>
    <x v="55"/>
    <x v="27"/>
    <x v="3"/>
    <n v="9365"/>
  </r>
  <r>
    <x v="55"/>
    <x v="27"/>
    <x v="4"/>
    <n v="15194"/>
  </r>
  <r>
    <x v="55"/>
    <x v="27"/>
    <x v="5"/>
    <n v="7102"/>
  </r>
  <r>
    <x v="55"/>
    <x v="28"/>
    <x v="0"/>
    <n v="52"/>
  </r>
  <r>
    <x v="55"/>
    <x v="28"/>
    <x v="1"/>
    <n v="1822"/>
  </r>
  <r>
    <x v="55"/>
    <x v="28"/>
    <x v="2"/>
    <n v="56482"/>
  </r>
  <r>
    <x v="55"/>
    <x v="28"/>
    <x v="3"/>
    <n v="21050"/>
  </r>
  <r>
    <x v="55"/>
    <x v="28"/>
    <x v="4"/>
    <n v="36423"/>
  </r>
  <r>
    <x v="55"/>
    <x v="28"/>
    <x v="5"/>
    <n v="18657"/>
  </r>
  <r>
    <x v="55"/>
    <x v="29"/>
    <x v="0"/>
    <n v="8"/>
  </r>
  <r>
    <x v="55"/>
    <x v="29"/>
    <x v="1"/>
    <n v="79"/>
  </r>
  <r>
    <x v="55"/>
    <x v="29"/>
    <x v="2"/>
    <n v="2449"/>
  </r>
  <r>
    <x v="55"/>
    <x v="29"/>
    <x v="3"/>
    <n v="414"/>
  </r>
  <r>
    <x v="55"/>
    <x v="29"/>
    <x v="4"/>
    <n v="671"/>
  </r>
  <r>
    <x v="55"/>
    <x v="29"/>
    <x v="5"/>
    <n v="476"/>
  </r>
  <r>
    <x v="55"/>
    <x v="30"/>
    <x v="0"/>
    <n v="51"/>
  </r>
  <r>
    <x v="55"/>
    <x v="30"/>
    <x v="1"/>
    <n v="1772"/>
  </r>
  <r>
    <x v="55"/>
    <x v="30"/>
    <x v="2"/>
    <n v="54932"/>
  </r>
  <r>
    <x v="55"/>
    <x v="30"/>
    <x v="3"/>
    <n v="17821"/>
  </r>
  <r>
    <x v="55"/>
    <x v="30"/>
    <x v="4"/>
    <n v="25546"/>
  </r>
  <r>
    <x v="55"/>
    <x v="30"/>
    <x v="5"/>
    <n v="13653"/>
  </r>
  <r>
    <x v="55"/>
    <x v="31"/>
    <x v="0"/>
    <n v="10"/>
  </r>
  <r>
    <x v="55"/>
    <x v="31"/>
    <x v="1"/>
    <n v="285"/>
  </r>
  <r>
    <x v="55"/>
    <x v="31"/>
    <x v="2"/>
    <n v="8835"/>
  </r>
  <r>
    <x v="55"/>
    <x v="31"/>
    <x v="3"/>
    <n v="925"/>
  </r>
  <r>
    <x v="55"/>
    <x v="31"/>
    <x v="4"/>
    <n v="1664"/>
  </r>
  <r>
    <x v="55"/>
    <x v="31"/>
    <x v="5"/>
    <n v="1035"/>
  </r>
  <r>
    <x v="55"/>
    <x v="32"/>
    <x v="0"/>
    <n v="21"/>
  </r>
  <r>
    <x v="55"/>
    <x v="32"/>
    <x v="1"/>
    <n v="484"/>
  </r>
  <r>
    <x v="55"/>
    <x v="32"/>
    <x v="2"/>
    <n v="15004"/>
  </r>
  <r>
    <x v="55"/>
    <x v="32"/>
    <x v="3"/>
    <n v="1795"/>
  </r>
  <r>
    <x v="55"/>
    <x v="32"/>
    <x v="4"/>
    <n v="2545"/>
  </r>
  <r>
    <x v="55"/>
    <x v="32"/>
    <x v="5"/>
    <n v="1532"/>
  </r>
  <r>
    <x v="55"/>
    <x v="33"/>
    <x v="0"/>
    <n v="46"/>
  </r>
  <r>
    <x v="55"/>
    <x v="33"/>
    <x v="1"/>
    <n v="2097"/>
  </r>
  <r>
    <x v="55"/>
    <x v="33"/>
    <x v="2"/>
    <n v="65007"/>
  </r>
  <r>
    <x v="55"/>
    <x v="33"/>
    <x v="3"/>
    <n v="26720"/>
  </r>
  <r>
    <x v="55"/>
    <x v="33"/>
    <x v="4"/>
    <n v="48290"/>
  </r>
  <r>
    <x v="55"/>
    <x v="33"/>
    <x v="5"/>
    <n v="22900"/>
  </r>
  <r>
    <x v="55"/>
    <x v="34"/>
    <x v="0"/>
    <n v="33"/>
  </r>
  <r>
    <x v="55"/>
    <x v="34"/>
    <x v="1"/>
    <n v="844"/>
  </r>
  <r>
    <x v="55"/>
    <x v="34"/>
    <x v="2"/>
    <n v="26164"/>
  </r>
  <r>
    <x v="55"/>
    <x v="34"/>
    <x v="3"/>
    <n v="7039"/>
  </r>
  <r>
    <x v="55"/>
    <x v="34"/>
    <x v="4"/>
    <n v="12799"/>
  </r>
  <r>
    <x v="55"/>
    <x v="34"/>
    <x v="5"/>
    <n v="6708"/>
  </r>
  <r>
    <x v="55"/>
    <x v="35"/>
    <x v="0"/>
    <n v="15"/>
  </r>
  <r>
    <x v="55"/>
    <x v="35"/>
    <x v="1"/>
    <n v="264"/>
  </r>
  <r>
    <x v="55"/>
    <x v="35"/>
    <x v="2"/>
    <n v="8184"/>
  </r>
  <r>
    <x v="55"/>
    <x v="35"/>
    <x v="3"/>
    <n v="1618"/>
  </r>
  <r>
    <x v="55"/>
    <x v="35"/>
    <x v="4"/>
    <n v="2704"/>
  </r>
  <r>
    <x v="55"/>
    <x v="35"/>
    <x v="5"/>
    <n v="1736"/>
  </r>
  <r>
    <x v="55"/>
    <x v="36"/>
    <x v="0"/>
    <n v="11"/>
  </r>
  <r>
    <x v="55"/>
    <x v="36"/>
    <x v="1"/>
    <n v="357"/>
  </r>
  <r>
    <x v="55"/>
    <x v="36"/>
    <x v="2"/>
    <n v="11067"/>
  </r>
  <r>
    <x v="55"/>
    <x v="36"/>
    <x v="3"/>
    <n v="1837"/>
  </r>
  <r>
    <x v="55"/>
    <x v="36"/>
    <x v="4"/>
    <n v="3137"/>
  </r>
  <r>
    <x v="55"/>
    <x v="36"/>
    <x v="5"/>
    <n v="1874"/>
  </r>
  <r>
    <x v="55"/>
    <x v="37"/>
    <x v="0"/>
    <n v="52"/>
  </r>
  <r>
    <x v="55"/>
    <x v="37"/>
    <x v="1"/>
    <n v="1406"/>
  </r>
  <r>
    <x v="55"/>
    <x v="37"/>
    <x v="2"/>
    <n v="43586"/>
  </r>
  <r>
    <x v="55"/>
    <x v="37"/>
    <x v="3"/>
    <n v="21067"/>
  </r>
  <r>
    <x v="55"/>
    <x v="37"/>
    <x v="4"/>
    <n v="33877"/>
  </r>
  <r>
    <x v="55"/>
    <x v="37"/>
    <x v="5"/>
    <n v="19017"/>
  </r>
  <r>
    <x v="55"/>
    <x v="38"/>
    <x v="0"/>
    <n v="17"/>
  </r>
  <r>
    <x v="55"/>
    <x v="38"/>
    <x v="1"/>
    <n v="327"/>
  </r>
  <r>
    <x v="55"/>
    <x v="38"/>
    <x v="2"/>
    <n v="10137"/>
  </r>
  <r>
    <x v="55"/>
    <x v="38"/>
    <x v="3"/>
    <n v="1138"/>
  </r>
  <r>
    <x v="55"/>
    <x v="38"/>
    <x v="4"/>
    <n v="1853"/>
  </r>
  <r>
    <x v="55"/>
    <x v="38"/>
    <x v="5"/>
    <n v="1277"/>
  </r>
  <r>
    <x v="55"/>
    <x v="39"/>
    <x v="0"/>
    <n v="20"/>
  </r>
  <r>
    <x v="55"/>
    <x v="39"/>
    <x v="1"/>
    <n v="791"/>
  </r>
  <r>
    <x v="55"/>
    <x v="39"/>
    <x v="2"/>
    <n v="24521"/>
  </r>
  <r>
    <x v="55"/>
    <x v="39"/>
    <x v="3"/>
    <n v="2097"/>
  </r>
  <r>
    <x v="55"/>
    <x v="39"/>
    <x v="4"/>
    <n v="3437"/>
  </r>
  <r>
    <x v="55"/>
    <x v="39"/>
    <x v="5"/>
    <n v="2458"/>
  </r>
  <r>
    <x v="55"/>
    <x v="40"/>
    <x v="0"/>
    <n v="25"/>
  </r>
  <r>
    <x v="55"/>
    <x v="40"/>
    <x v="1"/>
    <n v="866"/>
  </r>
  <r>
    <x v="55"/>
    <x v="40"/>
    <x v="2"/>
    <n v="26846"/>
  </r>
  <r>
    <x v="55"/>
    <x v="40"/>
    <x v="3"/>
    <n v="2494"/>
  </r>
  <r>
    <x v="55"/>
    <x v="40"/>
    <x v="4"/>
    <n v="4424"/>
  </r>
  <r>
    <x v="55"/>
    <x v="40"/>
    <x v="5"/>
    <n v="2596"/>
  </r>
  <r>
    <x v="55"/>
    <x v="41"/>
    <x v="0"/>
    <n v="7"/>
  </r>
  <r>
    <x v="55"/>
    <x v="41"/>
    <x v="1"/>
    <n v="138"/>
  </r>
  <r>
    <x v="55"/>
    <x v="41"/>
    <x v="2"/>
    <n v="4278"/>
  </r>
  <r>
    <x v="55"/>
    <x v="41"/>
    <x v="3"/>
    <n v="1957"/>
  </r>
  <r>
    <x v="55"/>
    <x v="41"/>
    <x v="4"/>
    <n v="4046"/>
  </r>
  <r>
    <x v="55"/>
    <x v="41"/>
    <x v="5"/>
    <n v="2149"/>
  </r>
  <r>
    <x v="55"/>
    <x v="42"/>
    <x v="0"/>
    <n v="6"/>
  </r>
  <r>
    <x v="55"/>
    <x v="42"/>
    <x v="1"/>
    <n v="145"/>
  </r>
  <r>
    <x v="55"/>
    <x v="42"/>
    <x v="2"/>
    <n v="4495"/>
  </r>
  <r>
    <x v="55"/>
    <x v="42"/>
    <x v="3"/>
    <n v="1148"/>
  </r>
  <r>
    <x v="55"/>
    <x v="42"/>
    <x v="4"/>
    <n v="1777"/>
  </r>
  <r>
    <x v="55"/>
    <x v="42"/>
    <x v="5"/>
    <n v="865"/>
  </r>
  <r>
    <x v="55"/>
    <x v="43"/>
    <x v="0"/>
    <n v="17"/>
  </r>
  <r>
    <x v="55"/>
    <x v="43"/>
    <x v="1"/>
    <n v="687"/>
  </r>
  <r>
    <x v="55"/>
    <x v="43"/>
    <x v="2"/>
    <n v="21297"/>
  </r>
  <r>
    <x v="55"/>
    <x v="43"/>
    <x v="3"/>
    <n v="7681"/>
  </r>
  <r>
    <x v="55"/>
    <x v="43"/>
    <x v="4"/>
    <n v="13294"/>
  </r>
  <r>
    <x v="55"/>
    <x v="43"/>
    <x v="5"/>
    <n v="6757"/>
  </r>
  <r>
    <x v="55"/>
    <x v="44"/>
    <x v="0"/>
    <n v="63"/>
  </r>
  <r>
    <x v="55"/>
    <x v="44"/>
    <x v="1"/>
    <n v="4658"/>
  </r>
  <r>
    <x v="55"/>
    <x v="44"/>
    <x v="2"/>
    <n v="144398"/>
  </r>
  <r>
    <x v="55"/>
    <x v="44"/>
    <x v="3"/>
    <n v="80565"/>
  </r>
  <r>
    <x v="55"/>
    <x v="44"/>
    <x v="4"/>
    <n v="112337"/>
  </r>
  <r>
    <x v="55"/>
    <x v="44"/>
    <x v="5"/>
    <n v="58963"/>
  </r>
  <r>
    <x v="55"/>
    <x v="45"/>
    <x v="0"/>
    <n v="16"/>
  </r>
  <r>
    <x v="55"/>
    <x v="45"/>
    <x v="1"/>
    <n v="692"/>
  </r>
  <r>
    <x v="55"/>
    <x v="45"/>
    <x v="2"/>
    <n v="21452"/>
  </r>
  <r>
    <x v="55"/>
    <x v="45"/>
    <x v="3"/>
    <n v="3431"/>
  </r>
  <r>
    <x v="55"/>
    <x v="45"/>
    <x v="4"/>
    <n v="6142"/>
  </r>
  <r>
    <x v="55"/>
    <x v="45"/>
    <x v="5"/>
    <n v="2868"/>
  </r>
  <r>
    <x v="55"/>
    <x v="46"/>
    <x v="0"/>
    <n v="23"/>
  </r>
  <r>
    <x v="55"/>
    <x v="46"/>
    <x v="1"/>
    <n v="534"/>
  </r>
  <r>
    <x v="55"/>
    <x v="46"/>
    <x v="2"/>
    <n v="16554"/>
  </r>
  <r>
    <x v="55"/>
    <x v="46"/>
    <x v="3"/>
    <n v="1489"/>
  </r>
  <r>
    <x v="55"/>
    <x v="46"/>
    <x v="4"/>
    <n v="2676"/>
  </r>
  <r>
    <x v="55"/>
    <x v="46"/>
    <x v="5"/>
    <n v="1766"/>
  </r>
  <r>
    <x v="55"/>
    <x v="47"/>
    <x v="0"/>
    <n v="71"/>
  </r>
  <r>
    <x v="55"/>
    <x v="47"/>
    <x v="1"/>
    <n v="3042"/>
  </r>
  <r>
    <x v="55"/>
    <x v="47"/>
    <x v="2"/>
    <n v="94302"/>
  </r>
  <r>
    <x v="55"/>
    <x v="47"/>
    <x v="3"/>
    <n v="9792"/>
  </r>
  <r>
    <x v="55"/>
    <x v="47"/>
    <x v="4"/>
    <n v="16626"/>
  </r>
  <r>
    <x v="55"/>
    <x v="47"/>
    <x v="5"/>
    <n v="9049"/>
  </r>
  <r>
    <x v="55"/>
    <x v="48"/>
    <x v="0"/>
    <n v="65"/>
  </r>
  <r>
    <x v="55"/>
    <x v="48"/>
    <x v="1"/>
    <n v="2639"/>
  </r>
  <r>
    <x v="55"/>
    <x v="48"/>
    <x v="2"/>
    <n v="81809"/>
  </r>
  <r>
    <x v="55"/>
    <x v="48"/>
    <x v="3"/>
    <n v="19755"/>
  </r>
  <r>
    <x v="55"/>
    <x v="48"/>
    <x v="4"/>
    <n v="29556"/>
  </r>
  <r>
    <x v="55"/>
    <x v="48"/>
    <x v="5"/>
    <n v="14807"/>
  </r>
  <r>
    <x v="55"/>
    <x v="49"/>
    <x v="0"/>
    <n v="90"/>
  </r>
  <r>
    <x v="55"/>
    <x v="49"/>
    <x v="1"/>
    <n v="2774"/>
  </r>
  <r>
    <x v="55"/>
    <x v="49"/>
    <x v="2"/>
    <n v="85994"/>
  </r>
  <r>
    <x v="55"/>
    <x v="49"/>
    <x v="3"/>
    <n v="19760"/>
  </r>
  <r>
    <x v="55"/>
    <x v="49"/>
    <x v="4"/>
    <n v="31402"/>
  </r>
  <r>
    <x v="55"/>
    <x v="49"/>
    <x v="5"/>
    <n v="18868"/>
  </r>
  <r>
    <x v="55"/>
    <x v="50"/>
    <x v="0"/>
    <n v="32"/>
  </r>
  <r>
    <x v="55"/>
    <x v="50"/>
    <x v="1"/>
    <n v="1217"/>
  </r>
  <r>
    <x v="55"/>
    <x v="50"/>
    <x v="2"/>
    <n v="37727"/>
  </r>
  <r>
    <x v="55"/>
    <x v="50"/>
    <x v="3"/>
    <n v="6315"/>
  </r>
  <r>
    <x v="55"/>
    <x v="50"/>
    <x v="4"/>
    <n v="9791"/>
  </r>
  <r>
    <x v="55"/>
    <x v="50"/>
    <x v="5"/>
    <n v="7186"/>
  </r>
  <r>
    <x v="55"/>
    <x v="51"/>
    <x v="0"/>
    <n v="46"/>
  </r>
  <r>
    <x v="55"/>
    <x v="51"/>
    <x v="1"/>
    <n v="949"/>
  </r>
  <r>
    <x v="55"/>
    <x v="51"/>
    <x v="2"/>
    <n v="29419"/>
  </r>
  <r>
    <x v="55"/>
    <x v="51"/>
    <x v="3"/>
    <n v="4763"/>
  </r>
  <r>
    <x v="55"/>
    <x v="51"/>
    <x v="4"/>
    <n v="8560"/>
  </r>
  <r>
    <x v="55"/>
    <x v="51"/>
    <x v="5"/>
    <n v="5704"/>
  </r>
  <r>
    <x v="55"/>
    <x v="52"/>
    <x v="0"/>
    <n v="31"/>
  </r>
  <r>
    <x v="55"/>
    <x v="52"/>
    <x v="1"/>
    <n v="969"/>
  </r>
  <r>
    <x v="55"/>
    <x v="52"/>
    <x v="2"/>
    <n v="30039"/>
  </r>
  <r>
    <x v="55"/>
    <x v="52"/>
    <x v="3"/>
    <n v="8521"/>
  </r>
  <r>
    <x v="55"/>
    <x v="52"/>
    <x v="4"/>
    <n v="14128"/>
  </r>
  <r>
    <x v="55"/>
    <x v="52"/>
    <x v="5"/>
    <n v="9521"/>
  </r>
  <r>
    <x v="55"/>
    <x v="53"/>
    <x v="0"/>
    <n v="65"/>
  </r>
  <r>
    <x v="55"/>
    <x v="53"/>
    <x v="1"/>
    <n v="2399"/>
  </r>
  <r>
    <x v="55"/>
    <x v="53"/>
    <x v="2"/>
    <n v="74369"/>
  </r>
  <r>
    <x v="55"/>
    <x v="53"/>
    <x v="3"/>
    <n v="15735"/>
  </r>
  <r>
    <x v="55"/>
    <x v="53"/>
    <x v="4"/>
    <n v="27832"/>
  </r>
  <r>
    <x v="55"/>
    <x v="53"/>
    <x v="5"/>
    <n v="18912"/>
  </r>
  <r>
    <x v="55"/>
    <x v="54"/>
    <x v="0"/>
    <n v="39"/>
  </r>
  <r>
    <x v="55"/>
    <x v="54"/>
    <x v="1"/>
    <n v="1161"/>
  </r>
  <r>
    <x v="55"/>
    <x v="54"/>
    <x v="2"/>
    <n v="35991"/>
  </r>
  <r>
    <x v="55"/>
    <x v="54"/>
    <x v="3"/>
    <n v="8103"/>
  </r>
  <r>
    <x v="55"/>
    <x v="54"/>
    <x v="4"/>
    <n v="16665"/>
  </r>
  <r>
    <x v="55"/>
    <x v="54"/>
    <x v="5"/>
    <n v="11143"/>
  </r>
  <r>
    <x v="55"/>
    <x v="55"/>
    <x v="0"/>
    <n v="15"/>
  </r>
  <r>
    <x v="55"/>
    <x v="55"/>
    <x v="1"/>
    <n v="1133"/>
  </r>
  <r>
    <x v="55"/>
    <x v="55"/>
    <x v="2"/>
    <n v="35123"/>
  </r>
  <r>
    <x v="55"/>
    <x v="55"/>
    <x v="3"/>
    <n v="1077"/>
  </r>
  <r>
    <x v="55"/>
    <x v="55"/>
    <x v="4"/>
    <n v="2045"/>
  </r>
  <r>
    <x v="55"/>
    <x v="55"/>
    <x v="5"/>
    <n v="799"/>
  </r>
  <r>
    <x v="55"/>
    <x v="56"/>
    <x v="0"/>
    <n v="201"/>
  </r>
  <r>
    <x v="55"/>
    <x v="56"/>
    <x v="1"/>
    <n v="9313"/>
  </r>
  <r>
    <x v="55"/>
    <x v="56"/>
    <x v="2"/>
    <n v="288703"/>
  </r>
  <r>
    <x v="55"/>
    <x v="56"/>
    <x v="3"/>
    <n v="121707"/>
  </r>
  <r>
    <x v="55"/>
    <x v="56"/>
    <x v="4"/>
    <n v="201877"/>
  </r>
  <r>
    <x v="55"/>
    <x v="56"/>
    <x v="5"/>
    <n v="106169"/>
  </r>
  <r>
    <x v="55"/>
    <x v="57"/>
    <x v="0"/>
    <n v="14"/>
  </r>
  <r>
    <x v="55"/>
    <x v="57"/>
    <x v="1"/>
    <n v="415"/>
  </r>
  <r>
    <x v="55"/>
    <x v="57"/>
    <x v="2"/>
    <n v="12865"/>
  </r>
  <r>
    <x v="55"/>
    <x v="57"/>
    <x v="3"/>
    <n v="1528"/>
  </r>
  <r>
    <x v="55"/>
    <x v="57"/>
    <x v="4"/>
    <n v="2259"/>
  </r>
  <r>
    <x v="55"/>
    <x v="57"/>
    <x v="5"/>
    <n v="1377"/>
  </r>
  <r>
    <x v="55"/>
    <x v="58"/>
    <x v="0"/>
    <n v="39"/>
  </r>
  <r>
    <x v="55"/>
    <x v="58"/>
    <x v="1"/>
    <n v="1308"/>
  </r>
  <r>
    <x v="55"/>
    <x v="58"/>
    <x v="2"/>
    <n v="40548"/>
  </r>
  <r>
    <x v="55"/>
    <x v="58"/>
    <x v="3"/>
    <n v="11585"/>
  </r>
  <r>
    <x v="55"/>
    <x v="58"/>
    <x v="4"/>
    <n v="22402"/>
  </r>
  <r>
    <x v="55"/>
    <x v="58"/>
    <x v="5"/>
    <n v="8399"/>
  </r>
  <r>
    <x v="55"/>
    <x v="59"/>
    <x v="0"/>
    <n v="45"/>
  </r>
  <r>
    <x v="55"/>
    <x v="59"/>
    <x v="1"/>
    <n v="1239"/>
  </r>
  <r>
    <x v="55"/>
    <x v="59"/>
    <x v="2"/>
    <n v="38409"/>
  </r>
  <r>
    <x v="55"/>
    <x v="59"/>
    <x v="3"/>
    <n v="10142"/>
  </r>
  <r>
    <x v="55"/>
    <x v="59"/>
    <x v="4"/>
    <n v="17785"/>
  </r>
  <r>
    <x v="55"/>
    <x v="59"/>
    <x v="5"/>
    <n v="8979"/>
  </r>
  <r>
    <x v="55"/>
    <x v="60"/>
    <x v="0"/>
    <n v="25"/>
  </r>
  <r>
    <x v="55"/>
    <x v="60"/>
    <x v="1"/>
    <n v="1178"/>
  </r>
  <r>
    <x v="55"/>
    <x v="60"/>
    <x v="2"/>
    <n v="36518"/>
  </r>
  <r>
    <x v="55"/>
    <x v="60"/>
    <x v="3"/>
    <n v="8059"/>
  </r>
  <r>
    <x v="55"/>
    <x v="60"/>
    <x v="4"/>
    <n v="14291"/>
  </r>
  <r>
    <x v="55"/>
    <x v="60"/>
    <x v="5"/>
    <n v="11350"/>
  </r>
  <r>
    <x v="55"/>
    <x v="61"/>
    <x v="0"/>
    <n v="8"/>
  </r>
  <r>
    <x v="55"/>
    <x v="61"/>
    <x v="1"/>
    <n v="135"/>
  </r>
  <r>
    <x v="55"/>
    <x v="61"/>
    <x v="2"/>
    <n v="4185"/>
  </r>
  <r>
    <x v="55"/>
    <x v="61"/>
    <x v="3"/>
    <n v="658"/>
  </r>
  <r>
    <x v="55"/>
    <x v="61"/>
    <x v="4"/>
    <n v="1200"/>
  </r>
  <r>
    <x v="55"/>
    <x v="61"/>
    <x v="5"/>
    <n v="709"/>
  </r>
  <r>
    <x v="55"/>
    <x v="62"/>
    <x v="0"/>
    <n v="37"/>
  </r>
  <r>
    <x v="55"/>
    <x v="62"/>
    <x v="1"/>
    <n v="1465"/>
  </r>
  <r>
    <x v="55"/>
    <x v="62"/>
    <x v="2"/>
    <n v="45415"/>
  </r>
  <r>
    <x v="55"/>
    <x v="62"/>
    <x v="3"/>
    <n v="6690"/>
  </r>
  <r>
    <x v="55"/>
    <x v="62"/>
    <x v="4"/>
    <n v="12626"/>
  </r>
  <r>
    <x v="55"/>
    <x v="62"/>
    <x v="5"/>
    <n v="8686"/>
  </r>
  <r>
    <x v="55"/>
    <x v="63"/>
    <x v="0"/>
    <n v="45"/>
  </r>
  <r>
    <x v="55"/>
    <x v="63"/>
    <x v="1"/>
    <n v="2565"/>
  </r>
  <r>
    <x v="55"/>
    <x v="63"/>
    <x v="2"/>
    <n v="79515"/>
  </r>
  <r>
    <x v="55"/>
    <x v="63"/>
    <x v="3"/>
    <n v="6241"/>
  </r>
  <r>
    <x v="55"/>
    <x v="63"/>
    <x v="4"/>
    <n v="10435"/>
  </r>
  <r>
    <x v="55"/>
    <x v="63"/>
    <x v="5"/>
    <n v="5485"/>
  </r>
  <r>
    <x v="55"/>
    <x v="64"/>
    <x v="0"/>
    <n v="134"/>
  </r>
  <r>
    <x v="55"/>
    <x v="64"/>
    <x v="1"/>
    <n v="8157"/>
  </r>
  <r>
    <x v="55"/>
    <x v="64"/>
    <x v="2"/>
    <n v="252867"/>
  </r>
  <r>
    <x v="55"/>
    <x v="64"/>
    <x v="3"/>
    <n v="136994"/>
  </r>
  <r>
    <x v="55"/>
    <x v="64"/>
    <x v="4"/>
    <n v="253189"/>
  </r>
  <r>
    <x v="55"/>
    <x v="64"/>
    <x v="5"/>
    <n v="85727"/>
  </r>
  <r>
    <x v="55"/>
    <x v="65"/>
    <x v="0"/>
    <n v="75"/>
  </r>
  <r>
    <x v="55"/>
    <x v="65"/>
    <x v="1"/>
    <n v="2325"/>
  </r>
  <r>
    <x v="55"/>
    <x v="65"/>
    <x v="2"/>
    <n v="72075"/>
  </r>
  <r>
    <x v="55"/>
    <x v="65"/>
    <x v="3"/>
    <n v="31216"/>
  </r>
  <r>
    <x v="55"/>
    <x v="65"/>
    <x v="4"/>
    <n v="50760"/>
  </r>
  <r>
    <x v="55"/>
    <x v="65"/>
    <x v="5"/>
    <n v="29019"/>
  </r>
  <r>
    <x v="55"/>
    <x v="66"/>
    <x v="0"/>
    <n v="24"/>
  </r>
  <r>
    <x v="55"/>
    <x v="66"/>
    <x v="1"/>
    <n v="409"/>
  </r>
  <r>
    <x v="55"/>
    <x v="66"/>
    <x v="2"/>
    <n v="12679"/>
  </r>
  <r>
    <x v="55"/>
    <x v="66"/>
    <x v="3"/>
    <n v="1432"/>
  </r>
  <r>
    <x v="55"/>
    <x v="66"/>
    <x v="4"/>
    <n v="2218"/>
  </r>
  <r>
    <x v="55"/>
    <x v="66"/>
    <x v="5"/>
    <n v="1364"/>
  </r>
  <r>
    <x v="55"/>
    <x v="67"/>
    <x v="0"/>
    <n v="57"/>
  </r>
  <r>
    <x v="55"/>
    <x v="67"/>
    <x v="1"/>
    <n v="2388"/>
  </r>
  <r>
    <x v="55"/>
    <x v="67"/>
    <x v="2"/>
    <n v="74028"/>
  </r>
  <r>
    <x v="55"/>
    <x v="67"/>
    <x v="3"/>
    <n v="9826"/>
  </r>
  <r>
    <x v="55"/>
    <x v="67"/>
    <x v="4"/>
    <n v="16947"/>
  </r>
  <r>
    <x v="55"/>
    <x v="67"/>
    <x v="5"/>
    <n v="9764"/>
  </r>
  <r>
    <x v="55"/>
    <x v="68"/>
    <x v="0"/>
    <n v="9"/>
  </r>
  <r>
    <x v="55"/>
    <x v="68"/>
    <x v="1"/>
    <n v="195"/>
  </r>
  <r>
    <x v="55"/>
    <x v="68"/>
    <x v="2"/>
    <n v="6045"/>
  </r>
  <r>
    <x v="55"/>
    <x v="68"/>
    <x v="3"/>
    <n v="1538"/>
  </r>
  <r>
    <x v="55"/>
    <x v="68"/>
    <x v="4"/>
    <n v="2482"/>
  </r>
  <r>
    <x v="55"/>
    <x v="68"/>
    <x v="5"/>
    <n v="1439"/>
  </r>
  <r>
    <x v="55"/>
    <x v="69"/>
    <x v="0"/>
    <n v="39"/>
  </r>
  <r>
    <x v="55"/>
    <x v="69"/>
    <x v="1"/>
    <n v="1049"/>
  </r>
  <r>
    <x v="55"/>
    <x v="69"/>
    <x v="2"/>
    <n v="32519"/>
  </r>
  <r>
    <x v="55"/>
    <x v="69"/>
    <x v="3"/>
    <n v="11982"/>
  </r>
  <r>
    <x v="55"/>
    <x v="69"/>
    <x v="4"/>
    <n v="17566"/>
  </r>
  <r>
    <x v="55"/>
    <x v="69"/>
    <x v="5"/>
    <n v="10135"/>
  </r>
  <r>
    <x v="55"/>
    <x v="70"/>
    <x v="0"/>
    <n v="2917"/>
  </r>
  <r>
    <x v="55"/>
    <x v="70"/>
    <x v="1"/>
    <n v="121847"/>
  </r>
  <r>
    <x v="55"/>
    <x v="70"/>
    <x v="2"/>
    <n v="3777257"/>
  </r>
  <r>
    <x v="55"/>
    <x v="70"/>
    <x v="3"/>
    <n v="1163877"/>
  </r>
  <r>
    <x v="55"/>
    <x v="70"/>
    <x v="4"/>
    <n v="1914040"/>
  </r>
  <r>
    <x v="55"/>
    <x v="70"/>
    <x v="5"/>
    <n v="984317"/>
  </r>
  <r>
    <x v="56"/>
    <x v="0"/>
    <x v="0"/>
    <n v="161"/>
  </r>
  <r>
    <x v="56"/>
    <x v="0"/>
    <x v="1"/>
    <n v="6393"/>
  </r>
  <r>
    <x v="56"/>
    <x v="0"/>
    <x v="2"/>
    <n v="191790"/>
  </r>
  <r>
    <x v="56"/>
    <x v="0"/>
    <x v="3"/>
    <n v="33601"/>
  </r>
  <r>
    <x v="56"/>
    <x v="0"/>
    <x v="4"/>
    <n v="61100"/>
  </r>
  <r>
    <x v="56"/>
    <x v="0"/>
    <x v="5"/>
    <n v="31387"/>
  </r>
  <r>
    <x v="56"/>
    <x v="1"/>
    <x v="0"/>
    <n v="54"/>
  </r>
  <r>
    <x v="56"/>
    <x v="1"/>
    <x v="1"/>
    <n v="2106"/>
  </r>
  <r>
    <x v="56"/>
    <x v="1"/>
    <x v="2"/>
    <n v="63180"/>
  </r>
  <r>
    <x v="56"/>
    <x v="1"/>
    <x v="3"/>
    <n v="13778"/>
  </r>
  <r>
    <x v="56"/>
    <x v="1"/>
    <x v="4"/>
    <n v="23857"/>
  </r>
  <r>
    <x v="56"/>
    <x v="1"/>
    <x v="5"/>
    <n v="14690"/>
  </r>
  <r>
    <x v="56"/>
    <x v="2"/>
    <x v="0"/>
    <n v="25"/>
  </r>
  <r>
    <x v="56"/>
    <x v="2"/>
    <x v="1"/>
    <n v="1316"/>
  </r>
  <r>
    <x v="56"/>
    <x v="2"/>
    <x v="2"/>
    <n v="39480"/>
  </r>
  <r>
    <x v="56"/>
    <x v="2"/>
    <x v="3"/>
    <n v="2631"/>
  </r>
  <r>
    <x v="56"/>
    <x v="2"/>
    <x v="4"/>
    <n v="5094"/>
  </r>
  <r>
    <x v="56"/>
    <x v="2"/>
    <x v="5"/>
    <n v="3738"/>
  </r>
  <r>
    <x v="56"/>
    <x v="3"/>
    <x v="0"/>
    <n v="46"/>
  </r>
  <r>
    <x v="56"/>
    <x v="3"/>
    <x v="1"/>
    <n v="2743"/>
  </r>
  <r>
    <x v="56"/>
    <x v="3"/>
    <x v="2"/>
    <n v="82290"/>
  </r>
  <r>
    <x v="56"/>
    <x v="3"/>
    <x v="3"/>
    <n v="9726"/>
  </r>
  <r>
    <x v="56"/>
    <x v="3"/>
    <x v="4"/>
    <n v="18445"/>
  </r>
  <r>
    <x v="56"/>
    <x v="3"/>
    <x v="5"/>
    <n v="10181"/>
  </r>
  <r>
    <x v="56"/>
    <x v="4"/>
    <x v="0"/>
    <n v="24"/>
  </r>
  <r>
    <x v="56"/>
    <x v="4"/>
    <x v="1"/>
    <n v="949"/>
  </r>
  <r>
    <x v="56"/>
    <x v="4"/>
    <x v="2"/>
    <n v="28470"/>
  </r>
  <r>
    <x v="56"/>
    <x v="4"/>
    <x v="3"/>
    <n v="15611"/>
  </r>
  <r>
    <x v="56"/>
    <x v="4"/>
    <x v="4"/>
    <n v="26953"/>
  </r>
  <r>
    <x v="56"/>
    <x v="4"/>
    <x v="5"/>
    <n v="12595"/>
  </r>
  <r>
    <x v="56"/>
    <x v="5"/>
    <x v="0"/>
    <n v="9"/>
  </r>
  <r>
    <x v="56"/>
    <x v="5"/>
    <x v="1"/>
    <n v="254"/>
  </r>
  <r>
    <x v="56"/>
    <x v="5"/>
    <x v="2"/>
    <n v="7620"/>
  </r>
  <r>
    <x v="56"/>
    <x v="5"/>
    <x v="3"/>
    <n v="1807"/>
  </r>
  <r>
    <x v="56"/>
    <x v="5"/>
    <x v="4"/>
    <n v="4035"/>
  </r>
  <r>
    <x v="56"/>
    <x v="5"/>
    <x v="5"/>
    <n v="1767"/>
  </r>
  <r>
    <x v="56"/>
    <x v="6"/>
    <x v="0"/>
    <n v="140"/>
  </r>
  <r>
    <x v="56"/>
    <x v="6"/>
    <x v="1"/>
    <n v="10882"/>
  </r>
  <r>
    <x v="56"/>
    <x v="6"/>
    <x v="2"/>
    <n v="326460"/>
  </r>
  <r>
    <x v="56"/>
    <x v="6"/>
    <x v="3"/>
    <n v="187258"/>
  </r>
  <r>
    <x v="56"/>
    <x v="6"/>
    <x v="4"/>
    <n v="269617"/>
  </r>
  <r>
    <x v="56"/>
    <x v="6"/>
    <x v="5"/>
    <n v="130629"/>
  </r>
  <r>
    <x v="56"/>
    <x v="7"/>
    <x v="0"/>
    <n v="41"/>
  </r>
  <r>
    <x v="56"/>
    <x v="7"/>
    <x v="1"/>
    <n v="1721"/>
  </r>
  <r>
    <x v="56"/>
    <x v="7"/>
    <x v="2"/>
    <n v="51630"/>
  </r>
  <r>
    <x v="56"/>
    <x v="7"/>
    <x v="3"/>
    <n v="28717"/>
  </r>
  <r>
    <x v="56"/>
    <x v="7"/>
    <x v="4"/>
    <n v="51090"/>
  </r>
  <r>
    <x v="56"/>
    <x v="7"/>
    <x v="5"/>
    <n v="30864"/>
  </r>
  <r>
    <x v="56"/>
    <x v="8"/>
    <x v="0"/>
    <n v="10"/>
  </r>
  <r>
    <x v="56"/>
    <x v="8"/>
    <x v="1"/>
    <n v="513"/>
  </r>
  <r>
    <x v="56"/>
    <x v="8"/>
    <x v="2"/>
    <n v="15390"/>
  </r>
  <r>
    <x v="56"/>
    <x v="8"/>
    <x v="3"/>
    <n v="4669"/>
  </r>
  <r>
    <x v="56"/>
    <x v="8"/>
    <x v="4"/>
    <n v="6308"/>
  </r>
  <r>
    <x v="56"/>
    <x v="8"/>
    <x v="5"/>
    <n v="3079"/>
  </r>
  <r>
    <x v="56"/>
    <x v="9"/>
    <x v="0"/>
    <n v="14"/>
  </r>
  <r>
    <x v="56"/>
    <x v="9"/>
    <x v="1"/>
    <n v="365"/>
  </r>
  <r>
    <x v="56"/>
    <x v="9"/>
    <x v="2"/>
    <n v="10950"/>
  </r>
  <r>
    <x v="56"/>
    <x v="9"/>
    <x v="3"/>
    <n v="2467"/>
  </r>
  <r>
    <x v="56"/>
    <x v="9"/>
    <x v="4"/>
    <n v="4328"/>
  </r>
  <r>
    <x v="56"/>
    <x v="9"/>
    <x v="5"/>
    <n v="2339"/>
  </r>
  <r>
    <x v="56"/>
    <x v="10"/>
    <x v="0"/>
    <n v="86"/>
  </r>
  <r>
    <x v="56"/>
    <x v="10"/>
    <x v="1"/>
    <n v="3248"/>
  </r>
  <r>
    <x v="56"/>
    <x v="10"/>
    <x v="2"/>
    <n v="97440"/>
  </r>
  <r>
    <x v="56"/>
    <x v="10"/>
    <x v="3"/>
    <n v="11923"/>
  </r>
  <r>
    <x v="56"/>
    <x v="10"/>
    <x v="4"/>
    <n v="22355"/>
  </r>
  <r>
    <x v="56"/>
    <x v="10"/>
    <x v="5"/>
    <n v="13934"/>
  </r>
  <r>
    <x v="56"/>
    <x v="11"/>
    <x v="0"/>
    <n v="11"/>
  </r>
  <r>
    <x v="56"/>
    <x v="11"/>
    <x v="1"/>
    <n v="335"/>
  </r>
  <r>
    <x v="56"/>
    <x v="11"/>
    <x v="2"/>
    <n v="10050"/>
  </r>
  <r>
    <x v="56"/>
    <x v="11"/>
    <x v="3"/>
    <n v="1426"/>
  </r>
  <r>
    <x v="56"/>
    <x v="11"/>
    <x v="4"/>
    <n v="2906"/>
  </r>
  <r>
    <x v="56"/>
    <x v="11"/>
    <x v="5"/>
    <n v="2004"/>
  </r>
  <r>
    <x v="56"/>
    <x v="12"/>
    <x v="0"/>
    <n v="18"/>
  </r>
  <r>
    <x v="56"/>
    <x v="12"/>
    <x v="1"/>
    <n v="673"/>
  </r>
  <r>
    <x v="56"/>
    <x v="12"/>
    <x v="2"/>
    <n v="20190"/>
  </r>
  <r>
    <x v="56"/>
    <x v="12"/>
    <x v="3"/>
    <n v="3198"/>
  </r>
  <r>
    <x v="56"/>
    <x v="12"/>
    <x v="4"/>
    <n v="5131"/>
  </r>
  <r>
    <x v="56"/>
    <x v="12"/>
    <x v="5"/>
    <n v="2949"/>
  </r>
  <r>
    <x v="56"/>
    <x v="13"/>
    <x v="0"/>
    <n v="13"/>
  </r>
  <r>
    <x v="56"/>
    <x v="13"/>
    <x v="1"/>
    <n v="453"/>
  </r>
  <r>
    <x v="56"/>
    <x v="13"/>
    <x v="2"/>
    <n v="13590"/>
  </r>
  <r>
    <x v="56"/>
    <x v="13"/>
    <x v="3"/>
    <n v="2109"/>
  </r>
  <r>
    <x v="56"/>
    <x v="13"/>
    <x v="4"/>
    <n v="3529"/>
  </r>
  <r>
    <x v="56"/>
    <x v="13"/>
    <x v="5"/>
    <n v="2256"/>
  </r>
  <r>
    <x v="56"/>
    <x v="14"/>
    <x v="0"/>
    <n v="52"/>
  </r>
  <r>
    <x v="56"/>
    <x v="14"/>
    <x v="1"/>
    <n v="1631"/>
  </r>
  <r>
    <x v="56"/>
    <x v="14"/>
    <x v="2"/>
    <n v="48930"/>
  </r>
  <r>
    <x v="56"/>
    <x v="14"/>
    <x v="3"/>
    <n v="23261"/>
  </r>
  <r>
    <x v="56"/>
    <x v="14"/>
    <x v="4"/>
    <n v="39740"/>
  </r>
  <r>
    <x v="56"/>
    <x v="14"/>
    <x v="5"/>
    <n v="23607"/>
  </r>
  <r>
    <x v="56"/>
    <x v="15"/>
    <x v="0"/>
    <n v="25"/>
  </r>
  <r>
    <x v="56"/>
    <x v="15"/>
    <x v="1"/>
    <n v="836"/>
  </r>
  <r>
    <x v="56"/>
    <x v="15"/>
    <x v="2"/>
    <n v="25080"/>
  </r>
  <r>
    <x v="56"/>
    <x v="15"/>
    <x v="3"/>
    <n v="4982"/>
  </r>
  <r>
    <x v="56"/>
    <x v="15"/>
    <x v="4"/>
    <n v="8091"/>
  </r>
  <r>
    <x v="56"/>
    <x v="15"/>
    <x v="5"/>
    <n v="5221"/>
  </r>
  <r>
    <x v="56"/>
    <x v="16"/>
    <x v="0"/>
    <n v="10"/>
  </r>
  <r>
    <x v="56"/>
    <x v="16"/>
    <x v="1"/>
    <n v="231"/>
  </r>
  <r>
    <x v="56"/>
    <x v="16"/>
    <x v="2"/>
    <n v="6930"/>
  </r>
  <r>
    <x v="56"/>
    <x v="16"/>
    <x v="3"/>
    <n v="1019"/>
  </r>
  <r>
    <x v="56"/>
    <x v="16"/>
    <x v="4"/>
    <n v="2126"/>
  </r>
  <r>
    <x v="56"/>
    <x v="16"/>
    <x v="5"/>
    <n v="1730"/>
  </r>
  <r>
    <x v="56"/>
    <x v="17"/>
    <x v="0"/>
    <n v="11"/>
  </r>
  <r>
    <x v="56"/>
    <x v="17"/>
    <x v="1"/>
    <n v="191"/>
  </r>
  <r>
    <x v="56"/>
    <x v="17"/>
    <x v="2"/>
    <n v="5730"/>
  </r>
  <r>
    <x v="56"/>
    <x v="17"/>
    <x v="3"/>
    <n v="2135"/>
  </r>
  <r>
    <x v="56"/>
    <x v="17"/>
    <x v="4"/>
    <n v="3523"/>
  </r>
  <r>
    <x v="56"/>
    <x v="17"/>
    <x v="5"/>
    <n v="1943"/>
  </r>
  <r>
    <x v="56"/>
    <x v="18"/>
    <x v="0"/>
    <n v="16"/>
  </r>
  <r>
    <x v="56"/>
    <x v="18"/>
    <x v="1"/>
    <n v="610"/>
  </r>
  <r>
    <x v="56"/>
    <x v="18"/>
    <x v="2"/>
    <n v="18300"/>
  </r>
  <r>
    <x v="56"/>
    <x v="18"/>
    <x v="3"/>
    <n v="5498"/>
  </r>
  <r>
    <x v="56"/>
    <x v="18"/>
    <x v="4"/>
    <n v="8680"/>
  </r>
  <r>
    <x v="56"/>
    <x v="18"/>
    <x v="5"/>
    <n v="6360"/>
  </r>
  <r>
    <x v="56"/>
    <x v="19"/>
    <x v="0"/>
    <n v="108"/>
  </r>
  <r>
    <x v="56"/>
    <x v="19"/>
    <x v="1"/>
    <n v="4170"/>
  </r>
  <r>
    <x v="56"/>
    <x v="19"/>
    <x v="2"/>
    <n v="125100"/>
  </r>
  <r>
    <x v="56"/>
    <x v="19"/>
    <x v="3"/>
    <n v="44042"/>
  </r>
  <r>
    <x v="56"/>
    <x v="19"/>
    <x v="4"/>
    <n v="87315"/>
  </r>
  <r>
    <x v="56"/>
    <x v="19"/>
    <x v="5"/>
    <n v="54769"/>
  </r>
  <r>
    <x v="56"/>
    <x v="20"/>
    <x v="0"/>
    <n v="22"/>
  </r>
  <r>
    <x v="56"/>
    <x v="20"/>
    <x v="1"/>
    <n v="1508"/>
  </r>
  <r>
    <x v="56"/>
    <x v="20"/>
    <x v="2"/>
    <n v="45240"/>
  </r>
  <r>
    <x v="56"/>
    <x v="20"/>
    <x v="3"/>
    <n v="3324"/>
  </r>
  <r>
    <x v="56"/>
    <x v="20"/>
    <x v="4"/>
    <n v="6211"/>
  </r>
  <r>
    <x v="56"/>
    <x v="20"/>
    <x v="5"/>
    <n v="3042"/>
  </r>
  <r>
    <x v="56"/>
    <x v="21"/>
    <x v="0"/>
    <n v="76"/>
  </r>
  <r>
    <x v="56"/>
    <x v="21"/>
    <x v="1"/>
    <n v="3018"/>
  </r>
  <r>
    <x v="56"/>
    <x v="21"/>
    <x v="2"/>
    <n v="90540"/>
  </r>
  <r>
    <x v="56"/>
    <x v="21"/>
    <x v="3"/>
    <n v="25669"/>
  </r>
  <r>
    <x v="56"/>
    <x v="21"/>
    <x v="4"/>
    <n v="47891"/>
  </r>
  <r>
    <x v="56"/>
    <x v="21"/>
    <x v="5"/>
    <n v="21087"/>
  </r>
  <r>
    <x v="56"/>
    <x v="22"/>
    <x v="0"/>
    <n v="120"/>
  </r>
  <r>
    <x v="56"/>
    <x v="22"/>
    <x v="1"/>
    <n v="5539"/>
  </r>
  <r>
    <x v="56"/>
    <x v="22"/>
    <x v="2"/>
    <n v="166170"/>
  </r>
  <r>
    <x v="56"/>
    <x v="22"/>
    <x v="3"/>
    <n v="77864"/>
  </r>
  <r>
    <x v="56"/>
    <x v="22"/>
    <x v="4"/>
    <n v="146159"/>
  </r>
  <r>
    <x v="56"/>
    <x v="22"/>
    <x v="5"/>
    <n v="79953"/>
  </r>
  <r>
    <x v="56"/>
    <x v="23"/>
    <x v="0"/>
    <n v="32"/>
  </r>
  <r>
    <x v="56"/>
    <x v="23"/>
    <x v="1"/>
    <n v="1237"/>
  </r>
  <r>
    <x v="56"/>
    <x v="23"/>
    <x v="2"/>
    <n v="37110"/>
  </r>
  <r>
    <x v="56"/>
    <x v="23"/>
    <x v="3"/>
    <n v="7158"/>
  </r>
  <r>
    <x v="56"/>
    <x v="23"/>
    <x v="4"/>
    <n v="12831"/>
  </r>
  <r>
    <x v="56"/>
    <x v="23"/>
    <x v="5"/>
    <n v="6428"/>
  </r>
  <r>
    <x v="56"/>
    <x v="24"/>
    <x v="0"/>
    <n v="14"/>
  </r>
  <r>
    <x v="56"/>
    <x v="24"/>
    <x v="1"/>
    <n v="1099"/>
  </r>
  <r>
    <x v="56"/>
    <x v="24"/>
    <x v="2"/>
    <n v="32970"/>
  </r>
  <r>
    <x v="56"/>
    <x v="24"/>
    <x v="3"/>
    <n v="1996"/>
  </r>
  <r>
    <x v="56"/>
    <x v="24"/>
    <x v="4"/>
    <n v="4311"/>
  </r>
  <r>
    <x v="56"/>
    <x v="24"/>
    <x v="5"/>
    <n v="2596"/>
  </r>
  <r>
    <x v="56"/>
    <x v="25"/>
    <x v="0"/>
    <n v="39"/>
  </r>
  <r>
    <x v="56"/>
    <x v="25"/>
    <x v="1"/>
    <n v="1212"/>
  </r>
  <r>
    <x v="56"/>
    <x v="25"/>
    <x v="2"/>
    <n v="36360"/>
  </r>
  <r>
    <x v="56"/>
    <x v="25"/>
    <x v="3"/>
    <n v="8293"/>
  </r>
  <r>
    <x v="56"/>
    <x v="25"/>
    <x v="4"/>
    <n v="14305"/>
  </r>
  <r>
    <x v="56"/>
    <x v="25"/>
    <x v="5"/>
    <n v="8183"/>
  </r>
  <r>
    <x v="56"/>
    <x v="26"/>
    <x v="0"/>
    <n v="12"/>
  </r>
  <r>
    <x v="56"/>
    <x v="26"/>
    <x v="1"/>
    <n v="736"/>
  </r>
  <r>
    <x v="56"/>
    <x v="26"/>
    <x v="2"/>
    <n v="22080"/>
  </r>
  <r>
    <x v="56"/>
    <x v="26"/>
    <x v="3"/>
    <n v="1907"/>
  </r>
  <r>
    <x v="56"/>
    <x v="26"/>
    <x v="4"/>
    <n v="4246"/>
  </r>
  <r>
    <x v="56"/>
    <x v="26"/>
    <x v="5"/>
    <n v="2143"/>
  </r>
  <r>
    <x v="56"/>
    <x v="27"/>
    <x v="0"/>
    <n v="45"/>
  </r>
  <r>
    <x v="56"/>
    <x v="27"/>
    <x v="1"/>
    <n v="1704"/>
  </r>
  <r>
    <x v="56"/>
    <x v="27"/>
    <x v="2"/>
    <n v="51120"/>
  </r>
  <r>
    <x v="56"/>
    <x v="27"/>
    <x v="3"/>
    <n v="9478"/>
  </r>
  <r>
    <x v="56"/>
    <x v="27"/>
    <x v="4"/>
    <n v="16424"/>
  </r>
  <r>
    <x v="56"/>
    <x v="27"/>
    <x v="5"/>
    <n v="7655"/>
  </r>
  <r>
    <x v="56"/>
    <x v="28"/>
    <x v="0"/>
    <n v="51"/>
  </r>
  <r>
    <x v="56"/>
    <x v="28"/>
    <x v="1"/>
    <n v="1808"/>
  </r>
  <r>
    <x v="56"/>
    <x v="28"/>
    <x v="2"/>
    <n v="54240"/>
  </r>
  <r>
    <x v="56"/>
    <x v="28"/>
    <x v="3"/>
    <n v="22742"/>
  </r>
  <r>
    <x v="56"/>
    <x v="28"/>
    <x v="4"/>
    <n v="41710"/>
  </r>
  <r>
    <x v="56"/>
    <x v="28"/>
    <x v="5"/>
    <n v="22916"/>
  </r>
  <r>
    <x v="56"/>
    <x v="29"/>
    <x v="0"/>
    <n v="8"/>
  </r>
  <r>
    <x v="56"/>
    <x v="29"/>
    <x v="1"/>
    <n v="79"/>
  </r>
  <r>
    <x v="56"/>
    <x v="29"/>
    <x v="2"/>
    <n v="2370"/>
  </r>
  <r>
    <x v="56"/>
    <x v="29"/>
    <x v="3"/>
    <n v="574"/>
  </r>
  <r>
    <x v="56"/>
    <x v="29"/>
    <x v="4"/>
    <n v="1000"/>
  </r>
  <r>
    <x v="56"/>
    <x v="29"/>
    <x v="5"/>
    <n v="621"/>
  </r>
  <r>
    <x v="56"/>
    <x v="30"/>
    <x v="0"/>
    <n v="51"/>
  </r>
  <r>
    <x v="56"/>
    <x v="30"/>
    <x v="1"/>
    <n v="1772"/>
  </r>
  <r>
    <x v="56"/>
    <x v="30"/>
    <x v="2"/>
    <n v="53160"/>
  </r>
  <r>
    <x v="56"/>
    <x v="30"/>
    <x v="3"/>
    <n v="19209"/>
  </r>
  <r>
    <x v="56"/>
    <x v="30"/>
    <x v="4"/>
    <n v="30586"/>
  </r>
  <r>
    <x v="56"/>
    <x v="30"/>
    <x v="5"/>
    <n v="15708"/>
  </r>
  <r>
    <x v="56"/>
    <x v="31"/>
    <x v="0"/>
    <n v="10"/>
  </r>
  <r>
    <x v="56"/>
    <x v="31"/>
    <x v="1"/>
    <n v="285"/>
  </r>
  <r>
    <x v="56"/>
    <x v="31"/>
    <x v="2"/>
    <n v="8550"/>
  </r>
  <r>
    <x v="56"/>
    <x v="31"/>
    <x v="3"/>
    <n v="1861"/>
  </r>
  <r>
    <x v="56"/>
    <x v="31"/>
    <x v="4"/>
    <n v="3076"/>
  </r>
  <r>
    <x v="56"/>
    <x v="31"/>
    <x v="5"/>
    <n v="1753"/>
  </r>
  <r>
    <x v="56"/>
    <x v="32"/>
    <x v="0"/>
    <n v="21"/>
  </r>
  <r>
    <x v="56"/>
    <x v="32"/>
    <x v="1"/>
    <n v="484"/>
  </r>
  <r>
    <x v="56"/>
    <x v="32"/>
    <x v="2"/>
    <n v="14520"/>
  </r>
  <r>
    <x v="56"/>
    <x v="32"/>
    <x v="3"/>
    <n v="2015"/>
  </r>
  <r>
    <x v="56"/>
    <x v="32"/>
    <x v="4"/>
    <n v="3098"/>
  </r>
  <r>
    <x v="56"/>
    <x v="32"/>
    <x v="5"/>
    <n v="1868"/>
  </r>
  <r>
    <x v="56"/>
    <x v="33"/>
    <x v="0"/>
    <n v="47"/>
  </r>
  <r>
    <x v="56"/>
    <x v="33"/>
    <x v="1"/>
    <n v="2105"/>
  </r>
  <r>
    <x v="56"/>
    <x v="33"/>
    <x v="2"/>
    <n v="63150"/>
  </r>
  <r>
    <x v="56"/>
    <x v="33"/>
    <x v="3"/>
    <n v="26322"/>
  </r>
  <r>
    <x v="56"/>
    <x v="33"/>
    <x v="4"/>
    <n v="51885"/>
  </r>
  <r>
    <x v="56"/>
    <x v="33"/>
    <x v="5"/>
    <n v="23594"/>
  </r>
  <r>
    <x v="56"/>
    <x v="34"/>
    <x v="0"/>
    <n v="34"/>
  </r>
  <r>
    <x v="56"/>
    <x v="34"/>
    <x v="1"/>
    <n v="858"/>
  </r>
  <r>
    <x v="56"/>
    <x v="34"/>
    <x v="2"/>
    <n v="25740"/>
  </r>
  <r>
    <x v="56"/>
    <x v="34"/>
    <x v="3"/>
    <n v="8268"/>
  </r>
  <r>
    <x v="56"/>
    <x v="34"/>
    <x v="4"/>
    <n v="15332"/>
  </r>
  <r>
    <x v="56"/>
    <x v="34"/>
    <x v="5"/>
    <n v="8604"/>
  </r>
  <r>
    <x v="56"/>
    <x v="35"/>
    <x v="0"/>
    <n v="14"/>
  </r>
  <r>
    <x v="56"/>
    <x v="35"/>
    <x v="1"/>
    <n v="252"/>
  </r>
  <r>
    <x v="56"/>
    <x v="35"/>
    <x v="2"/>
    <n v="7560"/>
  </r>
  <r>
    <x v="56"/>
    <x v="35"/>
    <x v="3"/>
    <n v="1700"/>
  </r>
  <r>
    <x v="56"/>
    <x v="35"/>
    <x v="4"/>
    <n v="2901"/>
  </r>
  <r>
    <x v="56"/>
    <x v="35"/>
    <x v="5"/>
    <n v="1808"/>
  </r>
  <r>
    <x v="56"/>
    <x v="36"/>
    <x v="0"/>
    <n v="12"/>
  </r>
  <r>
    <x v="56"/>
    <x v="36"/>
    <x v="1"/>
    <n v="360"/>
  </r>
  <r>
    <x v="56"/>
    <x v="36"/>
    <x v="2"/>
    <n v="10800"/>
  </r>
  <r>
    <x v="56"/>
    <x v="36"/>
    <x v="3"/>
    <n v="1708"/>
  </r>
  <r>
    <x v="56"/>
    <x v="36"/>
    <x v="4"/>
    <n v="2978"/>
  </r>
  <r>
    <x v="56"/>
    <x v="36"/>
    <x v="5"/>
    <n v="2006"/>
  </r>
  <r>
    <x v="56"/>
    <x v="37"/>
    <x v="0"/>
    <n v="52"/>
  </r>
  <r>
    <x v="56"/>
    <x v="37"/>
    <x v="1"/>
    <n v="1406"/>
  </r>
  <r>
    <x v="56"/>
    <x v="37"/>
    <x v="2"/>
    <n v="42180"/>
  </r>
  <r>
    <x v="56"/>
    <x v="37"/>
    <x v="3"/>
    <n v="21977"/>
  </r>
  <r>
    <x v="56"/>
    <x v="37"/>
    <x v="4"/>
    <n v="37979"/>
  </r>
  <r>
    <x v="56"/>
    <x v="37"/>
    <x v="5"/>
    <n v="20584"/>
  </r>
  <r>
    <x v="56"/>
    <x v="38"/>
    <x v="0"/>
    <n v="16"/>
  </r>
  <r>
    <x v="56"/>
    <x v="38"/>
    <x v="1"/>
    <n v="321"/>
  </r>
  <r>
    <x v="56"/>
    <x v="38"/>
    <x v="2"/>
    <n v="9630"/>
  </r>
  <r>
    <x v="56"/>
    <x v="38"/>
    <x v="3"/>
    <n v="1249"/>
  </r>
  <r>
    <x v="56"/>
    <x v="38"/>
    <x v="4"/>
    <n v="2149"/>
  </r>
  <r>
    <x v="56"/>
    <x v="38"/>
    <x v="5"/>
    <n v="1528"/>
  </r>
  <r>
    <x v="56"/>
    <x v="39"/>
    <x v="0"/>
    <n v="20"/>
  </r>
  <r>
    <x v="56"/>
    <x v="39"/>
    <x v="1"/>
    <n v="791"/>
  </r>
  <r>
    <x v="56"/>
    <x v="39"/>
    <x v="2"/>
    <n v="23730"/>
  </r>
  <r>
    <x v="56"/>
    <x v="39"/>
    <x v="3"/>
    <n v="2271"/>
  </r>
  <r>
    <x v="56"/>
    <x v="39"/>
    <x v="4"/>
    <n v="4421"/>
  </r>
  <r>
    <x v="56"/>
    <x v="39"/>
    <x v="5"/>
    <n v="3085"/>
  </r>
  <r>
    <x v="56"/>
    <x v="40"/>
    <x v="0"/>
    <n v="25"/>
  </r>
  <r>
    <x v="56"/>
    <x v="40"/>
    <x v="1"/>
    <n v="866"/>
  </r>
  <r>
    <x v="56"/>
    <x v="40"/>
    <x v="2"/>
    <n v="25980"/>
  </r>
  <r>
    <x v="56"/>
    <x v="40"/>
    <x v="3"/>
    <n v="3230"/>
  </r>
  <r>
    <x v="56"/>
    <x v="40"/>
    <x v="4"/>
    <n v="5639"/>
  </r>
  <r>
    <x v="56"/>
    <x v="40"/>
    <x v="5"/>
    <n v="3272"/>
  </r>
  <r>
    <x v="56"/>
    <x v="41"/>
    <x v="0"/>
    <n v="8"/>
  </r>
  <r>
    <x v="56"/>
    <x v="41"/>
    <x v="1"/>
    <n v="160"/>
  </r>
  <r>
    <x v="56"/>
    <x v="41"/>
    <x v="2"/>
    <n v="4800"/>
  </r>
  <r>
    <x v="56"/>
    <x v="41"/>
    <x v="3"/>
    <n v="2631"/>
  </r>
  <r>
    <x v="56"/>
    <x v="41"/>
    <x v="4"/>
    <n v="5401"/>
  </r>
  <r>
    <x v="56"/>
    <x v="41"/>
    <x v="5"/>
    <n v="2847"/>
  </r>
  <r>
    <x v="56"/>
    <x v="42"/>
    <x v="0"/>
    <n v="6"/>
  </r>
  <r>
    <x v="56"/>
    <x v="42"/>
    <x v="1"/>
    <n v="145"/>
  </r>
  <r>
    <x v="56"/>
    <x v="42"/>
    <x v="2"/>
    <n v="4350"/>
  </r>
  <r>
    <x v="56"/>
    <x v="42"/>
    <x v="3"/>
    <n v="1353"/>
  </r>
  <r>
    <x v="56"/>
    <x v="42"/>
    <x v="4"/>
    <n v="2282"/>
  </r>
  <r>
    <x v="56"/>
    <x v="42"/>
    <x v="5"/>
    <n v="1157"/>
  </r>
  <r>
    <x v="56"/>
    <x v="43"/>
    <x v="0"/>
    <n v="17"/>
  </r>
  <r>
    <x v="56"/>
    <x v="43"/>
    <x v="1"/>
    <n v="687"/>
  </r>
  <r>
    <x v="56"/>
    <x v="43"/>
    <x v="2"/>
    <n v="20610"/>
  </r>
  <r>
    <x v="56"/>
    <x v="43"/>
    <x v="3"/>
    <n v="9032"/>
  </r>
  <r>
    <x v="56"/>
    <x v="43"/>
    <x v="4"/>
    <n v="16980"/>
  </r>
  <r>
    <x v="56"/>
    <x v="43"/>
    <x v="5"/>
    <n v="9533"/>
  </r>
  <r>
    <x v="56"/>
    <x v="44"/>
    <x v="0"/>
    <n v="63"/>
  </r>
  <r>
    <x v="56"/>
    <x v="44"/>
    <x v="1"/>
    <n v="4658"/>
  </r>
  <r>
    <x v="56"/>
    <x v="44"/>
    <x v="2"/>
    <n v="139740"/>
  </r>
  <r>
    <x v="56"/>
    <x v="44"/>
    <x v="3"/>
    <n v="88523"/>
  </r>
  <r>
    <x v="56"/>
    <x v="44"/>
    <x v="4"/>
    <n v="125819"/>
  </r>
  <r>
    <x v="56"/>
    <x v="44"/>
    <x v="5"/>
    <n v="66306"/>
  </r>
  <r>
    <x v="56"/>
    <x v="45"/>
    <x v="0"/>
    <n v="16"/>
  </r>
  <r>
    <x v="56"/>
    <x v="45"/>
    <x v="1"/>
    <n v="692"/>
  </r>
  <r>
    <x v="56"/>
    <x v="45"/>
    <x v="2"/>
    <n v="20760"/>
  </r>
  <r>
    <x v="56"/>
    <x v="45"/>
    <x v="3"/>
    <n v="3935"/>
  </r>
  <r>
    <x v="56"/>
    <x v="45"/>
    <x v="4"/>
    <n v="7775"/>
  </r>
  <r>
    <x v="56"/>
    <x v="45"/>
    <x v="5"/>
    <n v="3803"/>
  </r>
  <r>
    <x v="56"/>
    <x v="46"/>
    <x v="0"/>
    <n v="23"/>
  </r>
  <r>
    <x v="56"/>
    <x v="46"/>
    <x v="1"/>
    <n v="534"/>
  </r>
  <r>
    <x v="56"/>
    <x v="46"/>
    <x v="2"/>
    <n v="16020"/>
  </r>
  <r>
    <x v="56"/>
    <x v="46"/>
    <x v="3"/>
    <n v="1858"/>
  </r>
  <r>
    <x v="56"/>
    <x v="46"/>
    <x v="4"/>
    <n v="3307"/>
  </r>
  <r>
    <x v="56"/>
    <x v="46"/>
    <x v="5"/>
    <n v="2139"/>
  </r>
  <r>
    <x v="56"/>
    <x v="47"/>
    <x v="0"/>
    <n v="75"/>
  </r>
  <r>
    <x v="56"/>
    <x v="47"/>
    <x v="1"/>
    <n v="3206"/>
  </r>
  <r>
    <x v="56"/>
    <x v="47"/>
    <x v="2"/>
    <n v="96180"/>
  </r>
  <r>
    <x v="56"/>
    <x v="47"/>
    <x v="3"/>
    <n v="10817"/>
  </r>
  <r>
    <x v="56"/>
    <x v="47"/>
    <x v="4"/>
    <n v="21145"/>
  </r>
  <r>
    <x v="56"/>
    <x v="47"/>
    <x v="5"/>
    <n v="10648"/>
  </r>
  <r>
    <x v="56"/>
    <x v="48"/>
    <x v="0"/>
    <n v="66"/>
  </r>
  <r>
    <x v="56"/>
    <x v="48"/>
    <x v="1"/>
    <n v="2651"/>
  </r>
  <r>
    <x v="56"/>
    <x v="48"/>
    <x v="2"/>
    <n v="79530"/>
  </r>
  <r>
    <x v="56"/>
    <x v="48"/>
    <x v="3"/>
    <n v="23229"/>
  </r>
  <r>
    <x v="56"/>
    <x v="48"/>
    <x v="4"/>
    <n v="37829"/>
  </r>
  <r>
    <x v="56"/>
    <x v="48"/>
    <x v="5"/>
    <n v="20255"/>
  </r>
  <r>
    <x v="56"/>
    <x v="49"/>
    <x v="0"/>
    <n v="90"/>
  </r>
  <r>
    <x v="56"/>
    <x v="49"/>
    <x v="1"/>
    <n v="2777"/>
  </r>
  <r>
    <x v="56"/>
    <x v="49"/>
    <x v="2"/>
    <n v="83310"/>
  </r>
  <r>
    <x v="56"/>
    <x v="49"/>
    <x v="3"/>
    <n v="22065"/>
  </r>
  <r>
    <x v="56"/>
    <x v="49"/>
    <x v="4"/>
    <n v="39236"/>
  </r>
  <r>
    <x v="56"/>
    <x v="49"/>
    <x v="5"/>
    <n v="24742"/>
  </r>
  <r>
    <x v="56"/>
    <x v="50"/>
    <x v="0"/>
    <n v="31"/>
  </r>
  <r>
    <x v="56"/>
    <x v="50"/>
    <x v="1"/>
    <n v="1205"/>
  </r>
  <r>
    <x v="56"/>
    <x v="50"/>
    <x v="2"/>
    <n v="36150"/>
  </r>
  <r>
    <x v="56"/>
    <x v="50"/>
    <x v="3"/>
    <n v="6724"/>
  </r>
  <r>
    <x v="56"/>
    <x v="50"/>
    <x v="4"/>
    <n v="11217"/>
  </r>
  <r>
    <x v="56"/>
    <x v="50"/>
    <x v="5"/>
    <n v="8363"/>
  </r>
  <r>
    <x v="56"/>
    <x v="51"/>
    <x v="0"/>
    <n v="49"/>
  </r>
  <r>
    <x v="56"/>
    <x v="51"/>
    <x v="1"/>
    <n v="1038"/>
  </r>
  <r>
    <x v="56"/>
    <x v="51"/>
    <x v="2"/>
    <n v="31140"/>
  </r>
  <r>
    <x v="56"/>
    <x v="51"/>
    <x v="3"/>
    <n v="7645"/>
  </r>
  <r>
    <x v="56"/>
    <x v="51"/>
    <x v="4"/>
    <n v="14098"/>
  </r>
  <r>
    <x v="56"/>
    <x v="51"/>
    <x v="5"/>
    <n v="8674"/>
  </r>
  <r>
    <x v="56"/>
    <x v="52"/>
    <x v="0"/>
    <n v="31"/>
  </r>
  <r>
    <x v="56"/>
    <x v="52"/>
    <x v="1"/>
    <n v="969"/>
  </r>
  <r>
    <x v="56"/>
    <x v="52"/>
    <x v="2"/>
    <n v="29070"/>
  </r>
  <r>
    <x v="56"/>
    <x v="52"/>
    <x v="3"/>
    <n v="10797"/>
  </r>
  <r>
    <x v="56"/>
    <x v="52"/>
    <x v="4"/>
    <n v="20534"/>
  </r>
  <r>
    <x v="56"/>
    <x v="52"/>
    <x v="5"/>
    <n v="13282"/>
  </r>
  <r>
    <x v="56"/>
    <x v="53"/>
    <x v="0"/>
    <n v="67"/>
  </r>
  <r>
    <x v="56"/>
    <x v="53"/>
    <x v="1"/>
    <n v="2419"/>
  </r>
  <r>
    <x v="56"/>
    <x v="53"/>
    <x v="2"/>
    <n v="72570"/>
  </r>
  <r>
    <x v="56"/>
    <x v="53"/>
    <x v="3"/>
    <n v="22165"/>
  </r>
  <r>
    <x v="56"/>
    <x v="53"/>
    <x v="4"/>
    <n v="42345"/>
  </r>
  <r>
    <x v="56"/>
    <x v="53"/>
    <x v="5"/>
    <n v="31277"/>
  </r>
  <r>
    <x v="56"/>
    <x v="54"/>
    <x v="0"/>
    <n v="39"/>
  </r>
  <r>
    <x v="56"/>
    <x v="54"/>
    <x v="1"/>
    <n v="1161"/>
  </r>
  <r>
    <x v="56"/>
    <x v="54"/>
    <x v="2"/>
    <n v="34830"/>
  </r>
  <r>
    <x v="56"/>
    <x v="54"/>
    <x v="3"/>
    <n v="11028"/>
  </r>
  <r>
    <x v="56"/>
    <x v="54"/>
    <x v="4"/>
    <n v="24047"/>
  </r>
  <r>
    <x v="56"/>
    <x v="54"/>
    <x v="5"/>
    <n v="15757"/>
  </r>
  <r>
    <x v="56"/>
    <x v="55"/>
    <x v="0"/>
    <n v="15"/>
  </r>
  <r>
    <x v="56"/>
    <x v="55"/>
    <x v="1"/>
    <n v="1133"/>
  </r>
  <r>
    <x v="56"/>
    <x v="55"/>
    <x v="2"/>
    <n v="33990"/>
  </r>
  <r>
    <x v="56"/>
    <x v="55"/>
    <x v="3"/>
    <n v="1507"/>
  </r>
  <r>
    <x v="56"/>
    <x v="55"/>
    <x v="4"/>
    <n v="3186"/>
  </r>
  <r>
    <x v="56"/>
    <x v="55"/>
    <x v="5"/>
    <n v="1223"/>
  </r>
  <r>
    <x v="56"/>
    <x v="56"/>
    <x v="0"/>
    <n v="202"/>
  </r>
  <r>
    <x v="56"/>
    <x v="56"/>
    <x v="1"/>
    <n v="9328"/>
  </r>
  <r>
    <x v="56"/>
    <x v="56"/>
    <x v="2"/>
    <n v="279840"/>
  </r>
  <r>
    <x v="56"/>
    <x v="56"/>
    <x v="3"/>
    <n v="136456"/>
  </r>
  <r>
    <x v="56"/>
    <x v="56"/>
    <x v="4"/>
    <n v="248748"/>
  </r>
  <r>
    <x v="56"/>
    <x v="56"/>
    <x v="5"/>
    <n v="134382"/>
  </r>
  <r>
    <x v="56"/>
    <x v="57"/>
    <x v="0"/>
    <n v="15"/>
  </r>
  <r>
    <x v="56"/>
    <x v="57"/>
    <x v="1"/>
    <n v="435"/>
  </r>
  <r>
    <x v="56"/>
    <x v="57"/>
    <x v="2"/>
    <n v="13050"/>
  </r>
  <r>
    <x v="56"/>
    <x v="57"/>
    <x v="3"/>
    <n v="2429"/>
  </r>
  <r>
    <x v="56"/>
    <x v="57"/>
    <x v="4"/>
    <n v="3509"/>
  </r>
  <r>
    <x v="56"/>
    <x v="57"/>
    <x v="5"/>
    <n v="2528"/>
  </r>
  <r>
    <x v="56"/>
    <x v="58"/>
    <x v="0"/>
    <n v="39"/>
  </r>
  <r>
    <x v="56"/>
    <x v="58"/>
    <x v="1"/>
    <n v="1296"/>
  </r>
  <r>
    <x v="56"/>
    <x v="58"/>
    <x v="2"/>
    <n v="38880"/>
  </r>
  <r>
    <x v="56"/>
    <x v="58"/>
    <x v="3"/>
    <n v="10700"/>
  </r>
  <r>
    <x v="56"/>
    <x v="58"/>
    <x v="4"/>
    <n v="20775"/>
  </r>
  <r>
    <x v="56"/>
    <x v="58"/>
    <x v="5"/>
    <n v="9534"/>
  </r>
  <r>
    <x v="56"/>
    <x v="59"/>
    <x v="0"/>
    <n v="45"/>
  </r>
  <r>
    <x v="56"/>
    <x v="59"/>
    <x v="1"/>
    <n v="1239"/>
  </r>
  <r>
    <x v="56"/>
    <x v="59"/>
    <x v="2"/>
    <n v="37170"/>
  </r>
  <r>
    <x v="56"/>
    <x v="59"/>
    <x v="3"/>
    <n v="9467"/>
  </r>
  <r>
    <x v="56"/>
    <x v="59"/>
    <x v="4"/>
    <n v="16620"/>
  </r>
  <r>
    <x v="56"/>
    <x v="59"/>
    <x v="5"/>
    <n v="9885"/>
  </r>
  <r>
    <x v="56"/>
    <x v="60"/>
    <x v="0"/>
    <n v="27"/>
  </r>
  <r>
    <x v="56"/>
    <x v="60"/>
    <x v="1"/>
    <n v="1407"/>
  </r>
  <r>
    <x v="56"/>
    <x v="60"/>
    <x v="2"/>
    <n v="42210"/>
  </r>
  <r>
    <x v="56"/>
    <x v="60"/>
    <x v="3"/>
    <n v="10024"/>
  </r>
  <r>
    <x v="56"/>
    <x v="60"/>
    <x v="4"/>
    <n v="19236"/>
  </r>
  <r>
    <x v="56"/>
    <x v="60"/>
    <x v="5"/>
    <n v="15985"/>
  </r>
  <r>
    <x v="56"/>
    <x v="61"/>
    <x v="0"/>
    <n v="9"/>
  </r>
  <r>
    <x v="56"/>
    <x v="61"/>
    <x v="1"/>
    <n v="145"/>
  </r>
  <r>
    <x v="56"/>
    <x v="61"/>
    <x v="2"/>
    <n v="4350"/>
  </r>
  <r>
    <x v="56"/>
    <x v="61"/>
    <x v="3"/>
    <n v="537"/>
  </r>
  <r>
    <x v="56"/>
    <x v="61"/>
    <x v="4"/>
    <n v="1180"/>
  </r>
  <r>
    <x v="56"/>
    <x v="61"/>
    <x v="5"/>
    <n v="588"/>
  </r>
  <r>
    <x v="56"/>
    <x v="62"/>
    <x v="0"/>
    <n v="38"/>
  </r>
  <r>
    <x v="56"/>
    <x v="62"/>
    <x v="1"/>
    <n v="4477"/>
  </r>
  <r>
    <x v="56"/>
    <x v="62"/>
    <x v="2"/>
    <n v="134310"/>
  </r>
  <r>
    <x v="56"/>
    <x v="62"/>
    <x v="3"/>
    <n v="8341"/>
  </r>
  <r>
    <x v="56"/>
    <x v="62"/>
    <x v="4"/>
    <n v="16392"/>
  </r>
  <r>
    <x v="56"/>
    <x v="62"/>
    <x v="5"/>
    <n v="11295"/>
  </r>
  <r>
    <x v="56"/>
    <x v="63"/>
    <x v="0"/>
    <n v="46"/>
  </r>
  <r>
    <x v="56"/>
    <x v="63"/>
    <x v="1"/>
    <n v="2579"/>
  </r>
  <r>
    <x v="56"/>
    <x v="63"/>
    <x v="2"/>
    <n v="77370"/>
  </r>
  <r>
    <x v="56"/>
    <x v="63"/>
    <x v="3"/>
    <n v="7196"/>
  </r>
  <r>
    <x v="56"/>
    <x v="63"/>
    <x v="4"/>
    <n v="12276"/>
  </r>
  <r>
    <x v="56"/>
    <x v="63"/>
    <x v="5"/>
    <n v="6827"/>
  </r>
  <r>
    <x v="56"/>
    <x v="64"/>
    <x v="0"/>
    <n v="137"/>
  </r>
  <r>
    <x v="56"/>
    <x v="64"/>
    <x v="1"/>
    <n v="8176"/>
  </r>
  <r>
    <x v="56"/>
    <x v="64"/>
    <x v="2"/>
    <n v="245280"/>
  </r>
  <r>
    <x v="56"/>
    <x v="64"/>
    <x v="3"/>
    <n v="121719"/>
  </r>
  <r>
    <x v="56"/>
    <x v="64"/>
    <x v="4"/>
    <n v="228188"/>
  </r>
  <r>
    <x v="56"/>
    <x v="64"/>
    <x v="5"/>
    <n v="85891"/>
  </r>
  <r>
    <x v="56"/>
    <x v="65"/>
    <x v="0"/>
    <n v="75"/>
  </r>
  <r>
    <x v="56"/>
    <x v="65"/>
    <x v="1"/>
    <n v="2327"/>
  </r>
  <r>
    <x v="56"/>
    <x v="65"/>
    <x v="2"/>
    <n v="69810"/>
  </r>
  <r>
    <x v="56"/>
    <x v="65"/>
    <x v="3"/>
    <n v="36340"/>
  </r>
  <r>
    <x v="56"/>
    <x v="65"/>
    <x v="4"/>
    <n v="63774"/>
  </r>
  <r>
    <x v="56"/>
    <x v="65"/>
    <x v="5"/>
    <n v="38203"/>
  </r>
  <r>
    <x v="56"/>
    <x v="66"/>
    <x v="0"/>
    <n v="25"/>
  </r>
  <r>
    <x v="56"/>
    <x v="66"/>
    <x v="1"/>
    <n v="460"/>
  </r>
  <r>
    <x v="56"/>
    <x v="66"/>
    <x v="2"/>
    <n v="13800"/>
  </r>
  <r>
    <x v="56"/>
    <x v="66"/>
    <x v="3"/>
    <n v="1724"/>
  </r>
  <r>
    <x v="56"/>
    <x v="66"/>
    <x v="4"/>
    <n v="2800"/>
  </r>
  <r>
    <x v="56"/>
    <x v="66"/>
    <x v="5"/>
    <n v="1675"/>
  </r>
  <r>
    <x v="56"/>
    <x v="67"/>
    <x v="0"/>
    <n v="59"/>
  </r>
  <r>
    <x v="56"/>
    <x v="67"/>
    <x v="1"/>
    <n v="2447"/>
  </r>
  <r>
    <x v="56"/>
    <x v="67"/>
    <x v="2"/>
    <n v="73410"/>
  </r>
  <r>
    <x v="56"/>
    <x v="67"/>
    <x v="3"/>
    <n v="14788"/>
  </r>
  <r>
    <x v="56"/>
    <x v="67"/>
    <x v="4"/>
    <n v="26350"/>
  </r>
  <r>
    <x v="56"/>
    <x v="67"/>
    <x v="5"/>
    <n v="16329"/>
  </r>
  <r>
    <x v="56"/>
    <x v="68"/>
    <x v="0"/>
    <n v="9"/>
  </r>
  <r>
    <x v="56"/>
    <x v="68"/>
    <x v="1"/>
    <n v="195"/>
  </r>
  <r>
    <x v="56"/>
    <x v="68"/>
    <x v="2"/>
    <n v="5850"/>
  </r>
  <r>
    <x v="56"/>
    <x v="68"/>
    <x v="3"/>
    <n v="1387"/>
  </r>
  <r>
    <x v="56"/>
    <x v="68"/>
    <x v="4"/>
    <n v="2332"/>
  </r>
  <r>
    <x v="56"/>
    <x v="68"/>
    <x v="5"/>
    <n v="1363"/>
  </r>
  <r>
    <x v="56"/>
    <x v="69"/>
    <x v="0"/>
    <n v="39"/>
  </r>
  <r>
    <x v="56"/>
    <x v="69"/>
    <x v="1"/>
    <n v="1049"/>
  </r>
  <r>
    <x v="56"/>
    <x v="69"/>
    <x v="2"/>
    <n v="31470"/>
  </r>
  <r>
    <x v="56"/>
    <x v="69"/>
    <x v="3"/>
    <n v="11528"/>
  </r>
  <r>
    <x v="56"/>
    <x v="69"/>
    <x v="4"/>
    <n v="17907"/>
  </r>
  <r>
    <x v="56"/>
    <x v="69"/>
    <x v="5"/>
    <n v="10966"/>
  </r>
  <r>
    <x v="56"/>
    <x v="70"/>
    <x v="0"/>
    <n v="2956"/>
  </r>
  <r>
    <x v="56"/>
    <x v="70"/>
    <x v="1"/>
    <n v="126055"/>
  </r>
  <r>
    <x v="56"/>
    <x v="70"/>
    <x v="2"/>
    <n v="3781650"/>
  </r>
  <r>
    <x v="56"/>
    <x v="70"/>
    <x v="3"/>
    <n v="1244615"/>
  </r>
  <r>
    <x v="56"/>
    <x v="70"/>
    <x v="4"/>
    <n v="2164638"/>
  </r>
  <r>
    <x v="56"/>
    <x v="70"/>
    <x v="5"/>
    <n v="1159929"/>
  </r>
  <r>
    <x v="57"/>
    <x v="0"/>
    <x v="0"/>
    <n v="166"/>
  </r>
  <r>
    <x v="57"/>
    <x v="0"/>
    <x v="1"/>
    <n v="6514"/>
  </r>
  <r>
    <x v="57"/>
    <x v="0"/>
    <x v="2"/>
    <n v="201934"/>
  </r>
  <r>
    <x v="57"/>
    <x v="0"/>
    <x v="3"/>
    <n v="45080"/>
  </r>
  <r>
    <x v="57"/>
    <x v="0"/>
    <x v="4"/>
    <n v="78615"/>
  </r>
  <r>
    <x v="57"/>
    <x v="0"/>
    <x v="5"/>
    <n v="39966"/>
  </r>
  <r>
    <x v="57"/>
    <x v="1"/>
    <x v="0"/>
    <n v="55"/>
  </r>
  <r>
    <x v="57"/>
    <x v="1"/>
    <x v="1"/>
    <n v="2147"/>
  </r>
  <r>
    <x v="57"/>
    <x v="1"/>
    <x v="2"/>
    <n v="66557"/>
  </r>
  <r>
    <x v="57"/>
    <x v="1"/>
    <x v="3"/>
    <n v="13744"/>
  </r>
  <r>
    <x v="57"/>
    <x v="1"/>
    <x v="4"/>
    <n v="23521"/>
  </r>
  <r>
    <x v="57"/>
    <x v="1"/>
    <x v="5"/>
    <n v="13836"/>
  </r>
  <r>
    <x v="57"/>
    <x v="2"/>
    <x v="0"/>
    <n v="25"/>
  </r>
  <r>
    <x v="57"/>
    <x v="2"/>
    <x v="1"/>
    <n v="1317"/>
  </r>
  <r>
    <x v="57"/>
    <x v="2"/>
    <x v="2"/>
    <n v="40827"/>
  </r>
  <r>
    <x v="57"/>
    <x v="2"/>
    <x v="3"/>
    <n v="3685"/>
  </r>
  <r>
    <x v="57"/>
    <x v="2"/>
    <x v="4"/>
    <n v="7073"/>
  </r>
  <r>
    <x v="57"/>
    <x v="2"/>
    <x v="5"/>
    <n v="4749"/>
  </r>
  <r>
    <x v="57"/>
    <x v="3"/>
    <x v="0"/>
    <n v="47"/>
  </r>
  <r>
    <x v="57"/>
    <x v="3"/>
    <x v="1"/>
    <n v="2768"/>
  </r>
  <r>
    <x v="57"/>
    <x v="3"/>
    <x v="2"/>
    <n v="85808"/>
  </r>
  <r>
    <x v="57"/>
    <x v="3"/>
    <x v="3"/>
    <n v="11619"/>
  </r>
  <r>
    <x v="57"/>
    <x v="3"/>
    <x v="4"/>
    <n v="21541"/>
  </r>
  <r>
    <x v="57"/>
    <x v="3"/>
    <x v="5"/>
    <n v="12593"/>
  </r>
  <r>
    <x v="57"/>
    <x v="4"/>
    <x v="0"/>
    <n v="25"/>
  </r>
  <r>
    <x v="57"/>
    <x v="4"/>
    <x v="1"/>
    <n v="962"/>
  </r>
  <r>
    <x v="57"/>
    <x v="4"/>
    <x v="2"/>
    <n v="29822"/>
  </r>
  <r>
    <x v="57"/>
    <x v="4"/>
    <x v="3"/>
    <n v="17417"/>
  </r>
  <r>
    <x v="57"/>
    <x v="4"/>
    <x v="4"/>
    <n v="29064"/>
  </r>
  <r>
    <x v="57"/>
    <x v="4"/>
    <x v="5"/>
    <n v="15216"/>
  </r>
  <r>
    <x v="57"/>
    <x v="5"/>
    <x v="0"/>
    <n v="9"/>
  </r>
  <r>
    <x v="57"/>
    <x v="5"/>
    <x v="1"/>
    <n v="254"/>
  </r>
  <r>
    <x v="57"/>
    <x v="5"/>
    <x v="2"/>
    <n v="7874"/>
  </r>
  <r>
    <x v="57"/>
    <x v="5"/>
    <x v="3"/>
    <n v="1864"/>
  </r>
  <r>
    <x v="57"/>
    <x v="5"/>
    <x v="4"/>
    <n v="3957"/>
  </r>
  <r>
    <x v="57"/>
    <x v="5"/>
    <x v="5"/>
    <n v="1781"/>
  </r>
  <r>
    <x v="57"/>
    <x v="6"/>
    <x v="0"/>
    <n v="143"/>
  </r>
  <r>
    <x v="57"/>
    <x v="6"/>
    <x v="1"/>
    <n v="10943"/>
  </r>
  <r>
    <x v="57"/>
    <x v="6"/>
    <x v="2"/>
    <n v="339233"/>
  </r>
  <r>
    <x v="57"/>
    <x v="6"/>
    <x v="3"/>
    <n v="222818"/>
  </r>
  <r>
    <x v="57"/>
    <x v="6"/>
    <x v="4"/>
    <n v="318234"/>
  </r>
  <r>
    <x v="57"/>
    <x v="6"/>
    <x v="5"/>
    <n v="150471"/>
  </r>
  <r>
    <x v="57"/>
    <x v="7"/>
    <x v="0"/>
    <n v="41"/>
  </r>
  <r>
    <x v="57"/>
    <x v="7"/>
    <x v="1"/>
    <n v="1728"/>
  </r>
  <r>
    <x v="57"/>
    <x v="7"/>
    <x v="2"/>
    <n v="53568"/>
  </r>
  <r>
    <x v="57"/>
    <x v="7"/>
    <x v="3"/>
    <n v="30795"/>
  </r>
  <r>
    <x v="57"/>
    <x v="7"/>
    <x v="4"/>
    <n v="51084"/>
  </r>
  <r>
    <x v="57"/>
    <x v="7"/>
    <x v="5"/>
    <n v="33133"/>
  </r>
  <r>
    <x v="57"/>
    <x v="8"/>
    <x v="0"/>
    <n v="10"/>
  </r>
  <r>
    <x v="57"/>
    <x v="8"/>
    <x v="1"/>
    <n v="511"/>
  </r>
  <r>
    <x v="57"/>
    <x v="8"/>
    <x v="2"/>
    <n v="15841"/>
  </r>
  <r>
    <x v="57"/>
    <x v="8"/>
    <x v="3"/>
    <n v="5222"/>
  </r>
  <r>
    <x v="57"/>
    <x v="8"/>
    <x v="4"/>
    <n v="6820"/>
  </r>
  <r>
    <x v="57"/>
    <x v="8"/>
    <x v="5"/>
    <n v="3132"/>
  </r>
  <r>
    <x v="57"/>
    <x v="9"/>
    <x v="0"/>
    <n v="14"/>
  </r>
  <r>
    <x v="57"/>
    <x v="9"/>
    <x v="1"/>
    <n v="365"/>
  </r>
  <r>
    <x v="57"/>
    <x v="9"/>
    <x v="2"/>
    <n v="11315"/>
  </r>
  <r>
    <x v="57"/>
    <x v="9"/>
    <x v="3"/>
    <n v="2652"/>
  </r>
  <r>
    <x v="57"/>
    <x v="9"/>
    <x v="4"/>
    <n v="4517"/>
  </r>
  <r>
    <x v="57"/>
    <x v="9"/>
    <x v="5"/>
    <n v="2462"/>
  </r>
  <r>
    <x v="57"/>
    <x v="10"/>
    <x v="0"/>
    <n v="91"/>
  </r>
  <r>
    <x v="57"/>
    <x v="10"/>
    <x v="1"/>
    <n v="3281"/>
  </r>
  <r>
    <x v="57"/>
    <x v="10"/>
    <x v="2"/>
    <n v="101711"/>
  </r>
  <r>
    <x v="57"/>
    <x v="10"/>
    <x v="3"/>
    <n v="17866"/>
  </r>
  <r>
    <x v="57"/>
    <x v="10"/>
    <x v="4"/>
    <n v="32968"/>
  </r>
  <r>
    <x v="57"/>
    <x v="10"/>
    <x v="5"/>
    <n v="19049"/>
  </r>
  <r>
    <x v="57"/>
    <x v="11"/>
    <x v="0"/>
    <n v="11"/>
  </r>
  <r>
    <x v="57"/>
    <x v="11"/>
    <x v="1"/>
    <n v="335"/>
  </r>
  <r>
    <x v="57"/>
    <x v="11"/>
    <x v="2"/>
    <n v="10385"/>
  </r>
  <r>
    <x v="57"/>
    <x v="11"/>
    <x v="3"/>
    <n v="1926"/>
  </r>
  <r>
    <x v="57"/>
    <x v="11"/>
    <x v="4"/>
    <n v="3800"/>
  </r>
  <r>
    <x v="57"/>
    <x v="11"/>
    <x v="5"/>
    <n v="2515"/>
  </r>
  <r>
    <x v="57"/>
    <x v="12"/>
    <x v="0"/>
    <n v="18"/>
  </r>
  <r>
    <x v="57"/>
    <x v="12"/>
    <x v="1"/>
    <n v="673"/>
  </r>
  <r>
    <x v="57"/>
    <x v="12"/>
    <x v="2"/>
    <n v="20863"/>
  </r>
  <r>
    <x v="57"/>
    <x v="12"/>
    <x v="3"/>
    <n v="4705"/>
  </r>
  <r>
    <x v="57"/>
    <x v="12"/>
    <x v="4"/>
    <n v="7431"/>
  </r>
  <r>
    <x v="57"/>
    <x v="12"/>
    <x v="5"/>
    <n v="4165"/>
  </r>
  <r>
    <x v="57"/>
    <x v="13"/>
    <x v="0"/>
    <n v="13"/>
  </r>
  <r>
    <x v="57"/>
    <x v="13"/>
    <x v="1"/>
    <n v="453"/>
  </r>
  <r>
    <x v="57"/>
    <x v="13"/>
    <x v="2"/>
    <n v="14043"/>
  </r>
  <r>
    <x v="57"/>
    <x v="13"/>
    <x v="3"/>
    <n v="2491"/>
  </r>
  <r>
    <x v="57"/>
    <x v="13"/>
    <x v="4"/>
    <n v="4134"/>
  </r>
  <r>
    <x v="57"/>
    <x v="13"/>
    <x v="5"/>
    <n v="2728"/>
  </r>
  <r>
    <x v="57"/>
    <x v="14"/>
    <x v="0"/>
    <n v="53"/>
  </r>
  <r>
    <x v="57"/>
    <x v="14"/>
    <x v="1"/>
    <n v="1656"/>
  </r>
  <r>
    <x v="57"/>
    <x v="14"/>
    <x v="2"/>
    <n v="51336"/>
  </r>
  <r>
    <x v="57"/>
    <x v="14"/>
    <x v="3"/>
    <n v="25120"/>
  </r>
  <r>
    <x v="57"/>
    <x v="14"/>
    <x v="4"/>
    <n v="44411"/>
  </r>
  <r>
    <x v="57"/>
    <x v="14"/>
    <x v="5"/>
    <n v="26018"/>
  </r>
  <r>
    <x v="57"/>
    <x v="15"/>
    <x v="0"/>
    <n v="25"/>
  </r>
  <r>
    <x v="57"/>
    <x v="15"/>
    <x v="1"/>
    <n v="836"/>
  </r>
  <r>
    <x v="57"/>
    <x v="15"/>
    <x v="2"/>
    <n v="25916"/>
  </r>
  <r>
    <x v="57"/>
    <x v="15"/>
    <x v="3"/>
    <n v="5682"/>
  </r>
  <r>
    <x v="57"/>
    <x v="15"/>
    <x v="4"/>
    <n v="9647"/>
  </r>
  <r>
    <x v="57"/>
    <x v="15"/>
    <x v="5"/>
    <n v="6027"/>
  </r>
  <r>
    <x v="57"/>
    <x v="16"/>
    <x v="0"/>
    <n v="10"/>
  </r>
  <r>
    <x v="57"/>
    <x v="16"/>
    <x v="1"/>
    <n v="249"/>
  </r>
  <r>
    <x v="57"/>
    <x v="16"/>
    <x v="2"/>
    <n v="7719"/>
  </r>
  <r>
    <x v="57"/>
    <x v="16"/>
    <x v="3"/>
    <n v="1311"/>
  </r>
  <r>
    <x v="57"/>
    <x v="16"/>
    <x v="4"/>
    <n v="2660"/>
  </r>
  <r>
    <x v="57"/>
    <x v="16"/>
    <x v="5"/>
    <n v="1896"/>
  </r>
  <r>
    <x v="57"/>
    <x v="17"/>
    <x v="0"/>
    <n v="11"/>
  </r>
  <r>
    <x v="57"/>
    <x v="17"/>
    <x v="1"/>
    <n v="191"/>
  </r>
  <r>
    <x v="57"/>
    <x v="17"/>
    <x v="2"/>
    <n v="5921"/>
  </r>
  <r>
    <x v="57"/>
    <x v="17"/>
    <x v="3"/>
    <n v="1987"/>
  </r>
  <r>
    <x v="57"/>
    <x v="17"/>
    <x v="4"/>
    <n v="3286"/>
  </r>
  <r>
    <x v="57"/>
    <x v="17"/>
    <x v="5"/>
    <n v="2108"/>
  </r>
  <r>
    <x v="57"/>
    <x v="18"/>
    <x v="0"/>
    <n v="16"/>
  </r>
  <r>
    <x v="57"/>
    <x v="18"/>
    <x v="1"/>
    <n v="610"/>
  </r>
  <r>
    <x v="57"/>
    <x v="18"/>
    <x v="2"/>
    <n v="18910"/>
  </r>
  <r>
    <x v="57"/>
    <x v="18"/>
    <x v="3"/>
    <n v="6048"/>
  </r>
  <r>
    <x v="57"/>
    <x v="18"/>
    <x v="4"/>
    <n v="9484"/>
  </r>
  <r>
    <x v="57"/>
    <x v="18"/>
    <x v="5"/>
    <n v="7086"/>
  </r>
  <r>
    <x v="57"/>
    <x v="19"/>
    <x v="0"/>
    <n v="111"/>
  </r>
  <r>
    <x v="57"/>
    <x v="19"/>
    <x v="1"/>
    <n v="4202"/>
  </r>
  <r>
    <x v="57"/>
    <x v="19"/>
    <x v="2"/>
    <n v="130262"/>
  </r>
  <r>
    <x v="57"/>
    <x v="19"/>
    <x v="3"/>
    <n v="45931"/>
  </r>
  <r>
    <x v="57"/>
    <x v="19"/>
    <x v="4"/>
    <n v="83943"/>
  </r>
  <r>
    <x v="57"/>
    <x v="19"/>
    <x v="5"/>
    <n v="50307"/>
  </r>
  <r>
    <x v="57"/>
    <x v="20"/>
    <x v="0"/>
    <n v="22"/>
  </r>
  <r>
    <x v="57"/>
    <x v="20"/>
    <x v="1"/>
    <n v="1533"/>
  </r>
  <r>
    <x v="57"/>
    <x v="20"/>
    <x v="2"/>
    <n v="47523"/>
  </r>
  <r>
    <x v="57"/>
    <x v="20"/>
    <x v="3"/>
    <n v="4270"/>
  </r>
  <r>
    <x v="57"/>
    <x v="20"/>
    <x v="4"/>
    <n v="7718"/>
  </r>
  <r>
    <x v="57"/>
    <x v="20"/>
    <x v="5"/>
    <n v="3652"/>
  </r>
  <r>
    <x v="57"/>
    <x v="21"/>
    <x v="0"/>
    <n v="75"/>
  </r>
  <r>
    <x v="57"/>
    <x v="21"/>
    <x v="1"/>
    <n v="3058"/>
  </r>
  <r>
    <x v="57"/>
    <x v="21"/>
    <x v="2"/>
    <n v="94798"/>
  </r>
  <r>
    <x v="57"/>
    <x v="21"/>
    <x v="3"/>
    <n v="28371"/>
  </r>
  <r>
    <x v="57"/>
    <x v="21"/>
    <x v="4"/>
    <n v="49455"/>
  </r>
  <r>
    <x v="57"/>
    <x v="21"/>
    <x v="5"/>
    <n v="25684"/>
  </r>
  <r>
    <x v="57"/>
    <x v="22"/>
    <x v="0"/>
    <n v="121"/>
  </r>
  <r>
    <x v="57"/>
    <x v="22"/>
    <x v="1"/>
    <n v="5593"/>
  </r>
  <r>
    <x v="57"/>
    <x v="22"/>
    <x v="2"/>
    <n v="173383"/>
  </r>
  <r>
    <x v="57"/>
    <x v="22"/>
    <x v="3"/>
    <n v="86613"/>
  </r>
  <r>
    <x v="57"/>
    <x v="22"/>
    <x v="4"/>
    <n v="156023"/>
  </r>
  <r>
    <x v="57"/>
    <x v="22"/>
    <x v="5"/>
    <n v="85026"/>
  </r>
  <r>
    <x v="57"/>
    <x v="23"/>
    <x v="0"/>
    <n v="32"/>
  </r>
  <r>
    <x v="57"/>
    <x v="23"/>
    <x v="1"/>
    <n v="1237"/>
  </r>
  <r>
    <x v="57"/>
    <x v="23"/>
    <x v="2"/>
    <n v="38347"/>
  </r>
  <r>
    <x v="57"/>
    <x v="23"/>
    <x v="3"/>
    <n v="7617"/>
  </r>
  <r>
    <x v="57"/>
    <x v="23"/>
    <x v="4"/>
    <n v="13003"/>
  </r>
  <r>
    <x v="57"/>
    <x v="23"/>
    <x v="5"/>
    <n v="6699"/>
  </r>
  <r>
    <x v="57"/>
    <x v="24"/>
    <x v="0"/>
    <n v="14"/>
  </r>
  <r>
    <x v="57"/>
    <x v="24"/>
    <x v="1"/>
    <n v="1099"/>
  </r>
  <r>
    <x v="57"/>
    <x v="24"/>
    <x v="2"/>
    <n v="34069"/>
  </r>
  <r>
    <x v="57"/>
    <x v="24"/>
    <x v="3"/>
    <n v="2693"/>
  </r>
  <r>
    <x v="57"/>
    <x v="24"/>
    <x v="4"/>
    <n v="5426"/>
  </r>
  <r>
    <x v="57"/>
    <x v="24"/>
    <x v="5"/>
    <n v="3214"/>
  </r>
  <r>
    <x v="57"/>
    <x v="25"/>
    <x v="0"/>
    <n v="40"/>
  </r>
  <r>
    <x v="57"/>
    <x v="25"/>
    <x v="1"/>
    <n v="1218"/>
  </r>
  <r>
    <x v="57"/>
    <x v="25"/>
    <x v="2"/>
    <n v="37758"/>
  </r>
  <r>
    <x v="57"/>
    <x v="25"/>
    <x v="3"/>
    <n v="9195"/>
  </r>
  <r>
    <x v="57"/>
    <x v="25"/>
    <x v="4"/>
    <n v="15399"/>
  </r>
  <r>
    <x v="57"/>
    <x v="25"/>
    <x v="5"/>
    <n v="8428"/>
  </r>
  <r>
    <x v="57"/>
    <x v="26"/>
    <x v="0"/>
    <n v="12"/>
  </r>
  <r>
    <x v="57"/>
    <x v="26"/>
    <x v="1"/>
    <n v="736"/>
  </r>
  <r>
    <x v="57"/>
    <x v="26"/>
    <x v="2"/>
    <n v="22816"/>
  </r>
  <r>
    <x v="57"/>
    <x v="26"/>
    <x v="3"/>
    <n v="3156"/>
  </r>
  <r>
    <x v="57"/>
    <x v="26"/>
    <x v="4"/>
    <n v="5997"/>
  </r>
  <r>
    <x v="57"/>
    <x v="26"/>
    <x v="5"/>
    <n v="2334"/>
  </r>
  <r>
    <x v="57"/>
    <x v="27"/>
    <x v="0"/>
    <n v="46"/>
  </r>
  <r>
    <x v="57"/>
    <x v="27"/>
    <x v="1"/>
    <n v="1796"/>
  </r>
  <r>
    <x v="57"/>
    <x v="27"/>
    <x v="2"/>
    <n v="55676"/>
  </r>
  <r>
    <x v="57"/>
    <x v="27"/>
    <x v="3"/>
    <n v="11887"/>
  </r>
  <r>
    <x v="57"/>
    <x v="27"/>
    <x v="4"/>
    <n v="20960"/>
  </r>
  <r>
    <x v="57"/>
    <x v="27"/>
    <x v="5"/>
    <n v="10132"/>
  </r>
  <r>
    <x v="57"/>
    <x v="28"/>
    <x v="0"/>
    <n v="51"/>
  </r>
  <r>
    <x v="57"/>
    <x v="28"/>
    <x v="1"/>
    <n v="1808"/>
  </r>
  <r>
    <x v="57"/>
    <x v="28"/>
    <x v="2"/>
    <n v="56048"/>
  </r>
  <r>
    <x v="57"/>
    <x v="28"/>
    <x v="3"/>
    <n v="24523"/>
  </r>
  <r>
    <x v="57"/>
    <x v="28"/>
    <x v="4"/>
    <n v="42540"/>
  </r>
  <r>
    <x v="57"/>
    <x v="28"/>
    <x v="5"/>
    <n v="23039"/>
  </r>
  <r>
    <x v="57"/>
    <x v="29"/>
    <x v="0"/>
    <n v="8"/>
  </r>
  <r>
    <x v="57"/>
    <x v="29"/>
    <x v="1"/>
    <n v="79"/>
  </r>
  <r>
    <x v="57"/>
    <x v="29"/>
    <x v="2"/>
    <n v="2449"/>
  </r>
  <r>
    <x v="57"/>
    <x v="29"/>
    <x v="3"/>
    <n v="669"/>
  </r>
  <r>
    <x v="57"/>
    <x v="29"/>
    <x v="4"/>
    <n v="1251"/>
  </r>
  <r>
    <x v="57"/>
    <x v="29"/>
    <x v="5"/>
    <n v="891"/>
  </r>
  <r>
    <x v="57"/>
    <x v="30"/>
    <x v="0"/>
    <n v="51"/>
  </r>
  <r>
    <x v="57"/>
    <x v="30"/>
    <x v="1"/>
    <n v="1772"/>
  </r>
  <r>
    <x v="57"/>
    <x v="30"/>
    <x v="2"/>
    <n v="54932"/>
  </r>
  <r>
    <x v="57"/>
    <x v="30"/>
    <x v="3"/>
    <n v="21081"/>
  </r>
  <r>
    <x v="57"/>
    <x v="30"/>
    <x v="4"/>
    <n v="33802"/>
  </r>
  <r>
    <x v="57"/>
    <x v="30"/>
    <x v="5"/>
    <n v="17589"/>
  </r>
  <r>
    <x v="57"/>
    <x v="31"/>
    <x v="0"/>
    <n v="10"/>
  </r>
  <r>
    <x v="57"/>
    <x v="31"/>
    <x v="1"/>
    <n v="285"/>
  </r>
  <r>
    <x v="57"/>
    <x v="31"/>
    <x v="2"/>
    <n v="8835"/>
  </r>
  <r>
    <x v="57"/>
    <x v="31"/>
    <x v="3"/>
    <n v="1571"/>
  </r>
  <r>
    <x v="57"/>
    <x v="31"/>
    <x v="4"/>
    <n v="2991"/>
  </r>
  <r>
    <x v="57"/>
    <x v="31"/>
    <x v="5"/>
    <n v="1738"/>
  </r>
  <r>
    <x v="57"/>
    <x v="32"/>
    <x v="0"/>
    <n v="21"/>
  </r>
  <r>
    <x v="57"/>
    <x v="32"/>
    <x v="1"/>
    <n v="483"/>
  </r>
  <r>
    <x v="57"/>
    <x v="32"/>
    <x v="2"/>
    <n v="14973"/>
  </r>
  <r>
    <x v="57"/>
    <x v="32"/>
    <x v="3"/>
    <n v="2516"/>
  </r>
  <r>
    <x v="57"/>
    <x v="32"/>
    <x v="4"/>
    <n v="3893"/>
  </r>
  <r>
    <x v="57"/>
    <x v="32"/>
    <x v="5"/>
    <n v="2051"/>
  </r>
  <r>
    <x v="57"/>
    <x v="33"/>
    <x v="0"/>
    <n v="47"/>
  </r>
  <r>
    <x v="57"/>
    <x v="33"/>
    <x v="1"/>
    <n v="1961"/>
  </r>
  <r>
    <x v="57"/>
    <x v="33"/>
    <x v="2"/>
    <n v="60791"/>
  </r>
  <r>
    <x v="57"/>
    <x v="33"/>
    <x v="3"/>
    <n v="17532"/>
  </r>
  <r>
    <x v="57"/>
    <x v="33"/>
    <x v="4"/>
    <n v="33933"/>
  </r>
  <r>
    <x v="57"/>
    <x v="33"/>
    <x v="5"/>
    <n v="17917"/>
  </r>
  <r>
    <x v="57"/>
    <x v="34"/>
    <x v="0"/>
    <n v="34"/>
  </r>
  <r>
    <x v="57"/>
    <x v="34"/>
    <x v="1"/>
    <n v="858"/>
  </r>
  <r>
    <x v="57"/>
    <x v="34"/>
    <x v="2"/>
    <n v="26598"/>
  </r>
  <r>
    <x v="57"/>
    <x v="34"/>
    <x v="3"/>
    <n v="7940"/>
  </r>
  <r>
    <x v="57"/>
    <x v="34"/>
    <x v="4"/>
    <n v="14201"/>
  </r>
  <r>
    <x v="57"/>
    <x v="34"/>
    <x v="5"/>
    <n v="8731"/>
  </r>
  <r>
    <x v="57"/>
    <x v="35"/>
    <x v="0"/>
    <n v="15"/>
  </r>
  <r>
    <x v="57"/>
    <x v="35"/>
    <x v="1"/>
    <n v="264"/>
  </r>
  <r>
    <x v="57"/>
    <x v="35"/>
    <x v="2"/>
    <n v="8184"/>
  </r>
  <r>
    <x v="57"/>
    <x v="35"/>
    <x v="3"/>
    <n v="1888"/>
  </r>
  <r>
    <x v="57"/>
    <x v="35"/>
    <x v="4"/>
    <n v="3449"/>
  </r>
  <r>
    <x v="57"/>
    <x v="35"/>
    <x v="5"/>
    <n v="2084"/>
  </r>
  <r>
    <x v="57"/>
    <x v="36"/>
    <x v="0"/>
    <n v="12"/>
  </r>
  <r>
    <x v="57"/>
    <x v="36"/>
    <x v="1"/>
    <n v="360"/>
  </r>
  <r>
    <x v="57"/>
    <x v="36"/>
    <x v="2"/>
    <n v="11160"/>
  </r>
  <r>
    <x v="57"/>
    <x v="36"/>
    <x v="3"/>
    <n v="2158"/>
  </r>
  <r>
    <x v="57"/>
    <x v="36"/>
    <x v="4"/>
    <n v="3682"/>
  </r>
  <r>
    <x v="57"/>
    <x v="36"/>
    <x v="5"/>
    <n v="2251"/>
  </r>
  <r>
    <x v="57"/>
    <x v="37"/>
    <x v="0"/>
    <n v="52"/>
  </r>
  <r>
    <x v="57"/>
    <x v="37"/>
    <x v="1"/>
    <n v="1406"/>
  </r>
  <r>
    <x v="57"/>
    <x v="37"/>
    <x v="2"/>
    <n v="43586"/>
  </r>
  <r>
    <x v="57"/>
    <x v="37"/>
    <x v="3"/>
    <n v="21506"/>
  </r>
  <r>
    <x v="57"/>
    <x v="37"/>
    <x v="4"/>
    <n v="37587"/>
  </r>
  <r>
    <x v="57"/>
    <x v="37"/>
    <x v="5"/>
    <n v="21817"/>
  </r>
  <r>
    <x v="57"/>
    <x v="38"/>
    <x v="0"/>
    <n v="16"/>
  </r>
  <r>
    <x v="57"/>
    <x v="38"/>
    <x v="1"/>
    <n v="321"/>
  </r>
  <r>
    <x v="57"/>
    <x v="38"/>
    <x v="2"/>
    <n v="9951"/>
  </r>
  <r>
    <x v="57"/>
    <x v="38"/>
    <x v="3"/>
    <n v="1244"/>
  </r>
  <r>
    <x v="57"/>
    <x v="38"/>
    <x v="4"/>
    <n v="2230"/>
  </r>
  <r>
    <x v="57"/>
    <x v="38"/>
    <x v="5"/>
    <n v="1608"/>
  </r>
  <r>
    <x v="57"/>
    <x v="39"/>
    <x v="0"/>
    <n v="20"/>
  </r>
  <r>
    <x v="57"/>
    <x v="39"/>
    <x v="1"/>
    <n v="791"/>
  </r>
  <r>
    <x v="57"/>
    <x v="39"/>
    <x v="2"/>
    <n v="24521"/>
  </r>
  <r>
    <x v="57"/>
    <x v="39"/>
    <x v="3"/>
    <n v="2689"/>
  </r>
  <r>
    <x v="57"/>
    <x v="39"/>
    <x v="4"/>
    <n v="4916"/>
  </r>
  <r>
    <x v="57"/>
    <x v="39"/>
    <x v="5"/>
    <n v="3323"/>
  </r>
  <r>
    <x v="57"/>
    <x v="40"/>
    <x v="0"/>
    <n v="25"/>
  </r>
  <r>
    <x v="57"/>
    <x v="40"/>
    <x v="1"/>
    <n v="870"/>
  </r>
  <r>
    <x v="57"/>
    <x v="40"/>
    <x v="2"/>
    <n v="26970"/>
  </r>
  <r>
    <x v="57"/>
    <x v="40"/>
    <x v="3"/>
    <n v="4111"/>
  </r>
  <r>
    <x v="57"/>
    <x v="40"/>
    <x v="4"/>
    <n v="7256"/>
  </r>
  <r>
    <x v="57"/>
    <x v="40"/>
    <x v="5"/>
    <n v="3920"/>
  </r>
  <r>
    <x v="57"/>
    <x v="41"/>
    <x v="0"/>
    <n v="7"/>
  </r>
  <r>
    <x v="57"/>
    <x v="41"/>
    <x v="1"/>
    <n v="157"/>
  </r>
  <r>
    <x v="57"/>
    <x v="41"/>
    <x v="2"/>
    <n v="4867"/>
  </r>
  <r>
    <x v="57"/>
    <x v="41"/>
    <x v="3"/>
    <n v="2655"/>
  </r>
  <r>
    <x v="57"/>
    <x v="41"/>
    <x v="4"/>
    <n v="5080"/>
  </r>
  <r>
    <x v="57"/>
    <x v="41"/>
    <x v="5"/>
    <n v="2761"/>
  </r>
  <r>
    <x v="57"/>
    <x v="42"/>
    <x v="0"/>
    <n v="7"/>
  </r>
  <r>
    <x v="57"/>
    <x v="42"/>
    <x v="1"/>
    <n v="155"/>
  </r>
  <r>
    <x v="57"/>
    <x v="42"/>
    <x v="2"/>
    <n v="4805"/>
  </r>
  <r>
    <x v="57"/>
    <x v="42"/>
    <x v="3"/>
    <n v="1768"/>
  </r>
  <r>
    <x v="57"/>
    <x v="42"/>
    <x v="4"/>
    <n v="3201"/>
  </r>
  <r>
    <x v="57"/>
    <x v="42"/>
    <x v="5"/>
    <n v="1634"/>
  </r>
  <r>
    <x v="57"/>
    <x v="43"/>
    <x v="0"/>
    <n v="17"/>
  </r>
  <r>
    <x v="57"/>
    <x v="43"/>
    <x v="1"/>
    <n v="687"/>
  </r>
  <r>
    <x v="57"/>
    <x v="43"/>
    <x v="2"/>
    <n v="21297"/>
  </r>
  <r>
    <x v="57"/>
    <x v="43"/>
    <x v="3"/>
    <n v="8369"/>
  </r>
  <r>
    <x v="57"/>
    <x v="43"/>
    <x v="4"/>
    <n v="16423"/>
  </r>
  <r>
    <x v="57"/>
    <x v="43"/>
    <x v="5"/>
    <n v="9210"/>
  </r>
  <r>
    <x v="57"/>
    <x v="44"/>
    <x v="0"/>
    <n v="63"/>
  </r>
  <r>
    <x v="57"/>
    <x v="44"/>
    <x v="1"/>
    <n v="4771"/>
  </r>
  <r>
    <x v="57"/>
    <x v="44"/>
    <x v="2"/>
    <n v="147901"/>
  </r>
  <r>
    <x v="57"/>
    <x v="44"/>
    <x v="3"/>
    <n v="86643"/>
  </r>
  <r>
    <x v="57"/>
    <x v="44"/>
    <x v="4"/>
    <n v="123474"/>
  </r>
  <r>
    <x v="57"/>
    <x v="44"/>
    <x v="5"/>
    <n v="67810"/>
  </r>
  <r>
    <x v="57"/>
    <x v="45"/>
    <x v="0"/>
    <n v="17"/>
  </r>
  <r>
    <x v="57"/>
    <x v="45"/>
    <x v="1"/>
    <n v="792"/>
  </r>
  <r>
    <x v="57"/>
    <x v="45"/>
    <x v="2"/>
    <n v="24552"/>
  </r>
  <r>
    <x v="57"/>
    <x v="45"/>
    <x v="3"/>
    <n v="4856"/>
  </r>
  <r>
    <x v="57"/>
    <x v="45"/>
    <x v="4"/>
    <n v="9494"/>
  </r>
  <r>
    <x v="57"/>
    <x v="45"/>
    <x v="5"/>
    <n v="4575"/>
  </r>
  <r>
    <x v="57"/>
    <x v="46"/>
    <x v="0"/>
    <n v="23"/>
  </r>
  <r>
    <x v="57"/>
    <x v="46"/>
    <x v="1"/>
    <n v="534"/>
  </r>
  <r>
    <x v="57"/>
    <x v="46"/>
    <x v="2"/>
    <n v="16554"/>
  </r>
  <r>
    <x v="57"/>
    <x v="46"/>
    <x v="3"/>
    <n v="2442"/>
  </r>
  <r>
    <x v="57"/>
    <x v="46"/>
    <x v="4"/>
    <n v="4498"/>
  </r>
  <r>
    <x v="57"/>
    <x v="46"/>
    <x v="5"/>
    <n v="2506"/>
  </r>
  <r>
    <x v="57"/>
    <x v="47"/>
    <x v="0"/>
    <n v="80"/>
  </r>
  <r>
    <x v="57"/>
    <x v="47"/>
    <x v="1"/>
    <n v="3326"/>
  </r>
  <r>
    <x v="57"/>
    <x v="47"/>
    <x v="2"/>
    <n v="103106"/>
  </r>
  <r>
    <x v="57"/>
    <x v="47"/>
    <x v="3"/>
    <n v="13811"/>
  </r>
  <r>
    <x v="57"/>
    <x v="47"/>
    <x v="4"/>
    <n v="27792"/>
  </r>
  <r>
    <x v="57"/>
    <x v="47"/>
    <x v="5"/>
    <n v="15081"/>
  </r>
  <r>
    <x v="57"/>
    <x v="48"/>
    <x v="0"/>
    <n v="66"/>
  </r>
  <r>
    <x v="57"/>
    <x v="48"/>
    <x v="1"/>
    <n v="2651"/>
  </r>
  <r>
    <x v="57"/>
    <x v="48"/>
    <x v="2"/>
    <n v="82181"/>
  </r>
  <r>
    <x v="57"/>
    <x v="48"/>
    <x v="3"/>
    <n v="23392"/>
  </r>
  <r>
    <x v="57"/>
    <x v="48"/>
    <x v="4"/>
    <n v="36246"/>
  </r>
  <r>
    <x v="57"/>
    <x v="48"/>
    <x v="5"/>
    <n v="19148"/>
  </r>
  <r>
    <x v="57"/>
    <x v="49"/>
    <x v="0"/>
    <n v="96"/>
  </r>
  <r>
    <x v="57"/>
    <x v="49"/>
    <x v="1"/>
    <n v="2937"/>
  </r>
  <r>
    <x v="57"/>
    <x v="49"/>
    <x v="2"/>
    <n v="91047"/>
  </r>
  <r>
    <x v="57"/>
    <x v="49"/>
    <x v="3"/>
    <n v="25093"/>
  </r>
  <r>
    <x v="57"/>
    <x v="49"/>
    <x v="4"/>
    <n v="43307"/>
  </r>
  <r>
    <x v="57"/>
    <x v="49"/>
    <x v="5"/>
    <n v="28173"/>
  </r>
  <r>
    <x v="57"/>
    <x v="50"/>
    <x v="0"/>
    <n v="34"/>
  </r>
  <r>
    <x v="57"/>
    <x v="50"/>
    <x v="1"/>
    <n v="1258"/>
  </r>
  <r>
    <x v="57"/>
    <x v="50"/>
    <x v="2"/>
    <n v="38998"/>
  </r>
  <r>
    <x v="57"/>
    <x v="50"/>
    <x v="3"/>
    <n v="10282"/>
  </r>
  <r>
    <x v="57"/>
    <x v="50"/>
    <x v="4"/>
    <n v="17677"/>
  </r>
  <r>
    <x v="57"/>
    <x v="50"/>
    <x v="5"/>
    <n v="12143"/>
  </r>
  <r>
    <x v="57"/>
    <x v="51"/>
    <x v="0"/>
    <n v="48"/>
  </r>
  <r>
    <x v="57"/>
    <x v="51"/>
    <x v="1"/>
    <n v="1078"/>
  </r>
  <r>
    <x v="57"/>
    <x v="51"/>
    <x v="2"/>
    <n v="33418"/>
  </r>
  <r>
    <x v="57"/>
    <x v="51"/>
    <x v="3"/>
    <n v="8888"/>
  </r>
  <r>
    <x v="57"/>
    <x v="51"/>
    <x v="4"/>
    <n v="16576"/>
  </r>
  <r>
    <x v="57"/>
    <x v="51"/>
    <x v="5"/>
    <n v="11441"/>
  </r>
  <r>
    <x v="57"/>
    <x v="52"/>
    <x v="0"/>
    <n v="32"/>
  </r>
  <r>
    <x v="57"/>
    <x v="52"/>
    <x v="1"/>
    <n v="1039"/>
  </r>
  <r>
    <x v="57"/>
    <x v="52"/>
    <x v="2"/>
    <n v="32209"/>
  </r>
  <r>
    <x v="57"/>
    <x v="52"/>
    <x v="3"/>
    <n v="11766"/>
  </r>
  <r>
    <x v="57"/>
    <x v="52"/>
    <x v="4"/>
    <n v="20350"/>
  </r>
  <r>
    <x v="57"/>
    <x v="52"/>
    <x v="5"/>
    <n v="14974"/>
  </r>
  <r>
    <x v="57"/>
    <x v="53"/>
    <x v="0"/>
    <n v="68"/>
  </r>
  <r>
    <x v="57"/>
    <x v="53"/>
    <x v="1"/>
    <n v="2499"/>
  </r>
  <r>
    <x v="57"/>
    <x v="53"/>
    <x v="2"/>
    <n v="77469"/>
  </r>
  <r>
    <x v="57"/>
    <x v="53"/>
    <x v="3"/>
    <n v="29631"/>
  </r>
  <r>
    <x v="57"/>
    <x v="53"/>
    <x v="4"/>
    <n v="52062"/>
  </r>
  <r>
    <x v="57"/>
    <x v="53"/>
    <x v="5"/>
    <n v="40072"/>
  </r>
  <r>
    <x v="57"/>
    <x v="54"/>
    <x v="0"/>
    <n v="41"/>
  </r>
  <r>
    <x v="57"/>
    <x v="54"/>
    <x v="1"/>
    <n v="1253"/>
  </r>
  <r>
    <x v="57"/>
    <x v="54"/>
    <x v="2"/>
    <n v="38843"/>
  </r>
  <r>
    <x v="57"/>
    <x v="54"/>
    <x v="3"/>
    <n v="10932"/>
  </r>
  <r>
    <x v="57"/>
    <x v="54"/>
    <x v="4"/>
    <n v="21936"/>
  </r>
  <r>
    <x v="57"/>
    <x v="54"/>
    <x v="5"/>
    <n v="14804"/>
  </r>
  <r>
    <x v="57"/>
    <x v="55"/>
    <x v="0"/>
    <n v="16"/>
  </r>
  <r>
    <x v="57"/>
    <x v="55"/>
    <x v="1"/>
    <n v="1243"/>
  </r>
  <r>
    <x v="57"/>
    <x v="55"/>
    <x v="2"/>
    <n v="38533"/>
  </r>
  <r>
    <x v="57"/>
    <x v="55"/>
    <x v="3"/>
    <n v="2215"/>
  </r>
  <r>
    <x v="57"/>
    <x v="55"/>
    <x v="4"/>
    <n v="4554"/>
  </r>
  <r>
    <x v="57"/>
    <x v="55"/>
    <x v="5"/>
    <n v="1839"/>
  </r>
  <r>
    <x v="57"/>
    <x v="56"/>
    <x v="0"/>
    <n v="207"/>
  </r>
  <r>
    <x v="57"/>
    <x v="56"/>
    <x v="1"/>
    <n v="9318"/>
  </r>
  <r>
    <x v="57"/>
    <x v="56"/>
    <x v="2"/>
    <n v="288858"/>
  </r>
  <r>
    <x v="57"/>
    <x v="56"/>
    <x v="3"/>
    <n v="154858"/>
  </r>
  <r>
    <x v="57"/>
    <x v="56"/>
    <x v="4"/>
    <n v="269710"/>
  </r>
  <r>
    <x v="57"/>
    <x v="56"/>
    <x v="5"/>
    <n v="142801"/>
  </r>
  <r>
    <x v="57"/>
    <x v="57"/>
    <x v="0"/>
    <n v="15"/>
  </r>
  <r>
    <x v="57"/>
    <x v="57"/>
    <x v="1"/>
    <n v="435"/>
  </r>
  <r>
    <x v="57"/>
    <x v="57"/>
    <x v="2"/>
    <n v="13485"/>
  </r>
  <r>
    <x v="57"/>
    <x v="57"/>
    <x v="3"/>
    <n v="2450"/>
  </r>
  <r>
    <x v="57"/>
    <x v="57"/>
    <x v="4"/>
    <n v="3901"/>
  </r>
  <r>
    <x v="57"/>
    <x v="57"/>
    <x v="5"/>
    <n v="2602"/>
  </r>
  <r>
    <x v="57"/>
    <x v="58"/>
    <x v="0"/>
    <n v="37"/>
  </r>
  <r>
    <x v="57"/>
    <x v="58"/>
    <x v="1"/>
    <n v="1215"/>
  </r>
  <r>
    <x v="57"/>
    <x v="58"/>
    <x v="2"/>
    <n v="37665"/>
  </r>
  <r>
    <x v="57"/>
    <x v="58"/>
    <x v="3"/>
    <n v="6907"/>
  </r>
  <r>
    <x v="57"/>
    <x v="58"/>
    <x v="4"/>
    <n v="12896"/>
  </r>
  <r>
    <x v="57"/>
    <x v="58"/>
    <x v="5"/>
    <n v="7520"/>
  </r>
  <r>
    <x v="57"/>
    <x v="59"/>
    <x v="0"/>
    <n v="47"/>
  </r>
  <r>
    <x v="57"/>
    <x v="59"/>
    <x v="1"/>
    <n v="1277"/>
  </r>
  <r>
    <x v="57"/>
    <x v="59"/>
    <x v="2"/>
    <n v="39587"/>
  </r>
  <r>
    <x v="57"/>
    <x v="59"/>
    <x v="3"/>
    <n v="11271"/>
  </r>
  <r>
    <x v="57"/>
    <x v="59"/>
    <x v="4"/>
    <n v="20360"/>
  </r>
  <r>
    <x v="57"/>
    <x v="59"/>
    <x v="5"/>
    <n v="12371"/>
  </r>
  <r>
    <x v="57"/>
    <x v="60"/>
    <x v="0"/>
    <n v="27"/>
  </r>
  <r>
    <x v="57"/>
    <x v="60"/>
    <x v="1"/>
    <n v="1407"/>
  </r>
  <r>
    <x v="57"/>
    <x v="60"/>
    <x v="2"/>
    <n v="43617"/>
  </r>
  <r>
    <x v="57"/>
    <x v="60"/>
    <x v="3"/>
    <n v="12427"/>
  </r>
  <r>
    <x v="57"/>
    <x v="60"/>
    <x v="4"/>
    <n v="21846"/>
  </r>
  <r>
    <x v="57"/>
    <x v="60"/>
    <x v="5"/>
    <n v="19193"/>
  </r>
  <r>
    <x v="57"/>
    <x v="61"/>
    <x v="0"/>
    <n v="10"/>
  </r>
  <r>
    <x v="57"/>
    <x v="61"/>
    <x v="1"/>
    <n v="251"/>
  </r>
  <r>
    <x v="57"/>
    <x v="61"/>
    <x v="2"/>
    <n v="7781"/>
  </r>
  <r>
    <x v="57"/>
    <x v="61"/>
    <x v="3"/>
    <n v="756"/>
  </r>
  <r>
    <x v="57"/>
    <x v="61"/>
    <x v="4"/>
    <n v="1378"/>
  </r>
  <r>
    <x v="57"/>
    <x v="61"/>
    <x v="5"/>
    <n v="783"/>
  </r>
  <r>
    <x v="57"/>
    <x v="62"/>
    <x v="0"/>
    <n v="42"/>
  </r>
  <r>
    <x v="57"/>
    <x v="62"/>
    <x v="1"/>
    <n v="4548"/>
  </r>
  <r>
    <x v="57"/>
    <x v="62"/>
    <x v="2"/>
    <n v="140988"/>
  </r>
  <r>
    <x v="57"/>
    <x v="62"/>
    <x v="3"/>
    <n v="12273"/>
  </r>
  <r>
    <x v="57"/>
    <x v="62"/>
    <x v="4"/>
    <n v="21251"/>
  </r>
  <r>
    <x v="57"/>
    <x v="62"/>
    <x v="5"/>
    <n v="14934"/>
  </r>
  <r>
    <x v="57"/>
    <x v="63"/>
    <x v="0"/>
    <n v="50"/>
  </r>
  <r>
    <x v="57"/>
    <x v="63"/>
    <x v="1"/>
    <n v="2927"/>
  </r>
  <r>
    <x v="57"/>
    <x v="63"/>
    <x v="2"/>
    <n v="90737"/>
  </r>
  <r>
    <x v="57"/>
    <x v="63"/>
    <x v="3"/>
    <n v="8743"/>
  </r>
  <r>
    <x v="57"/>
    <x v="63"/>
    <x v="4"/>
    <n v="15125"/>
  </r>
  <r>
    <x v="57"/>
    <x v="63"/>
    <x v="5"/>
    <n v="7907"/>
  </r>
  <r>
    <x v="57"/>
    <x v="64"/>
    <x v="0"/>
    <n v="138"/>
  </r>
  <r>
    <x v="57"/>
    <x v="64"/>
    <x v="1"/>
    <n v="8188"/>
  </r>
  <r>
    <x v="57"/>
    <x v="64"/>
    <x v="2"/>
    <n v="253828"/>
  </r>
  <r>
    <x v="57"/>
    <x v="64"/>
    <x v="3"/>
    <n v="100272"/>
  </r>
  <r>
    <x v="57"/>
    <x v="64"/>
    <x v="4"/>
    <n v="177253"/>
  </r>
  <r>
    <x v="57"/>
    <x v="64"/>
    <x v="5"/>
    <n v="83205"/>
  </r>
  <r>
    <x v="57"/>
    <x v="65"/>
    <x v="0"/>
    <n v="78"/>
  </r>
  <r>
    <x v="57"/>
    <x v="65"/>
    <x v="1"/>
    <n v="2387"/>
  </r>
  <r>
    <x v="57"/>
    <x v="65"/>
    <x v="2"/>
    <n v="73997"/>
  </r>
  <r>
    <x v="57"/>
    <x v="65"/>
    <x v="3"/>
    <n v="38461"/>
  </r>
  <r>
    <x v="57"/>
    <x v="65"/>
    <x v="4"/>
    <n v="65783"/>
  </r>
  <r>
    <x v="57"/>
    <x v="65"/>
    <x v="5"/>
    <n v="38576"/>
  </r>
  <r>
    <x v="57"/>
    <x v="66"/>
    <x v="0"/>
    <n v="25"/>
  </r>
  <r>
    <x v="57"/>
    <x v="66"/>
    <x v="1"/>
    <n v="460"/>
  </r>
  <r>
    <x v="57"/>
    <x v="66"/>
    <x v="2"/>
    <n v="14260"/>
  </r>
  <r>
    <x v="57"/>
    <x v="66"/>
    <x v="3"/>
    <n v="2009"/>
  </r>
  <r>
    <x v="57"/>
    <x v="66"/>
    <x v="4"/>
    <n v="3598"/>
  </r>
  <r>
    <x v="57"/>
    <x v="66"/>
    <x v="5"/>
    <n v="2188"/>
  </r>
  <r>
    <x v="57"/>
    <x v="67"/>
    <x v="0"/>
    <n v="59"/>
  </r>
  <r>
    <x v="57"/>
    <x v="67"/>
    <x v="1"/>
    <n v="2447"/>
  </r>
  <r>
    <x v="57"/>
    <x v="67"/>
    <x v="2"/>
    <n v="75857"/>
  </r>
  <r>
    <x v="57"/>
    <x v="67"/>
    <x v="3"/>
    <n v="21120"/>
  </r>
  <r>
    <x v="57"/>
    <x v="67"/>
    <x v="4"/>
    <n v="37150"/>
  </r>
  <r>
    <x v="57"/>
    <x v="67"/>
    <x v="5"/>
    <n v="24808"/>
  </r>
  <r>
    <x v="57"/>
    <x v="68"/>
    <x v="0"/>
    <n v="8"/>
  </r>
  <r>
    <x v="57"/>
    <x v="68"/>
    <x v="1"/>
    <n v="186"/>
  </r>
  <r>
    <x v="57"/>
    <x v="68"/>
    <x v="2"/>
    <n v="5766"/>
  </r>
  <r>
    <x v="57"/>
    <x v="68"/>
    <x v="3"/>
    <n v="1452"/>
  </r>
  <r>
    <x v="57"/>
    <x v="68"/>
    <x v="4"/>
    <n v="2377"/>
  </r>
  <r>
    <x v="57"/>
    <x v="68"/>
    <x v="5"/>
    <n v="1600"/>
  </r>
  <r>
    <x v="57"/>
    <x v="69"/>
    <x v="0"/>
    <n v="39"/>
  </r>
  <r>
    <x v="57"/>
    <x v="69"/>
    <x v="1"/>
    <n v="1099"/>
  </r>
  <r>
    <x v="57"/>
    <x v="69"/>
    <x v="2"/>
    <n v="34069"/>
  </r>
  <r>
    <x v="57"/>
    <x v="69"/>
    <x v="3"/>
    <n v="12603"/>
  </r>
  <r>
    <x v="57"/>
    <x v="69"/>
    <x v="4"/>
    <n v="19074"/>
  </r>
  <r>
    <x v="57"/>
    <x v="69"/>
    <x v="5"/>
    <n v="11543"/>
  </r>
  <r>
    <x v="57"/>
    <x v="70"/>
    <x v="0"/>
    <n v="3015"/>
  </r>
  <r>
    <x v="57"/>
    <x v="70"/>
    <x v="1"/>
    <n v="128048"/>
  </r>
  <r>
    <x v="57"/>
    <x v="70"/>
    <x v="2"/>
    <n v="3969488"/>
  </r>
  <r>
    <x v="57"/>
    <x v="70"/>
    <x v="3"/>
    <n v="1359531"/>
  </r>
  <r>
    <x v="57"/>
    <x v="70"/>
    <x v="4"/>
    <n v="2286267"/>
  </r>
  <r>
    <x v="57"/>
    <x v="70"/>
    <x v="5"/>
    <n v="1267564"/>
  </r>
  <r>
    <x v="58"/>
    <x v="0"/>
    <x v="0"/>
    <n v="168"/>
  </r>
  <r>
    <x v="58"/>
    <x v="0"/>
    <x v="1"/>
    <n v="6479"/>
  </r>
  <r>
    <x v="58"/>
    <x v="0"/>
    <x v="2"/>
    <n v="194370"/>
  </r>
  <r>
    <x v="58"/>
    <x v="0"/>
    <x v="3"/>
    <n v="54487"/>
  </r>
  <r>
    <x v="58"/>
    <x v="0"/>
    <x v="4"/>
    <n v="93955"/>
  </r>
  <r>
    <x v="58"/>
    <x v="0"/>
    <x v="5"/>
    <n v="47716"/>
  </r>
  <r>
    <x v="58"/>
    <x v="1"/>
    <x v="0"/>
    <n v="57"/>
  </r>
  <r>
    <x v="58"/>
    <x v="1"/>
    <x v="1"/>
    <n v="2195"/>
  </r>
  <r>
    <x v="58"/>
    <x v="1"/>
    <x v="2"/>
    <n v="65850"/>
  </r>
  <r>
    <x v="58"/>
    <x v="1"/>
    <x v="3"/>
    <n v="16506"/>
  </r>
  <r>
    <x v="58"/>
    <x v="1"/>
    <x v="4"/>
    <n v="28156"/>
  </r>
  <r>
    <x v="58"/>
    <x v="1"/>
    <x v="5"/>
    <n v="16303"/>
  </r>
  <r>
    <x v="58"/>
    <x v="2"/>
    <x v="0"/>
    <n v="26"/>
  </r>
  <r>
    <x v="58"/>
    <x v="2"/>
    <x v="1"/>
    <n v="1329"/>
  </r>
  <r>
    <x v="58"/>
    <x v="2"/>
    <x v="2"/>
    <n v="39870"/>
  </r>
  <r>
    <x v="58"/>
    <x v="2"/>
    <x v="3"/>
    <n v="4250"/>
  </r>
  <r>
    <x v="58"/>
    <x v="2"/>
    <x v="4"/>
    <n v="8127"/>
  </r>
  <r>
    <x v="58"/>
    <x v="2"/>
    <x v="5"/>
    <n v="5991"/>
  </r>
  <r>
    <x v="58"/>
    <x v="3"/>
    <x v="0"/>
    <n v="48"/>
  </r>
  <r>
    <x v="58"/>
    <x v="3"/>
    <x v="1"/>
    <n v="2773"/>
  </r>
  <r>
    <x v="58"/>
    <x v="3"/>
    <x v="2"/>
    <n v="83190"/>
  </r>
  <r>
    <x v="58"/>
    <x v="3"/>
    <x v="3"/>
    <n v="13959"/>
  </r>
  <r>
    <x v="58"/>
    <x v="3"/>
    <x v="4"/>
    <n v="24131"/>
  </r>
  <r>
    <x v="58"/>
    <x v="3"/>
    <x v="5"/>
    <n v="13564"/>
  </r>
  <r>
    <x v="58"/>
    <x v="4"/>
    <x v="0"/>
    <n v="25"/>
  </r>
  <r>
    <x v="58"/>
    <x v="4"/>
    <x v="1"/>
    <n v="962"/>
  </r>
  <r>
    <x v="58"/>
    <x v="4"/>
    <x v="2"/>
    <n v="28860"/>
  </r>
  <r>
    <x v="58"/>
    <x v="4"/>
    <x v="3"/>
    <n v="17972"/>
  </r>
  <r>
    <x v="58"/>
    <x v="4"/>
    <x v="4"/>
    <n v="29852"/>
  </r>
  <r>
    <x v="58"/>
    <x v="4"/>
    <x v="5"/>
    <n v="16422"/>
  </r>
  <r>
    <x v="58"/>
    <x v="5"/>
    <x v="0"/>
    <n v="11"/>
  </r>
  <r>
    <x v="58"/>
    <x v="5"/>
    <x v="1"/>
    <n v="295"/>
  </r>
  <r>
    <x v="58"/>
    <x v="5"/>
    <x v="2"/>
    <n v="8850"/>
  </r>
  <r>
    <x v="58"/>
    <x v="5"/>
    <x v="3"/>
    <n v="2925"/>
  </r>
  <r>
    <x v="58"/>
    <x v="5"/>
    <x v="4"/>
    <n v="5900"/>
  </r>
  <r>
    <x v="58"/>
    <x v="5"/>
    <x v="5"/>
    <n v="2666"/>
  </r>
  <r>
    <x v="58"/>
    <x v="6"/>
    <x v="0"/>
    <n v="149"/>
  </r>
  <r>
    <x v="58"/>
    <x v="6"/>
    <x v="1"/>
    <n v="11046"/>
  </r>
  <r>
    <x v="58"/>
    <x v="6"/>
    <x v="2"/>
    <n v="331380"/>
  </r>
  <r>
    <x v="58"/>
    <x v="6"/>
    <x v="3"/>
    <n v="235711"/>
  </r>
  <r>
    <x v="58"/>
    <x v="6"/>
    <x v="4"/>
    <n v="335025"/>
  </r>
  <r>
    <x v="58"/>
    <x v="6"/>
    <x v="5"/>
    <n v="167253"/>
  </r>
  <r>
    <x v="58"/>
    <x v="7"/>
    <x v="0"/>
    <n v="41"/>
  </r>
  <r>
    <x v="58"/>
    <x v="7"/>
    <x v="1"/>
    <n v="1734"/>
  </r>
  <r>
    <x v="58"/>
    <x v="7"/>
    <x v="2"/>
    <n v="52020"/>
  </r>
  <r>
    <x v="58"/>
    <x v="7"/>
    <x v="3"/>
    <n v="33879"/>
  </r>
  <r>
    <x v="58"/>
    <x v="7"/>
    <x v="4"/>
    <n v="59432"/>
  </r>
  <r>
    <x v="58"/>
    <x v="7"/>
    <x v="5"/>
    <n v="36557"/>
  </r>
  <r>
    <x v="58"/>
    <x v="8"/>
    <x v="0"/>
    <n v="10"/>
  </r>
  <r>
    <x v="58"/>
    <x v="8"/>
    <x v="1"/>
    <n v="511"/>
  </r>
  <r>
    <x v="58"/>
    <x v="8"/>
    <x v="2"/>
    <n v="15330"/>
  </r>
  <r>
    <x v="58"/>
    <x v="8"/>
    <x v="3"/>
    <n v="7218"/>
  </r>
  <r>
    <x v="58"/>
    <x v="8"/>
    <x v="4"/>
    <n v="8947"/>
  </r>
  <r>
    <x v="58"/>
    <x v="8"/>
    <x v="5"/>
    <n v="3920"/>
  </r>
  <r>
    <x v="58"/>
    <x v="9"/>
    <x v="0"/>
    <n v="14"/>
  </r>
  <r>
    <x v="58"/>
    <x v="9"/>
    <x v="1"/>
    <n v="365"/>
  </r>
  <r>
    <x v="58"/>
    <x v="9"/>
    <x v="2"/>
    <n v="10950"/>
  </r>
  <r>
    <x v="58"/>
    <x v="9"/>
    <x v="3"/>
    <n v="2948"/>
  </r>
  <r>
    <x v="58"/>
    <x v="9"/>
    <x v="4"/>
    <n v="5109"/>
  </r>
  <r>
    <x v="58"/>
    <x v="9"/>
    <x v="5"/>
    <n v="2585"/>
  </r>
  <r>
    <x v="58"/>
    <x v="10"/>
    <x v="0"/>
    <n v="94"/>
  </r>
  <r>
    <x v="58"/>
    <x v="10"/>
    <x v="1"/>
    <n v="3323"/>
  </r>
  <r>
    <x v="58"/>
    <x v="10"/>
    <x v="2"/>
    <n v="99690"/>
  </r>
  <r>
    <x v="58"/>
    <x v="10"/>
    <x v="3"/>
    <n v="21257"/>
  </r>
  <r>
    <x v="58"/>
    <x v="10"/>
    <x v="4"/>
    <n v="37497"/>
  </r>
  <r>
    <x v="58"/>
    <x v="10"/>
    <x v="5"/>
    <n v="24322"/>
  </r>
  <r>
    <x v="58"/>
    <x v="11"/>
    <x v="0"/>
    <n v="11"/>
  </r>
  <r>
    <x v="58"/>
    <x v="11"/>
    <x v="1"/>
    <n v="335"/>
  </r>
  <r>
    <x v="58"/>
    <x v="11"/>
    <x v="2"/>
    <n v="10050"/>
  </r>
  <r>
    <x v="58"/>
    <x v="11"/>
    <x v="3"/>
    <n v="2097"/>
  </r>
  <r>
    <x v="58"/>
    <x v="11"/>
    <x v="4"/>
    <n v="4048"/>
  </r>
  <r>
    <x v="58"/>
    <x v="11"/>
    <x v="5"/>
    <n v="2858"/>
  </r>
  <r>
    <x v="58"/>
    <x v="12"/>
    <x v="0"/>
    <n v="19"/>
  </r>
  <r>
    <x v="58"/>
    <x v="12"/>
    <x v="1"/>
    <n v="697"/>
  </r>
  <r>
    <x v="58"/>
    <x v="12"/>
    <x v="2"/>
    <n v="20910"/>
  </r>
  <r>
    <x v="58"/>
    <x v="12"/>
    <x v="3"/>
    <n v="4892"/>
  </r>
  <r>
    <x v="58"/>
    <x v="12"/>
    <x v="4"/>
    <n v="7410"/>
  </r>
  <r>
    <x v="58"/>
    <x v="12"/>
    <x v="5"/>
    <n v="4228"/>
  </r>
  <r>
    <x v="58"/>
    <x v="13"/>
    <x v="0"/>
    <n v="13"/>
  </r>
  <r>
    <x v="58"/>
    <x v="13"/>
    <x v="1"/>
    <n v="453"/>
  </r>
  <r>
    <x v="58"/>
    <x v="13"/>
    <x v="2"/>
    <n v="13590"/>
  </r>
  <r>
    <x v="58"/>
    <x v="13"/>
    <x v="3"/>
    <n v="2314"/>
  </r>
  <r>
    <x v="58"/>
    <x v="13"/>
    <x v="4"/>
    <n v="3937"/>
  </r>
  <r>
    <x v="58"/>
    <x v="13"/>
    <x v="5"/>
    <n v="2434"/>
  </r>
  <r>
    <x v="58"/>
    <x v="14"/>
    <x v="0"/>
    <n v="55"/>
  </r>
  <r>
    <x v="58"/>
    <x v="14"/>
    <x v="1"/>
    <n v="1676"/>
  </r>
  <r>
    <x v="58"/>
    <x v="14"/>
    <x v="2"/>
    <n v="50280"/>
  </r>
  <r>
    <x v="58"/>
    <x v="14"/>
    <x v="3"/>
    <n v="26438"/>
  </r>
  <r>
    <x v="58"/>
    <x v="14"/>
    <x v="4"/>
    <n v="47072"/>
  </r>
  <r>
    <x v="58"/>
    <x v="14"/>
    <x v="5"/>
    <n v="27295"/>
  </r>
  <r>
    <x v="58"/>
    <x v="15"/>
    <x v="0"/>
    <n v="26"/>
  </r>
  <r>
    <x v="58"/>
    <x v="15"/>
    <x v="1"/>
    <n v="864"/>
  </r>
  <r>
    <x v="58"/>
    <x v="15"/>
    <x v="2"/>
    <n v="25920"/>
  </r>
  <r>
    <x v="58"/>
    <x v="15"/>
    <x v="3"/>
    <n v="6298"/>
  </r>
  <r>
    <x v="58"/>
    <x v="15"/>
    <x v="4"/>
    <n v="10642"/>
  </r>
  <r>
    <x v="58"/>
    <x v="15"/>
    <x v="5"/>
    <n v="6563"/>
  </r>
  <r>
    <x v="58"/>
    <x v="16"/>
    <x v="0"/>
    <n v="10"/>
  </r>
  <r>
    <x v="58"/>
    <x v="16"/>
    <x v="1"/>
    <n v="249"/>
  </r>
  <r>
    <x v="58"/>
    <x v="16"/>
    <x v="2"/>
    <n v="7470"/>
  </r>
  <r>
    <x v="58"/>
    <x v="16"/>
    <x v="3"/>
    <n v="1317"/>
  </r>
  <r>
    <x v="58"/>
    <x v="16"/>
    <x v="4"/>
    <n v="2671"/>
  </r>
  <r>
    <x v="58"/>
    <x v="16"/>
    <x v="5"/>
    <n v="1932"/>
  </r>
  <r>
    <x v="58"/>
    <x v="17"/>
    <x v="0"/>
    <n v="11"/>
  </r>
  <r>
    <x v="58"/>
    <x v="17"/>
    <x v="1"/>
    <n v="191"/>
  </r>
  <r>
    <x v="58"/>
    <x v="17"/>
    <x v="2"/>
    <n v="5730"/>
  </r>
  <r>
    <x v="58"/>
    <x v="17"/>
    <x v="3"/>
    <n v="2831"/>
  </r>
  <r>
    <x v="58"/>
    <x v="17"/>
    <x v="4"/>
    <n v="4616"/>
  </r>
  <r>
    <x v="58"/>
    <x v="17"/>
    <x v="5"/>
    <n v="2839"/>
  </r>
  <r>
    <x v="58"/>
    <x v="18"/>
    <x v="0"/>
    <n v="16"/>
  </r>
  <r>
    <x v="58"/>
    <x v="18"/>
    <x v="1"/>
    <n v="610"/>
  </r>
  <r>
    <x v="58"/>
    <x v="18"/>
    <x v="2"/>
    <n v="18300"/>
  </r>
  <r>
    <x v="58"/>
    <x v="18"/>
    <x v="3"/>
    <n v="5878"/>
  </r>
  <r>
    <x v="58"/>
    <x v="18"/>
    <x v="4"/>
    <n v="9761"/>
  </r>
  <r>
    <x v="58"/>
    <x v="18"/>
    <x v="5"/>
    <n v="7711"/>
  </r>
  <r>
    <x v="58"/>
    <x v="19"/>
    <x v="0"/>
    <n v="112"/>
  </r>
  <r>
    <x v="58"/>
    <x v="19"/>
    <x v="1"/>
    <n v="4179"/>
  </r>
  <r>
    <x v="58"/>
    <x v="19"/>
    <x v="2"/>
    <n v="125370"/>
  </r>
  <r>
    <x v="58"/>
    <x v="19"/>
    <x v="3"/>
    <n v="50763"/>
  </r>
  <r>
    <x v="58"/>
    <x v="19"/>
    <x v="4"/>
    <n v="87998"/>
  </r>
  <r>
    <x v="58"/>
    <x v="19"/>
    <x v="5"/>
    <n v="54413"/>
  </r>
  <r>
    <x v="58"/>
    <x v="20"/>
    <x v="0"/>
    <n v="22"/>
  </r>
  <r>
    <x v="58"/>
    <x v="20"/>
    <x v="1"/>
    <n v="1533"/>
  </r>
  <r>
    <x v="58"/>
    <x v="20"/>
    <x v="2"/>
    <n v="45990"/>
  </r>
  <r>
    <x v="58"/>
    <x v="20"/>
    <x v="3"/>
    <n v="5046"/>
  </r>
  <r>
    <x v="58"/>
    <x v="20"/>
    <x v="4"/>
    <n v="9294"/>
  </r>
  <r>
    <x v="58"/>
    <x v="20"/>
    <x v="5"/>
    <n v="5302"/>
  </r>
  <r>
    <x v="58"/>
    <x v="21"/>
    <x v="0"/>
    <n v="78"/>
  </r>
  <r>
    <x v="58"/>
    <x v="21"/>
    <x v="1"/>
    <n v="3096"/>
  </r>
  <r>
    <x v="58"/>
    <x v="21"/>
    <x v="2"/>
    <n v="92880"/>
  </r>
  <r>
    <x v="58"/>
    <x v="21"/>
    <x v="3"/>
    <n v="30748"/>
  </r>
  <r>
    <x v="58"/>
    <x v="21"/>
    <x v="4"/>
    <n v="51226"/>
  </r>
  <r>
    <x v="58"/>
    <x v="21"/>
    <x v="5"/>
    <n v="26010"/>
  </r>
  <r>
    <x v="58"/>
    <x v="22"/>
    <x v="0"/>
    <n v="121"/>
  </r>
  <r>
    <x v="58"/>
    <x v="22"/>
    <x v="1"/>
    <n v="5550"/>
  </r>
  <r>
    <x v="58"/>
    <x v="22"/>
    <x v="2"/>
    <n v="166500"/>
  </r>
  <r>
    <x v="58"/>
    <x v="22"/>
    <x v="3"/>
    <n v="92630"/>
  </r>
  <r>
    <x v="58"/>
    <x v="22"/>
    <x v="4"/>
    <n v="163003"/>
  </r>
  <r>
    <x v="58"/>
    <x v="22"/>
    <x v="5"/>
    <n v="94210"/>
  </r>
  <r>
    <x v="58"/>
    <x v="23"/>
    <x v="0"/>
    <n v="33"/>
  </r>
  <r>
    <x v="58"/>
    <x v="23"/>
    <x v="1"/>
    <n v="1254"/>
  </r>
  <r>
    <x v="58"/>
    <x v="23"/>
    <x v="2"/>
    <n v="37620"/>
  </r>
  <r>
    <x v="58"/>
    <x v="23"/>
    <x v="3"/>
    <n v="8111"/>
  </r>
  <r>
    <x v="58"/>
    <x v="23"/>
    <x v="4"/>
    <n v="13817"/>
  </r>
  <r>
    <x v="58"/>
    <x v="23"/>
    <x v="5"/>
    <n v="7740"/>
  </r>
  <r>
    <x v="58"/>
    <x v="24"/>
    <x v="0"/>
    <n v="13"/>
  </r>
  <r>
    <x v="58"/>
    <x v="24"/>
    <x v="1"/>
    <n v="1076"/>
  </r>
  <r>
    <x v="58"/>
    <x v="24"/>
    <x v="2"/>
    <n v="32280"/>
  </r>
  <r>
    <x v="58"/>
    <x v="24"/>
    <x v="3"/>
    <n v="2350"/>
  </r>
  <r>
    <x v="58"/>
    <x v="24"/>
    <x v="4"/>
    <n v="4480"/>
  </r>
  <r>
    <x v="58"/>
    <x v="24"/>
    <x v="5"/>
    <n v="2907"/>
  </r>
  <r>
    <x v="58"/>
    <x v="25"/>
    <x v="0"/>
    <n v="40"/>
  </r>
  <r>
    <x v="58"/>
    <x v="25"/>
    <x v="1"/>
    <n v="1218"/>
  </r>
  <r>
    <x v="58"/>
    <x v="25"/>
    <x v="2"/>
    <n v="36540"/>
  </r>
  <r>
    <x v="58"/>
    <x v="25"/>
    <x v="3"/>
    <n v="10382"/>
  </r>
  <r>
    <x v="58"/>
    <x v="25"/>
    <x v="4"/>
    <n v="16490"/>
  </r>
  <r>
    <x v="58"/>
    <x v="25"/>
    <x v="5"/>
    <n v="9440"/>
  </r>
  <r>
    <x v="58"/>
    <x v="26"/>
    <x v="0"/>
    <n v="12"/>
  </r>
  <r>
    <x v="58"/>
    <x v="26"/>
    <x v="1"/>
    <n v="736"/>
  </r>
  <r>
    <x v="58"/>
    <x v="26"/>
    <x v="2"/>
    <n v="22080"/>
  </r>
  <r>
    <x v="58"/>
    <x v="26"/>
    <x v="3"/>
    <n v="4406"/>
  </r>
  <r>
    <x v="58"/>
    <x v="26"/>
    <x v="4"/>
    <n v="9547"/>
  </r>
  <r>
    <x v="58"/>
    <x v="26"/>
    <x v="5"/>
    <n v="3373"/>
  </r>
  <r>
    <x v="58"/>
    <x v="27"/>
    <x v="0"/>
    <n v="48"/>
  </r>
  <r>
    <x v="58"/>
    <x v="27"/>
    <x v="1"/>
    <n v="1833"/>
  </r>
  <r>
    <x v="58"/>
    <x v="27"/>
    <x v="2"/>
    <n v="54990"/>
  </r>
  <r>
    <x v="58"/>
    <x v="27"/>
    <x v="3"/>
    <n v="12144"/>
  </r>
  <r>
    <x v="58"/>
    <x v="27"/>
    <x v="4"/>
    <n v="18436"/>
  </r>
  <r>
    <x v="58"/>
    <x v="27"/>
    <x v="5"/>
    <n v="8454"/>
  </r>
  <r>
    <x v="58"/>
    <x v="28"/>
    <x v="0"/>
    <n v="52"/>
  </r>
  <r>
    <x v="58"/>
    <x v="28"/>
    <x v="1"/>
    <n v="1823"/>
  </r>
  <r>
    <x v="58"/>
    <x v="28"/>
    <x v="2"/>
    <n v="54690"/>
  </r>
  <r>
    <x v="58"/>
    <x v="28"/>
    <x v="3"/>
    <n v="31301"/>
  </r>
  <r>
    <x v="58"/>
    <x v="28"/>
    <x v="4"/>
    <n v="46399"/>
  </r>
  <r>
    <x v="58"/>
    <x v="28"/>
    <x v="5"/>
    <n v="25950"/>
  </r>
  <r>
    <x v="58"/>
    <x v="29"/>
    <x v="0"/>
    <n v="8"/>
  </r>
  <r>
    <x v="58"/>
    <x v="29"/>
    <x v="1"/>
    <n v="74"/>
  </r>
  <r>
    <x v="58"/>
    <x v="29"/>
    <x v="2"/>
    <n v="2220"/>
  </r>
  <r>
    <x v="58"/>
    <x v="29"/>
    <x v="3"/>
    <n v="607"/>
  </r>
  <r>
    <x v="58"/>
    <x v="29"/>
    <x v="4"/>
    <n v="1062"/>
  </r>
  <r>
    <x v="58"/>
    <x v="29"/>
    <x v="5"/>
    <n v="730"/>
  </r>
  <r>
    <x v="58"/>
    <x v="30"/>
    <x v="0"/>
    <n v="51"/>
  </r>
  <r>
    <x v="58"/>
    <x v="30"/>
    <x v="1"/>
    <n v="1772"/>
  </r>
  <r>
    <x v="58"/>
    <x v="30"/>
    <x v="2"/>
    <n v="53160"/>
  </r>
  <r>
    <x v="58"/>
    <x v="30"/>
    <x v="3"/>
    <n v="22381"/>
  </r>
  <r>
    <x v="58"/>
    <x v="30"/>
    <x v="4"/>
    <n v="34338"/>
  </r>
  <r>
    <x v="58"/>
    <x v="30"/>
    <x v="5"/>
    <n v="17608"/>
  </r>
  <r>
    <x v="58"/>
    <x v="31"/>
    <x v="0"/>
    <n v="10"/>
  </r>
  <r>
    <x v="58"/>
    <x v="31"/>
    <x v="1"/>
    <n v="285"/>
  </r>
  <r>
    <x v="58"/>
    <x v="31"/>
    <x v="2"/>
    <n v="8550"/>
  </r>
  <r>
    <x v="58"/>
    <x v="31"/>
    <x v="3"/>
    <n v="1847"/>
  </r>
  <r>
    <x v="58"/>
    <x v="31"/>
    <x v="4"/>
    <n v="3422"/>
  </r>
  <r>
    <x v="58"/>
    <x v="31"/>
    <x v="5"/>
    <n v="1863"/>
  </r>
  <r>
    <x v="58"/>
    <x v="32"/>
    <x v="0"/>
    <n v="21"/>
  </r>
  <r>
    <x v="58"/>
    <x v="32"/>
    <x v="1"/>
    <n v="483"/>
  </r>
  <r>
    <x v="58"/>
    <x v="32"/>
    <x v="2"/>
    <n v="14490"/>
  </r>
  <r>
    <x v="58"/>
    <x v="32"/>
    <x v="3"/>
    <n v="2545"/>
  </r>
  <r>
    <x v="58"/>
    <x v="32"/>
    <x v="4"/>
    <n v="3944"/>
  </r>
  <r>
    <x v="58"/>
    <x v="32"/>
    <x v="5"/>
    <n v="2692"/>
  </r>
  <r>
    <x v="58"/>
    <x v="33"/>
    <x v="0"/>
    <n v="42"/>
  </r>
  <r>
    <x v="58"/>
    <x v="33"/>
    <x v="1"/>
    <n v="1681"/>
  </r>
  <r>
    <x v="58"/>
    <x v="33"/>
    <x v="2"/>
    <n v="50430"/>
  </r>
  <r>
    <x v="58"/>
    <x v="33"/>
    <x v="3"/>
    <n v="15130"/>
  </r>
  <r>
    <x v="58"/>
    <x v="33"/>
    <x v="4"/>
    <n v="25905"/>
  </r>
  <r>
    <x v="58"/>
    <x v="33"/>
    <x v="5"/>
    <n v="16268"/>
  </r>
  <r>
    <x v="58"/>
    <x v="34"/>
    <x v="0"/>
    <n v="33"/>
  </r>
  <r>
    <x v="58"/>
    <x v="34"/>
    <x v="1"/>
    <n v="844"/>
  </r>
  <r>
    <x v="58"/>
    <x v="34"/>
    <x v="2"/>
    <n v="25320"/>
  </r>
  <r>
    <x v="58"/>
    <x v="34"/>
    <x v="3"/>
    <n v="10571"/>
  </r>
  <r>
    <x v="58"/>
    <x v="34"/>
    <x v="4"/>
    <n v="17705"/>
  </r>
  <r>
    <x v="58"/>
    <x v="34"/>
    <x v="5"/>
    <n v="9962"/>
  </r>
  <r>
    <x v="58"/>
    <x v="35"/>
    <x v="0"/>
    <n v="15"/>
  </r>
  <r>
    <x v="58"/>
    <x v="35"/>
    <x v="1"/>
    <n v="274"/>
  </r>
  <r>
    <x v="58"/>
    <x v="35"/>
    <x v="2"/>
    <n v="8220"/>
  </r>
  <r>
    <x v="58"/>
    <x v="35"/>
    <x v="3"/>
    <n v="2399"/>
  </r>
  <r>
    <x v="58"/>
    <x v="35"/>
    <x v="4"/>
    <n v="4327"/>
  </r>
  <r>
    <x v="58"/>
    <x v="35"/>
    <x v="5"/>
    <n v="2230"/>
  </r>
  <r>
    <x v="58"/>
    <x v="36"/>
    <x v="0"/>
    <n v="12"/>
  </r>
  <r>
    <x v="58"/>
    <x v="36"/>
    <x v="1"/>
    <n v="360"/>
  </r>
  <r>
    <x v="58"/>
    <x v="36"/>
    <x v="2"/>
    <n v="10800"/>
  </r>
  <r>
    <x v="58"/>
    <x v="36"/>
    <x v="3"/>
    <n v="1903"/>
  </r>
  <r>
    <x v="58"/>
    <x v="36"/>
    <x v="4"/>
    <n v="3407"/>
  </r>
  <r>
    <x v="58"/>
    <x v="36"/>
    <x v="5"/>
    <n v="2098"/>
  </r>
  <r>
    <x v="58"/>
    <x v="37"/>
    <x v="0"/>
    <n v="52"/>
  </r>
  <r>
    <x v="58"/>
    <x v="37"/>
    <x v="1"/>
    <n v="1423"/>
  </r>
  <r>
    <x v="58"/>
    <x v="37"/>
    <x v="2"/>
    <n v="42690"/>
  </r>
  <r>
    <x v="58"/>
    <x v="37"/>
    <x v="3"/>
    <n v="20622"/>
  </r>
  <r>
    <x v="58"/>
    <x v="37"/>
    <x v="4"/>
    <n v="32652"/>
  </r>
  <r>
    <x v="58"/>
    <x v="37"/>
    <x v="5"/>
    <n v="20430"/>
  </r>
  <r>
    <x v="58"/>
    <x v="38"/>
    <x v="0"/>
    <n v="16"/>
  </r>
  <r>
    <x v="58"/>
    <x v="38"/>
    <x v="1"/>
    <n v="321"/>
  </r>
  <r>
    <x v="58"/>
    <x v="38"/>
    <x v="2"/>
    <n v="9630"/>
  </r>
  <r>
    <x v="58"/>
    <x v="38"/>
    <x v="3"/>
    <n v="1452"/>
  </r>
  <r>
    <x v="58"/>
    <x v="38"/>
    <x v="4"/>
    <n v="2325"/>
  </r>
  <r>
    <x v="58"/>
    <x v="38"/>
    <x v="5"/>
    <n v="1667"/>
  </r>
  <r>
    <x v="58"/>
    <x v="39"/>
    <x v="0"/>
    <n v="20"/>
  </r>
  <r>
    <x v="58"/>
    <x v="39"/>
    <x v="1"/>
    <n v="791"/>
  </r>
  <r>
    <x v="58"/>
    <x v="39"/>
    <x v="2"/>
    <n v="23730"/>
  </r>
  <r>
    <x v="58"/>
    <x v="39"/>
    <x v="3"/>
    <n v="2418"/>
  </r>
  <r>
    <x v="58"/>
    <x v="39"/>
    <x v="4"/>
    <n v="4489"/>
  </r>
  <r>
    <x v="58"/>
    <x v="39"/>
    <x v="5"/>
    <n v="3111"/>
  </r>
  <r>
    <x v="58"/>
    <x v="40"/>
    <x v="0"/>
    <n v="25"/>
  </r>
  <r>
    <x v="58"/>
    <x v="40"/>
    <x v="1"/>
    <n v="870"/>
  </r>
  <r>
    <x v="58"/>
    <x v="40"/>
    <x v="2"/>
    <n v="26100"/>
  </r>
  <r>
    <x v="58"/>
    <x v="40"/>
    <x v="3"/>
    <n v="4264"/>
  </r>
  <r>
    <x v="58"/>
    <x v="40"/>
    <x v="4"/>
    <n v="6916"/>
  </r>
  <r>
    <x v="58"/>
    <x v="40"/>
    <x v="5"/>
    <n v="4239"/>
  </r>
  <r>
    <x v="58"/>
    <x v="41"/>
    <x v="0"/>
    <n v="8"/>
  </r>
  <r>
    <x v="58"/>
    <x v="41"/>
    <x v="1"/>
    <n v="171"/>
  </r>
  <r>
    <x v="58"/>
    <x v="41"/>
    <x v="2"/>
    <n v="5130"/>
  </r>
  <r>
    <x v="58"/>
    <x v="41"/>
    <x v="3"/>
    <n v="2908"/>
  </r>
  <r>
    <x v="58"/>
    <x v="41"/>
    <x v="4"/>
    <n v="5941"/>
  </r>
  <r>
    <x v="58"/>
    <x v="41"/>
    <x v="5"/>
    <n v="3063"/>
  </r>
  <r>
    <x v="58"/>
    <x v="42"/>
    <x v="0"/>
    <n v="7"/>
  </r>
  <r>
    <x v="58"/>
    <x v="42"/>
    <x v="1"/>
    <n v="155"/>
  </r>
  <r>
    <x v="58"/>
    <x v="42"/>
    <x v="2"/>
    <n v="4650"/>
  </r>
  <r>
    <x v="58"/>
    <x v="42"/>
    <x v="3"/>
    <n v="2038"/>
  </r>
  <r>
    <x v="58"/>
    <x v="42"/>
    <x v="4"/>
    <n v="3494"/>
  </r>
  <r>
    <x v="58"/>
    <x v="42"/>
    <x v="5"/>
    <n v="1854"/>
  </r>
  <r>
    <x v="58"/>
    <x v="43"/>
    <x v="0"/>
    <n v="17"/>
  </r>
  <r>
    <x v="58"/>
    <x v="43"/>
    <x v="1"/>
    <n v="687"/>
  </r>
  <r>
    <x v="58"/>
    <x v="43"/>
    <x v="2"/>
    <n v="20610"/>
  </r>
  <r>
    <x v="58"/>
    <x v="43"/>
    <x v="3"/>
    <n v="10482"/>
  </r>
  <r>
    <x v="58"/>
    <x v="43"/>
    <x v="4"/>
    <n v="19741"/>
  </r>
  <r>
    <x v="58"/>
    <x v="43"/>
    <x v="5"/>
    <n v="11130"/>
  </r>
  <r>
    <x v="58"/>
    <x v="44"/>
    <x v="0"/>
    <n v="66"/>
  </r>
  <r>
    <x v="58"/>
    <x v="44"/>
    <x v="1"/>
    <n v="4842"/>
  </r>
  <r>
    <x v="58"/>
    <x v="44"/>
    <x v="2"/>
    <n v="145260"/>
  </r>
  <r>
    <x v="58"/>
    <x v="44"/>
    <x v="3"/>
    <n v="106324"/>
  </r>
  <r>
    <x v="58"/>
    <x v="44"/>
    <x v="4"/>
    <n v="143177"/>
  </r>
  <r>
    <x v="58"/>
    <x v="44"/>
    <x v="5"/>
    <n v="78828"/>
  </r>
  <r>
    <x v="58"/>
    <x v="45"/>
    <x v="0"/>
    <n v="17"/>
  </r>
  <r>
    <x v="58"/>
    <x v="45"/>
    <x v="1"/>
    <n v="792"/>
  </r>
  <r>
    <x v="58"/>
    <x v="45"/>
    <x v="2"/>
    <n v="23760"/>
  </r>
  <r>
    <x v="58"/>
    <x v="45"/>
    <x v="3"/>
    <n v="4539"/>
  </r>
  <r>
    <x v="58"/>
    <x v="45"/>
    <x v="4"/>
    <n v="8588"/>
  </r>
  <r>
    <x v="58"/>
    <x v="45"/>
    <x v="5"/>
    <n v="4662"/>
  </r>
  <r>
    <x v="58"/>
    <x v="46"/>
    <x v="0"/>
    <n v="23"/>
  </r>
  <r>
    <x v="58"/>
    <x v="46"/>
    <x v="1"/>
    <n v="534"/>
  </r>
  <r>
    <x v="58"/>
    <x v="46"/>
    <x v="2"/>
    <n v="16020"/>
  </r>
  <r>
    <x v="58"/>
    <x v="46"/>
    <x v="3"/>
    <n v="2683"/>
  </r>
  <r>
    <x v="58"/>
    <x v="46"/>
    <x v="4"/>
    <n v="4772"/>
  </r>
  <r>
    <x v="58"/>
    <x v="46"/>
    <x v="5"/>
    <n v="3136"/>
  </r>
  <r>
    <x v="58"/>
    <x v="47"/>
    <x v="0"/>
    <n v="83"/>
  </r>
  <r>
    <x v="58"/>
    <x v="47"/>
    <x v="1"/>
    <n v="3391"/>
  </r>
  <r>
    <x v="58"/>
    <x v="47"/>
    <x v="2"/>
    <n v="101730"/>
  </r>
  <r>
    <x v="58"/>
    <x v="47"/>
    <x v="3"/>
    <n v="20812"/>
  </r>
  <r>
    <x v="58"/>
    <x v="47"/>
    <x v="4"/>
    <n v="41927"/>
  </r>
  <r>
    <x v="58"/>
    <x v="47"/>
    <x v="5"/>
    <n v="23469"/>
  </r>
  <r>
    <x v="58"/>
    <x v="48"/>
    <x v="0"/>
    <n v="69"/>
  </r>
  <r>
    <x v="58"/>
    <x v="48"/>
    <x v="1"/>
    <n v="2725"/>
  </r>
  <r>
    <x v="58"/>
    <x v="48"/>
    <x v="2"/>
    <n v="81750"/>
  </r>
  <r>
    <x v="58"/>
    <x v="48"/>
    <x v="3"/>
    <n v="30357"/>
  </r>
  <r>
    <x v="58"/>
    <x v="48"/>
    <x v="4"/>
    <n v="46547"/>
  </r>
  <r>
    <x v="58"/>
    <x v="48"/>
    <x v="5"/>
    <n v="24967"/>
  </r>
  <r>
    <x v="58"/>
    <x v="49"/>
    <x v="0"/>
    <n v="98"/>
  </r>
  <r>
    <x v="58"/>
    <x v="49"/>
    <x v="1"/>
    <n v="2961"/>
  </r>
  <r>
    <x v="58"/>
    <x v="49"/>
    <x v="2"/>
    <n v="88830"/>
  </r>
  <r>
    <x v="58"/>
    <x v="49"/>
    <x v="3"/>
    <n v="36693"/>
  </r>
  <r>
    <x v="58"/>
    <x v="49"/>
    <x v="4"/>
    <n v="61323"/>
  </r>
  <r>
    <x v="58"/>
    <x v="49"/>
    <x v="5"/>
    <n v="39139"/>
  </r>
  <r>
    <x v="58"/>
    <x v="50"/>
    <x v="0"/>
    <n v="37"/>
  </r>
  <r>
    <x v="58"/>
    <x v="50"/>
    <x v="1"/>
    <n v="1378"/>
  </r>
  <r>
    <x v="58"/>
    <x v="50"/>
    <x v="2"/>
    <n v="41340"/>
  </r>
  <r>
    <x v="58"/>
    <x v="50"/>
    <x v="3"/>
    <n v="15410"/>
  </r>
  <r>
    <x v="58"/>
    <x v="50"/>
    <x v="4"/>
    <n v="25825"/>
  </r>
  <r>
    <x v="58"/>
    <x v="50"/>
    <x v="5"/>
    <n v="17671"/>
  </r>
  <r>
    <x v="58"/>
    <x v="51"/>
    <x v="0"/>
    <n v="48"/>
  </r>
  <r>
    <x v="58"/>
    <x v="51"/>
    <x v="1"/>
    <n v="1101"/>
  </r>
  <r>
    <x v="58"/>
    <x v="51"/>
    <x v="2"/>
    <n v="33030"/>
  </r>
  <r>
    <x v="58"/>
    <x v="51"/>
    <x v="3"/>
    <n v="10654"/>
  </r>
  <r>
    <x v="58"/>
    <x v="51"/>
    <x v="4"/>
    <n v="19181"/>
  </r>
  <r>
    <x v="58"/>
    <x v="51"/>
    <x v="5"/>
    <n v="13950"/>
  </r>
  <r>
    <x v="58"/>
    <x v="52"/>
    <x v="0"/>
    <n v="32"/>
  </r>
  <r>
    <x v="58"/>
    <x v="52"/>
    <x v="1"/>
    <n v="1039"/>
  </r>
  <r>
    <x v="58"/>
    <x v="52"/>
    <x v="2"/>
    <n v="31170"/>
  </r>
  <r>
    <x v="58"/>
    <x v="52"/>
    <x v="3"/>
    <n v="13538"/>
  </r>
  <r>
    <x v="58"/>
    <x v="52"/>
    <x v="4"/>
    <n v="23635"/>
  </r>
  <r>
    <x v="58"/>
    <x v="52"/>
    <x v="5"/>
    <n v="18043"/>
  </r>
  <r>
    <x v="58"/>
    <x v="53"/>
    <x v="0"/>
    <n v="69"/>
  </r>
  <r>
    <x v="58"/>
    <x v="53"/>
    <x v="1"/>
    <n v="2514"/>
  </r>
  <r>
    <x v="58"/>
    <x v="53"/>
    <x v="2"/>
    <n v="75420"/>
  </r>
  <r>
    <x v="58"/>
    <x v="53"/>
    <x v="3"/>
    <n v="43402"/>
  </r>
  <r>
    <x v="58"/>
    <x v="53"/>
    <x v="4"/>
    <n v="75196"/>
  </r>
  <r>
    <x v="58"/>
    <x v="53"/>
    <x v="5"/>
    <n v="61879"/>
  </r>
  <r>
    <x v="58"/>
    <x v="54"/>
    <x v="0"/>
    <n v="40"/>
  </r>
  <r>
    <x v="58"/>
    <x v="54"/>
    <x v="1"/>
    <n v="1252"/>
  </r>
  <r>
    <x v="58"/>
    <x v="54"/>
    <x v="2"/>
    <n v="37560"/>
  </r>
  <r>
    <x v="58"/>
    <x v="54"/>
    <x v="3"/>
    <n v="9997"/>
  </r>
  <r>
    <x v="58"/>
    <x v="54"/>
    <x v="4"/>
    <n v="21111"/>
  </r>
  <r>
    <x v="58"/>
    <x v="54"/>
    <x v="5"/>
    <n v="14429"/>
  </r>
  <r>
    <x v="58"/>
    <x v="55"/>
    <x v="0"/>
    <n v="16"/>
  </r>
  <r>
    <x v="58"/>
    <x v="55"/>
    <x v="1"/>
    <n v="1243"/>
  </r>
  <r>
    <x v="58"/>
    <x v="55"/>
    <x v="2"/>
    <n v="37290"/>
  </r>
  <r>
    <x v="58"/>
    <x v="55"/>
    <x v="3"/>
    <n v="2391"/>
  </r>
  <r>
    <x v="58"/>
    <x v="55"/>
    <x v="4"/>
    <n v="4647"/>
  </r>
  <r>
    <x v="58"/>
    <x v="55"/>
    <x v="5"/>
    <n v="1922"/>
  </r>
  <r>
    <x v="58"/>
    <x v="56"/>
    <x v="0"/>
    <n v="210"/>
  </r>
  <r>
    <x v="58"/>
    <x v="56"/>
    <x v="1"/>
    <n v="9370"/>
  </r>
  <r>
    <x v="58"/>
    <x v="56"/>
    <x v="2"/>
    <n v="281100"/>
  </r>
  <r>
    <x v="58"/>
    <x v="56"/>
    <x v="3"/>
    <n v="181858"/>
  </r>
  <r>
    <x v="58"/>
    <x v="56"/>
    <x v="4"/>
    <n v="317154"/>
  </r>
  <r>
    <x v="58"/>
    <x v="56"/>
    <x v="5"/>
    <n v="178959"/>
  </r>
  <r>
    <x v="58"/>
    <x v="57"/>
    <x v="0"/>
    <n v="18"/>
  </r>
  <r>
    <x v="58"/>
    <x v="57"/>
    <x v="1"/>
    <n v="654"/>
  </r>
  <r>
    <x v="58"/>
    <x v="57"/>
    <x v="2"/>
    <n v="19620"/>
  </r>
  <r>
    <x v="58"/>
    <x v="57"/>
    <x v="3"/>
    <n v="6442"/>
  </r>
  <r>
    <x v="58"/>
    <x v="57"/>
    <x v="4"/>
    <n v="11493"/>
  </r>
  <r>
    <x v="58"/>
    <x v="57"/>
    <x v="5"/>
    <n v="7265"/>
  </r>
  <r>
    <x v="58"/>
    <x v="58"/>
    <x v="0"/>
    <n v="35"/>
  </r>
  <r>
    <x v="58"/>
    <x v="58"/>
    <x v="1"/>
    <n v="1120"/>
  </r>
  <r>
    <x v="58"/>
    <x v="58"/>
    <x v="2"/>
    <n v="33600"/>
  </r>
  <r>
    <x v="58"/>
    <x v="58"/>
    <x v="3"/>
    <n v="5943"/>
  </r>
  <r>
    <x v="58"/>
    <x v="58"/>
    <x v="4"/>
    <n v="11070"/>
  </r>
  <r>
    <x v="58"/>
    <x v="58"/>
    <x v="5"/>
    <n v="7077"/>
  </r>
  <r>
    <x v="58"/>
    <x v="59"/>
    <x v="0"/>
    <n v="48"/>
  </r>
  <r>
    <x v="58"/>
    <x v="59"/>
    <x v="1"/>
    <n v="1284"/>
  </r>
  <r>
    <x v="58"/>
    <x v="59"/>
    <x v="2"/>
    <n v="38520"/>
  </r>
  <r>
    <x v="58"/>
    <x v="59"/>
    <x v="3"/>
    <n v="11869"/>
  </r>
  <r>
    <x v="58"/>
    <x v="59"/>
    <x v="4"/>
    <n v="20524"/>
  </r>
  <r>
    <x v="58"/>
    <x v="59"/>
    <x v="5"/>
    <n v="13502"/>
  </r>
  <r>
    <x v="58"/>
    <x v="60"/>
    <x v="0"/>
    <n v="27"/>
  </r>
  <r>
    <x v="58"/>
    <x v="60"/>
    <x v="1"/>
    <n v="1389"/>
  </r>
  <r>
    <x v="58"/>
    <x v="60"/>
    <x v="2"/>
    <n v="41670"/>
  </r>
  <r>
    <x v="58"/>
    <x v="60"/>
    <x v="3"/>
    <n v="18775"/>
  </r>
  <r>
    <x v="58"/>
    <x v="60"/>
    <x v="4"/>
    <n v="33917"/>
  </r>
  <r>
    <x v="58"/>
    <x v="60"/>
    <x v="5"/>
    <n v="29967"/>
  </r>
  <r>
    <x v="58"/>
    <x v="61"/>
    <x v="0"/>
    <n v="9"/>
  </r>
  <r>
    <x v="58"/>
    <x v="61"/>
    <x v="1"/>
    <n v="241"/>
  </r>
  <r>
    <x v="58"/>
    <x v="61"/>
    <x v="2"/>
    <n v="7230"/>
  </r>
  <r>
    <x v="58"/>
    <x v="61"/>
    <x v="3"/>
    <n v="686"/>
  </r>
  <r>
    <x v="58"/>
    <x v="61"/>
    <x v="4"/>
    <n v="1310"/>
  </r>
  <r>
    <x v="58"/>
    <x v="61"/>
    <x v="5"/>
    <n v="735"/>
  </r>
  <r>
    <x v="58"/>
    <x v="62"/>
    <x v="0"/>
    <n v="42"/>
  </r>
  <r>
    <x v="58"/>
    <x v="62"/>
    <x v="1"/>
    <n v="4557"/>
  </r>
  <r>
    <x v="58"/>
    <x v="62"/>
    <x v="2"/>
    <n v="136710"/>
  </r>
  <r>
    <x v="58"/>
    <x v="62"/>
    <x v="3"/>
    <n v="16469"/>
  </r>
  <r>
    <x v="58"/>
    <x v="62"/>
    <x v="4"/>
    <n v="26814"/>
  </r>
  <r>
    <x v="58"/>
    <x v="62"/>
    <x v="5"/>
    <n v="17455"/>
  </r>
  <r>
    <x v="58"/>
    <x v="63"/>
    <x v="0"/>
    <n v="50"/>
  </r>
  <r>
    <x v="58"/>
    <x v="63"/>
    <x v="1"/>
    <n v="2929"/>
  </r>
  <r>
    <x v="58"/>
    <x v="63"/>
    <x v="2"/>
    <n v="87870"/>
  </r>
  <r>
    <x v="58"/>
    <x v="63"/>
    <x v="3"/>
    <n v="10968"/>
  </r>
  <r>
    <x v="58"/>
    <x v="63"/>
    <x v="4"/>
    <n v="17319"/>
  </r>
  <r>
    <x v="58"/>
    <x v="63"/>
    <x v="5"/>
    <n v="9036"/>
  </r>
  <r>
    <x v="58"/>
    <x v="64"/>
    <x v="0"/>
    <n v="139"/>
  </r>
  <r>
    <x v="58"/>
    <x v="64"/>
    <x v="1"/>
    <n v="8545"/>
  </r>
  <r>
    <x v="58"/>
    <x v="64"/>
    <x v="2"/>
    <n v="256350"/>
  </r>
  <r>
    <x v="58"/>
    <x v="64"/>
    <x v="3"/>
    <n v="127797"/>
  </r>
  <r>
    <x v="58"/>
    <x v="64"/>
    <x v="4"/>
    <n v="215939"/>
  </r>
  <r>
    <x v="58"/>
    <x v="64"/>
    <x v="5"/>
    <n v="113644"/>
  </r>
  <r>
    <x v="58"/>
    <x v="65"/>
    <x v="0"/>
    <n v="78"/>
  </r>
  <r>
    <x v="58"/>
    <x v="65"/>
    <x v="1"/>
    <n v="2362"/>
  </r>
  <r>
    <x v="58"/>
    <x v="65"/>
    <x v="2"/>
    <n v="70860"/>
  </r>
  <r>
    <x v="58"/>
    <x v="65"/>
    <x v="3"/>
    <n v="41805"/>
  </r>
  <r>
    <x v="58"/>
    <x v="65"/>
    <x v="4"/>
    <n v="72009"/>
  </r>
  <r>
    <x v="58"/>
    <x v="65"/>
    <x v="5"/>
    <n v="44810"/>
  </r>
  <r>
    <x v="58"/>
    <x v="66"/>
    <x v="0"/>
    <n v="25"/>
  </r>
  <r>
    <x v="58"/>
    <x v="66"/>
    <x v="1"/>
    <n v="464"/>
  </r>
  <r>
    <x v="58"/>
    <x v="66"/>
    <x v="2"/>
    <n v="13920"/>
  </r>
  <r>
    <x v="58"/>
    <x v="66"/>
    <x v="3"/>
    <n v="3073"/>
  </r>
  <r>
    <x v="58"/>
    <x v="66"/>
    <x v="4"/>
    <n v="5484"/>
  </r>
  <r>
    <x v="58"/>
    <x v="66"/>
    <x v="5"/>
    <n v="3509"/>
  </r>
  <r>
    <x v="58"/>
    <x v="67"/>
    <x v="0"/>
    <n v="60"/>
  </r>
  <r>
    <x v="58"/>
    <x v="67"/>
    <x v="1"/>
    <n v="2647"/>
  </r>
  <r>
    <x v="58"/>
    <x v="67"/>
    <x v="2"/>
    <n v="79410"/>
  </r>
  <r>
    <x v="58"/>
    <x v="67"/>
    <x v="3"/>
    <n v="38859"/>
  </r>
  <r>
    <x v="58"/>
    <x v="67"/>
    <x v="4"/>
    <n v="62332"/>
  </r>
  <r>
    <x v="58"/>
    <x v="67"/>
    <x v="5"/>
    <n v="39875"/>
  </r>
  <r>
    <x v="58"/>
    <x v="68"/>
    <x v="0"/>
    <n v="9"/>
  </r>
  <r>
    <x v="58"/>
    <x v="68"/>
    <x v="1"/>
    <n v="195"/>
  </r>
  <r>
    <x v="58"/>
    <x v="68"/>
    <x v="2"/>
    <n v="5850"/>
  </r>
  <r>
    <x v="58"/>
    <x v="68"/>
    <x v="3"/>
    <n v="1903"/>
  </r>
  <r>
    <x v="58"/>
    <x v="68"/>
    <x v="4"/>
    <n v="3295"/>
  </r>
  <r>
    <x v="58"/>
    <x v="68"/>
    <x v="5"/>
    <n v="2099"/>
  </r>
  <r>
    <x v="58"/>
    <x v="69"/>
    <x v="0"/>
    <n v="39"/>
  </r>
  <r>
    <x v="58"/>
    <x v="69"/>
    <x v="1"/>
    <n v="1094"/>
  </r>
  <r>
    <x v="58"/>
    <x v="69"/>
    <x v="2"/>
    <n v="32820"/>
  </r>
  <r>
    <x v="58"/>
    <x v="69"/>
    <x v="3"/>
    <n v="14642"/>
  </r>
  <r>
    <x v="58"/>
    <x v="69"/>
    <x v="4"/>
    <n v="21379"/>
  </r>
  <r>
    <x v="58"/>
    <x v="69"/>
    <x v="5"/>
    <n v="14105"/>
  </r>
  <r>
    <x v="58"/>
    <x v="70"/>
    <x v="0"/>
    <n v="3059"/>
  </r>
  <r>
    <x v="58"/>
    <x v="70"/>
    <x v="1"/>
    <n v="129199"/>
  </r>
  <r>
    <x v="58"/>
    <x v="70"/>
    <x v="2"/>
    <n v="3875970"/>
  </r>
  <r>
    <x v="58"/>
    <x v="70"/>
    <x v="3"/>
    <n v="1590511"/>
  </r>
  <r>
    <x v="58"/>
    <x v="70"/>
    <x v="4"/>
    <n v="2612613"/>
  </r>
  <r>
    <x v="58"/>
    <x v="70"/>
    <x v="5"/>
    <n v="1514034"/>
  </r>
  <r>
    <x v="59"/>
    <x v="0"/>
    <x v="0"/>
    <n v="173"/>
  </r>
  <r>
    <x v="59"/>
    <x v="0"/>
    <x v="1"/>
    <n v="6851"/>
  </r>
  <r>
    <x v="59"/>
    <x v="0"/>
    <x v="2"/>
    <n v="212381"/>
  </r>
  <r>
    <x v="59"/>
    <x v="0"/>
    <x v="3"/>
    <n v="71311"/>
  </r>
  <r>
    <x v="59"/>
    <x v="0"/>
    <x v="4"/>
    <n v="151381"/>
  </r>
  <r>
    <x v="59"/>
    <x v="0"/>
    <x v="5"/>
    <n v="66508"/>
  </r>
  <r>
    <x v="59"/>
    <x v="1"/>
    <x v="0"/>
    <n v="59"/>
  </r>
  <r>
    <x v="59"/>
    <x v="1"/>
    <x v="1"/>
    <n v="2525"/>
  </r>
  <r>
    <x v="59"/>
    <x v="1"/>
    <x v="2"/>
    <n v="78275"/>
  </r>
  <r>
    <x v="59"/>
    <x v="1"/>
    <x v="3"/>
    <n v="23088"/>
  </r>
  <r>
    <x v="59"/>
    <x v="1"/>
    <x v="4"/>
    <n v="53019"/>
  </r>
  <r>
    <x v="59"/>
    <x v="1"/>
    <x v="5"/>
    <n v="22200"/>
  </r>
  <r>
    <x v="59"/>
    <x v="2"/>
    <x v="0"/>
    <n v="27"/>
  </r>
  <r>
    <x v="59"/>
    <x v="2"/>
    <x v="1"/>
    <n v="1342"/>
  </r>
  <r>
    <x v="59"/>
    <x v="2"/>
    <x v="2"/>
    <n v="41602"/>
  </r>
  <r>
    <x v="59"/>
    <x v="2"/>
    <x v="3"/>
    <n v="5744"/>
  </r>
  <r>
    <x v="59"/>
    <x v="2"/>
    <x v="4"/>
    <n v="13134"/>
  </r>
  <r>
    <x v="59"/>
    <x v="2"/>
    <x v="5"/>
    <n v="7598"/>
  </r>
  <r>
    <x v="59"/>
    <x v="3"/>
    <x v="0"/>
    <n v="48"/>
  </r>
  <r>
    <x v="59"/>
    <x v="3"/>
    <x v="1"/>
    <n v="2758"/>
  </r>
  <r>
    <x v="59"/>
    <x v="3"/>
    <x v="2"/>
    <n v="85498"/>
  </r>
  <r>
    <x v="59"/>
    <x v="3"/>
    <x v="3"/>
    <n v="19944"/>
  </r>
  <r>
    <x v="59"/>
    <x v="3"/>
    <x v="4"/>
    <n v="47862"/>
  </r>
  <r>
    <x v="59"/>
    <x v="3"/>
    <x v="5"/>
    <n v="19451"/>
  </r>
  <r>
    <x v="59"/>
    <x v="4"/>
    <x v="0"/>
    <n v="24"/>
  </r>
  <r>
    <x v="59"/>
    <x v="4"/>
    <x v="1"/>
    <n v="933"/>
  </r>
  <r>
    <x v="59"/>
    <x v="4"/>
    <x v="2"/>
    <n v="28923"/>
  </r>
  <r>
    <x v="59"/>
    <x v="4"/>
    <x v="3"/>
    <n v="18282"/>
  </r>
  <r>
    <x v="59"/>
    <x v="4"/>
    <x v="4"/>
    <n v="35690"/>
  </r>
  <r>
    <x v="59"/>
    <x v="4"/>
    <x v="5"/>
    <n v="17682"/>
  </r>
  <r>
    <x v="59"/>
    <x v="5"/>
    <x v="0"/>
    <n v="11"/>
  </r>
  <r>
    <x v="59"/>
    <x v="5"/>
    <x v="1"/>
    <n v="295"/>
  </r>
  <r>
    <x v="59"/>
    <x v="5"/>
    <x v="2"/>
    <n v="9145"/>
  </r>
  <r>
    <x v="59"/>
    <x v="5"/>
    <x v="3"/>
    <n v="3059"/>
  </r>
  <r>
    <x v="59"/>
    <x v="5"/>
    <x v="4"/>
    <n v="6151"/>
  </r>
  <r>
    <x v="59"/>
    <x v="5"/>
    <x v="5"/>
    <n v="2590"/>
  </r>
  <r>
    <x v="59"/>
    <x v="6"/>
    <x v="0"/>
    <n v="146"/>
  </r>
  <r>
    <x v="59"/>
    <x v="6"/>
    <x v="1"/>
    <n v="10965"/>
  </r>
  <r>
    <x v="59"/>
    <x v="6"/>
    <x v="2"/>
    <n v="339915"/>
  </r>
  <r>
    <x v="59"/>
    <x v="6"/>
    <x v="3"/>
    <n v="209418"/>
  </r>
  <r>
    <x v="59"/>
    <x v="6"/>
    <x v="4"/>
    <n v="321149"/>
  </r>
  <r>
    <x v="59"/>
    <x v="6"/>
    <x v="5"/>
    <n v="159358"/>
  </r>
  <r>
    <x v="59"/>
    <x v="7"/>
    <x v="0"/>
    <n v="41"/>
  </r>
  <r>
    <x v="59"/>
    <x v="7"/>
    <x v="1"/>
    <n v="1734"/>
  </r>
  <r>
    <x v="59"/>
    <x v="7"/>
    <x v="2"/>
    <n v="53754"/>
  </r>
  <r>
    <x v="59"/>
    <x v="7"/>
    <x v="3"/>
    <n v="29597"/>
  </r>
  <r>
    <x v="59"/>
    <x v="7"/>
    <x v="4"/>
    <n v="57111"/>
  </r>
  <r>
    <x v="59"/>
    <x v="7"/>
    <x v="5"/>
    <n v="35055"/>
  </r>
  <r>
    <x v="59"/>
    <x v="8"/>
    <x v="0"/>
    <n v="10"/>
  </r>
  <r>
    <x v="59"/>
    <x v="8"/>
    <x v="1"/>
    <n v="513"/>
  </r>
  <r>
    <x v="59"/>
    <x v="8"/>
    <x v="2"/>
    <n v="15903"/>
  </r>
  <r>
    <x v="59"/>
    <x v="8"/>
    <x v="3"/>
    <n v="4209"/>
  </r>
  <r>
    <x v="59"/>
    <x v="8"/>
    <x v="4"/>
    <n v="5900"/>
  </r>
  <r>
    <x v="59"/>
    <x v="8"/>
    <x v="5"/>
    <n v="3388"/>
  </r>
  <r>
    <x v="59"/>
    <x v="9"/>
    <x v="0"/>
    <n v="14"/>
  </r>
  <r>
    <x v="59"/>
    <x v="9"/>
    <x v="1"/>
    <n v="365"/>
  </r>
  <r>
    <x v="59"/>
    <x v="9"/>
    <x v="2"/>
    <n v="11315"/>
  </r>
  <r>
    <x v="59"/>
    <x v="9"/>
    <x v="3"/>
    <n v="2923"/>
  </r>
  <r>
    <x v="59"/>
    <x v="9"/>
    <x v="4"/>
    <n v="5901"/>
  </r>
  <r>
    <x v="59"/>
    <x v="9"/>
    <x v="5"/>
    <n v="2993"/>
  </r>
  <r>
    <x v="59"/>
    <x v="10"/>
    <x v="0"/>
    <n v="97"/>
  </r>
  <r>
    <x v="59"/>
    <x v="10"/>
    <x v="1"/>
    <n v="3375"/>
  </r>
  <r>
    <x v="59"/>
    <x v="10"/>
    <x v="2"/>
    <n v="104625"/>
  </r>
  <r>
    <x v="59"/>
    <x v="10"/>
    <x v="3"/>
    <n v="43063"/>
  </r>
  <r>
    <x v="59"/>
    <x v="10"/>
    <x v="4"/>
    <n v="91389"/>
  </r>
  <r>
    <x v="59"/>
    <x v="10"/>
    <x v="5"/>
    <n v="42746"/>
  </r>
  <r>
    <x v="59"/>
    <x v="11"/>
    <x v="0"/>
    <n v="12"/>
  </r>
  <r>
    <x v="59"/>
    <x v="11"/>
    <x v="1"/>
    <n v="395"/>
  </r>
  <r>
    <x v="59"/>
    <x v="11"/>
    <x v="2"/>
    <n v="12245"/>
  </r>
  <r>
    <x v="59"/>
    <x v="11"/>
    <x v="3"/>
    <n v="3055"/>
  </r>
  <r>
    <x v="59"/>
    <x v="11"/>
    <x v="4"/>
    <n v="6731"/>
  </r>
  <r>
    <x v="59"/>
    <x v="11"/>
    <x v="5"/>
    <n v="3527"/>
  </r>
  <r>
    <x v="59"/>
    <x v="12"/>
    <x v="0"/>
    <n v="18"/>
  </r>
  <r>
    <x v="59"/>
    <x v="12"/>
    <x v="1"/>
    <n v="676"/>
  </r>
  <r>
    <x v="59"/>
    <x v="12"/>
    <x v="2"/>
    <n v="20956"/>
  </r>
  <r>
    <x v="59"/>
    <x v="12"/>
    <x v="3"/>
    <n v="6338"/>
  </r>
  <r>
    <x v="59"/>
    <x v="12"/>
    <x v="4"/>
    <n v="11530"/>
  </r>
  <r>
    <x v="59"/>
    <x v="12"/>
    <x v="5"/>
    <n v="6076"/>
  </r>
  <r>
    <x v="59"/>
    <x v="13"/>
    <x v="0"/>
    <n v="13"/>
  </r>
  <r>
    <x v="59"/>
    <x v="13"/>
    <x v="1"/>
    <n v="453"/>
  </r>
  <r>
    <x v="59"/>
    <x v="13"/>
    <x v="2"/>
    <n v="14043"/>
  </r>
  <r>
    <x v="59"/>
    <x v="13"/>
    <x v="3"/>
    <n v="2157"/>
  </r>
  <r>
    <x v="59"/>
    <x v="13"/>
    <x v="4"/>
    <n v="4349"/>
  </r>
  <r>
    <x v="59"/>
    <x v="13"/>
    <x v="5"/>
    <n v="2873"/>
  </r>
  <r>
    <x v="59"/>
    <x v="14"/>
    <x v="0"/>
    <n v="57"/>
  </r>
  <r>
    <x v="59"/>
    <x v="14"/>
    <x v="1"/>
    <n v="1723"/>
  </r>
  <r>
    <x v="59"/>
    <x v="14"/>
    <x v="2"/>
    <n v="53413"/>
  </r>
  <r>
    <x v="59"/>
    <x v="14"/>
    <x v="3"/>
    <n v="24382"/>
  </r>
  <r>
    <x v="59"/>
    <x v="14"/>
    <x v="4"/>
    <n v="43535"/>
  </r>
  <r>
    <x v="59"/>
    <x v="14"/>
    <x v="5"/>
    <n v="26683"/>
  </r>
  <r>
    <x v="59"/>
    <x v="15"/>
    <x v="0"/>
    <n v="26"/>
  </r>
  <r>
    <x v="59"/>
    <x v="15"/>
    <x v="1"/>
    <n v="864"/>
  </r>
  <r>
    <x v="59"/>
    <x v="15"/>
    <x v="2"/>
    <n v="26784"/>
  </r>
  <r>
    <x v="59"/>
    <x v="15"/>
    <x v="3"/>
    <n v="4936"/>
  </r>
  <r>
    <x v="59"/>
    <x v="15"/>
    <x v="4"/>
    <n v="9334"/>
  </r>
  <r>
    <x v="59"/>
    <x v="15"/>
    <x v="5"/>
    <n v="6106"/>
  </r>
  <r>
    <x v="59"/>
    <x v="16"/>
    <x v="0"/>
    <n v="10"/>
  </r>
  <r>
    <x v="59"/>
    <x v="16"/>
    <x v="1"/>
    <n v="249"/>
  </r>
  <r>
    <x v="59"/>
    <x v="16"/>
    <x v="2"/>
    <n v="7719"/>
  </r>
  <r>
    <x v="59"/>
    <x v="16"/>
    <x v="3"/>
    <n v="1736"/>
  </r>
  <r>
    <x v="59"/>
    <x v="16"/>
    <x v="4"/>
    <n v="4805"/>
  </r>
  <r>
    <x v="59"/>
    <x v="16"/>
    <x v="5"/>
    <n v="2693"/>
  </r>
  <r>
    <x v="59"/>
    <x v="17"/>
    <x v="0"/>
    <n v="10"/>
  </r>
  <r>
    <x v="59"/>
    <x v="17"/>
    <x v="1"/>
    <n v="171"/>
  </r>
  <r>
    <x v="59"/>
    <x v="17"/>
    <x v="2"/>
    <n v="5301"/>
  </r>
  <r>
    <x v="59"/>
    <x v="17"/>
    <x v="3"/>
    <n v="1906"/>
  </r>
  <r>
    <x v="59"/>
    <x v="17"/>
    <x v="4"/>
    <n v="3407"/>
  </r>
  <r>
    <x v="59"/>
    <x v="17"/>
    <x v="5"/>
    <n v="2461"/>
  </r>
  <r>
    <x v="59"/>
    <x v="18"/>
    <x v="0"/>
    <n v="16"/>
  </r>
  <r>
    <x v="59"/>
    <x v="18"/>
    <x v="1"/>
    <n v="610"/>
  </r>
  <r>
    <x v="59"/>
    <x v="18"/>
    <x v="2"/>
    <n v="18910"/>
  </r>
  <r>
    <x v="59"/>
    <x v="18"/>
    <x v="3"/>
    <n v="6881"/>
  </r>
  <r>
    <x v="59"/>
    <x v="18"/>
    <x v="4"/>
    <n v="11587"/>
  </r>
  <r>
    <x v="59"/>
    <x v="18"/>
    <x v="5"/>
    <n v="9115"/>
  </r>
  <r>
    <x v="59"/>
    <x v="19"/>
    <x v="0"/>
    <n v="113"/>
  </r>
  <r>
    <x v="59"/>
    <x v="19"/>
    <x v="1"/>
    <n v="4275"/>
  </r>
  <r>
    <x v="59"/>
    <x v="19"/>
    <x v="2"/>
    <n v="132525"/>
  </r>
  <r>
    <x v="59"/>
    <x v="19"/>
    <x v="3"/>
    <n v="53475"/>
  </r>
  <r>
    <x v="59"/>
    <x v="19"/>
    <x v="4"/>
    <n v="105625"/>
  </r>
  <r>
    <x v="59"/>
    <x v="19"/>
    <x v="5"/>
    <n v="60878"/>
  </r>
  <r>
    <x v="59"/>
    <x v="20"/>
    <x v="0"/>
    <n v="23"/>
  </r>
  <r>
    <x v="59"/>
    <x v="20"/>
    <x v="1"/>
    <n v="1400"/>
  </r>
  <r>
    <x v="59"/>
    <x v="20"/>
    <x v="2"/>
    <n v="43400"/>
  </r>
  <r>
    <x v="59"/>
    <x v="20"/>
    <x v="3"/>
    <n v="9965"/>
  </r>
  <r>
    <x v="59"/>
    <x v="20"/>
    <x v="4"/>
    <n v="19242"/>
  </r>
  <r>
    <x v="59"/>
    <x v="20"/>
    <x v="5"/>
    <n v="6976"/>
  </r>
  <r>
    <x v="59"/>
    <x v="21"/>
    <x v="0"/>
    <n v="78"/>
  </r>
  <r>
    <x v="59"/>
    <x v="21"/>
    <x v="1"/>
    <n v="3076"/>
  </r>
  <r>
    <x v="59"/>
    <x v="21"/>
    <x v="2"/>
    <n v="95356"/>
  </r>
  <r>
    <x v="59"/>
    <x v="21"/>
    <x v="3"/>
    <n v="35670"/>
  </r>
  <r>
    <x v="59"/>
    <x v="21"/>
    <x v="4"/>
    <n v="72511"/>
  </r>
  <r>
    <x v="59"/>
    <x v="21"/>
    <x v="5"/>
    <n v="31465"/>
  </r>
  <r>
    <x v="59"/>
    <x v="22"/>
    <x v="0"/>
    <n v="122"/>
  </r>
  <r>
    <x v="59"/>
    <x v="22"/>
    <x v="1"/>
    <n v="5695"/>
  </r>
  <r>
    <x v="59"/>
    <x v="22"/>
    <x v="2"/>
    <n v="176545"/>
  </r>
  <r>
    <x v="59"/>
    <x v="22"/>
    <x v="3"/>
    <n v="92161"/>
  </r>
  <r>
    <x v="59"/>
    <x v="22"/>
    <x v="4"/>
    <n v="184145"/>
  </r>
  <r>
    <x v="59"/>
    <x v="22"/>
    <x v="5"/>
    <n v="102254"/>
  </r>
  <r>
    <x v="59"/>
    <x v="23"/>
    <x v="0"/>
    <n v="32"/>
  </r>
  <r>
    <x v="59"/>
    <x v="23"/>
    <x v="1"/>
    <n v="1406"/>
  </r>
  <r>
    <x v="59"/>
    <x v="23"/>
    <x v="2"/>
    <n v="43586"/>
  </r>
  <r>
    <x v="59"/>
    <x v="23"/>
    <x v="3"/>
    <n v="12740"/>
  </r>
  <r>
    <x v="59"/>
    <x v="23"/>
    <x v="4"/>
    <n v="31071"/>
  </r>
  <r>
    <x v="59"/>
    <x v="23"/>
    <x v="5"/>
    <n v="11854"/>
  </r>
  <r>
    <x v="59"/>
    <x v="24"/>
    <x v="0"/>
    <n v="14"/>
  </r>
  <r>
    <x v="59"/>
    <x v="24"/>
    <x v="1"/>
    <n v="1114"/>
  </r>
  <r>
    <x v="59"/>
    <x v="24"/>
    <x v="2"/>
    <n v="34534"/>
  </r>
  <r>
    <x v="59"/>
    <x v="24"/>
    <x v="3"/>
    <n v="5721"/>
  </r>
  <r>
    <x v="59"/>
    <x v="24"/>
    <x v="4"/>
    <n v="15410"/>
  </r>
  <r>
    <x v="59"/>
    <x v="24"/>
    <x v="5"/>
    <n v="6988"/>
  </r>
  <r>
    <x v="59"/>
    <x v="25"/>
    <x v="0"/>
    <n v="40"/>
  </r>
  <r>
    <x v="59"/>
    <x v="25"/>
    <x v="1"/>
    <n v="1218"/>
  </r>
  <r>
    <x v="59"/>
    <x v="25"/>
    <x v="2"/>
    <n v="37758"/>
  </r>
  <r>
    <x v="59"/>
    <x v="25"/>
    <x v="3"/>
    <n v="13719"/>
  </r>
  <r>
    <x v="59"/>
    <x v="25"/>
    <x v="4"/>
    <n v="29646"/>
  </r>
  <r>
    <x v="59"/>
    <x v="25"/>
    <x v="5"/>
    <n v="14482"/>
  </r>
  <r>
    <x v="59"/>
    <x v="26"/>
    <x v="0"/>
    <n v="12"/>
  </r>
  <r>
    <x v="59"/>
    <x v="26"/>
    <x v="1"/>
    <n v="742"/>
  </r>
  <r>
    <x v="59"/>
    <x v="26"/>
    <x v="2"/>
    <n v="23002"/>
  </r>
  <r>
    <x v="59"/>
    <x v="26"/>
    <x v="3"/>
    <n v="4541"/>
  </r>
  <r>
    <x v="59"/>
    <x v="26"/>
    <x v="4"/>
    <n v="12243"/>
  </r>
  <r>
    <x v="59"/>
    <x v="26"/>
    <x v="5"/>
    <n v="5465"/>
  </r>
  <r>
    <x v="59"/>
    <x v="27"/>
    <x v="0"/>
    <n v="48"/>
  </r>
  <r>
    <x v="59"/>
    <x v="27"/>
    <x v="1"/>
    <n v="1832"/>
  </r>
  <r>
    <x v="59"/>
    <x v="27"/>
    <x v="2"/>
    <n v="56792"/>
  </r>
  <r>
    <x v="59"/>
    <x v="27"/>
    <x v="3"/>
    <n v="16638"/>
  </r>
  <r>
    <x v="59"/>
    <x v="27"/>
    <x v="4"/>
    <n v="35159"/>
  </r>
  <r>
    <x v="59"/>
    <x v="27"/>
    <x v="5"/>
    <n v="14109"/>
  </r>
  <r>
    <x v="59"/>
    <x v="28"/>
    <x v="0"/>
    <n v="51"/>
  </r>
  <r>
    <x v="59"/>
    <x v="28"/>
    <x v="1"/>
    <n v="1824"/>
  </r>
  <r>
    <x v="59"/>
    <x v="28"/>
    <x v="2"/>
    <n v="56544"/>
  </r>
  <r>
    <x v="59"/>
    <x v="28"/>
    <x v="3"/>
    <n v="31363"/>
  </r>
  <r>
    <x v="59"/>
    <x v="28"/>
    <x v="4"/>
    <n v="60854"/>
  </r>
  <r>
    <x v="59"/>
    <x v="28"/>
    <x v="5"/>
    <n v="32347"/>
  </r>
  <r>
    <x v="59"/>
    <x v="29"/>
    <x v="0"/>
    <n v="8"/>
  </r>
  <r>
    <x v="59"/>
    <x v="29"/>
    <x v="1"/>
    <n v="174"/>
  </r>
  <r>
    <x v="59"/>
    <x v="29"/>
    <x v="2"/>
    <n v="5394"/>
  </r>
  <r>
    <x v="59"/>
    <x v="29"/>
    <x v="3"/>
    <n v="1391"/>
  </r>
  <r>
    <x v="59"/>
    <x v="29"/>
    <x v="4"/>
    <n v="3122"/>
  </r>
  <r>
    <x v="59"/>
    <x v="29"/>
    <x v="5"/>
    <n v="1590"/>
  </r>
  <r>
    <x v="59"/>
    <x v="30"/>
    <x v="0"/>
    <n v="51"/>
  </r>
  <r>
    <x v="59"/>
    <x v="30"/>
    <x v="1"/>
    <n v="1772"/>
  </r>
  <r>
    <x v="59"/>
    <x v="30"/>
    <x v="2"/>
    <n v="54932"/>
  </r>
  <r>
    <x v="59"/>
    <x v="30"/>
    <x v="3"/>
    <n v="21841"/>
  </r>
  <r>
    <x v="59"/>
    <x v="30"/>
    <x v="4"/>
    <n v="38276"/>
  </r>
  <r>
    <x v="59"/>
    <x v="30"/>
    <x v="5"/>
    <n v="17139"/>
  </r>
  <r>
    <x v="59"/>
    <x v="31"/>
    <x v="0"/>
    <n v="10"/>
  </r>
  <r>
    <x v="59"/>
    <x v="31"/>
    <x v="1"/>
    <n v="285"/>
  </r>
  <r>
    <x v="59"/>
    <x v="31"/>
    <x v="2"/>
    <n v="8835"/>
  </r>
  <r>
    <x v="59"/>
    <x v="31"/>
    <x v="3"/>
    <n v="1649"/>
  </r>
  <r>
    <x v="59"/>
    <x v="31"/>
    <x v="4"/>
    <n v="2745"/>
  </r>
  <r>
    <x v="59"/>
    <x v="31"/>
    <x v="5"/>
    <n v="1412"/>
  </r>
  <r>
    <x v="59"/>
    <x v="32"/>
    <x v="0"/>
    <n v="21"/>
  </r>
  <r>
    <x v="59"/>
    <x v="32"/>
    <x v="1"/>
    <n v="483"/>
  </r>
  <r>
    <x v="59"/>
    <x v="32"/>
    <x v="2"/>
    <n v="14973"/>
  </r>
  <r>
    <x v="59"/>
    <x v="32"/>
    <x v="3"/>
    <n v="2726"/>
  </r>
  <r>
    <x v="59"/>
    <x v="32"/>
    <x v="4"/>
    <n v="5314"/>
  </r>
  <r>
    <x v="59"/>
    <x v="32"/>
    <x v="5"/>
    <n v="2759"/>
  </r>
  <r>
    <x v="59"/>
    <x v="33"/>
    <x v="0"/>
    <n v="39"/>
  </r>
  <r>
    <x v="59"/>
    <x v="33"/>
    <x v="1"/>
    <n v="1522"/>
  </r>
  <r>
    <x v="59"/>
    <x v="33"/>
    <x v="2"/>
    <n v="47182"/>
  </r>
  <r>
    <x v="59"/>
    <x v="33"/>
    <x v="3"/>
    <n v="11314"/>
  </r>
  <r>
    <x v="59"/>
    <x v="33"/>
    <x v="4"/>
    <n v="21322"/>
  </r>
  <r>
    <x v="59"/>
    <x v="33"/>
    <x v="5"/>
    <n v="14082"/>
  </r>
  <r>
    <x v="59"/>
    <x v="34"/>
    <x v="0"/>
    <n v="33"/>
  </r>
  <r>
    <x v="59"/>
    <x v="34"/>
    <x v="1"/>
    <n v="844"/>
  </r>
  <r>
    <x v="59"/>
    <x v="34"/>
    <x v="2"/>
    <n v="26164"/>
  </r>
  <r>
    <x v="59"/>
    <x v="34"/>
    <x v="3"/>
    <n v="9113"/>
  </r>
  <r>
    <x v="59"/>
    <x v="34"/>
    <x v="4"/>
    <n v="17927"/>
  </r>
  <r>
    <x v="59"/>
    <x v="34"/>
    <x v="5"/>
    <n v="10767"/>
  </r>
  <r>
    <x v="59"/>
    <x v="35"/>
    <x v="0"/>
    <n v="15"/>
  </r>
  <r>
    <x v="59"/>
    <x v="35"/>
    <x v="1"/>
    <n v="274"/>
  </r>
  <r>
    <x v="59"/>
    <x v="35"/>
    <x v="2"/>
    <n v="8494"/>
  </r>
  <r>
    <x v="59"/>
    <x v="35"/>
    <x v="3"/>
    <n v="2331"/>
  </r>
  <r>
    <x v="59"/>
    <x v="35"/>
    <x v="4"/>
    <n v="4426"/>
  </r>
  <r>
    <x v="59"/>
    <x v="35"/>
    <x v="5"/>
    <n v="2739"/>
  </r>
  <r>
    <x v="59"/>
    <x v="36"/>
    <x v="0"/>
    <n v="12"/>
  </r>
  <r>
    <x v="59"/>
    <x v="36"/>
    <x v="1"/>
    <n v="288"/>
  </r>
  <r>
    <x v="59"/>
    <x v="36"/>
    <x v="2"/>
    <n v="8928"/>
  </r>
  <r>
    <x v="59"/>
    <x v="36"/>
    <x v="3"/>
    <n v="2654"/>
  </r>
  <r>
    <x v="59"/>
    <x v="36"/>
    <x v="4"/>
    <n v="5453"/>
  </r>
  <r>
    <x v="59"/>
    <x v="36"/>
    <x v="5"/>
    <n v="2658"/>
  </r>
  <r>
    <x v="59"/>
    <x v="37"/>
    <x v="0"/>
    <n v="52"/>
  </r>
  <r>
    <x v="59"/>
    <x v="37"/>
    <x v="1"/>
    <n v="1423"/>
  </r>
  <r>
    <x v="59"/>
    <x v="37"/>
    <x v="2"/>
    <n v="44113"/>
  </r>
  <r>
    <x v="59"/>
    <x v="37"/>
    <x v="3"/>
    <n v="16747"/>
  </r>
  <r>
    <x v="59"/>
    <x v="37"/>
    <x v="4"/>
    <n v="29022"/>
  </r>
  <r>
    <x v="59"/>
    <x v="37"/>
    <x v="5"/>
    <n v="17212"/>
  </r>
  <r>
    <x v="59"/>
    <x v="38"/>
    <x v="0"/>
    <n v="16"/>
  </r>
  <r>
    <x v="59"/>
    <x v="38"/>
    <x v="1"/>
    <n v="321"/>
  </r>
  <r>
    <x v="59"/>
    <x v="38"/>
    <x v="2"/>
    <n v="9951"/>
  </r>
  <r>
    <x v="59"/>
    <x v="38"/>
    <x v="3"/>
    <n v="1529"/>
  </r>
  <r>
    <x v="59"/>
    <x v="38"/>
    <x v="4"/>
    <n v="2920"/>
  </r>
  <r>
    <x v="59"/>
    <x v="38"/>
    <x v="5"/>
    <n v="2089"/>
  </r>
  <r>
    <x v="59"/>
    <x v="39"/>
    <x v="0"/>
    <n v="20"/>
  </r>
  <r>
    <x v="59"/>
    <x v="39"/>
    <x v="1"/>
    <n v="1110"/>
  </r>
  <r>
    <x v="59"/>
    <x v="39"/>
    <x v="2"/>
    <n v="34410"/>
  </r>
  <r>
    <x v="59"/>
    <x v="39"/>
    <x v="3"/>
    <n v="5080"/>
  </r>
  <r>
    <x v="59"/>
    <x v="39"/>
    <x v="4"/>
    <n v="10571"/>
  </r>
  <r>
    <x v="59"/>
    <x v="39"/>
    <x v="5"/>
    <n v="6210"/>
  </r>
  <r>
    <x v="59"/>
    <x v="40"/>
    <x v="0"/>
    <n v="25"/>
  </r>
  <r>
    <x v="59"/>
    <x v="40"/>
    <x v="1"/>
    <n v="870"/>
  </r>
  <r>
    <x v="59"/>
    <x v="40"/>
    <x v="2"/>
    <n v="26970"/>
  </r>
  <r>
    <x v="59"/>
    <x v="40"/>
    <x v="3"/>
    <n v="7262"/>
  </r>
  <r>
    <x v="59"/>
    <x v="40"/>
    <x v="4"/>
    <n v="14688"/>
  </r>
  <r>
    <x v="59"/>
    <x v="40"/>
    <x v="5"/>
    <n v="6059"/>
  </r>
  <r>
    <x v="59"/>
    <x v="41"/>
    <x v="0"/>
    <n v="8"/>
  </r>
  <r>
    <x v="59"/>
    <x v="41"/>
    <x v="1"/>
    <n v="171"/>
  </r>
  <r>
    <x v="59"/>
    <x v="41"/>
    <x v="2"/>
    <n v="5301"/>
  </r>
  <r>
    <x v="59"/>
    <x v="41"/>
    <x v="3"/>
    <n v="2632"/>
  </r>
  <r>
    <x v="59"/>
    <x v="41"/>
    <x v="4"/>
    <n v="5781"/>
  </r>
  <r>
    <x v="59"/>
    <x v="41"/>
    <x v="5"/>
    <n v="3019"/>
  </r>
  <r>
    <x v="59"/>
    <x v="42"/>
    <x v="0"/>
    <n v="8"/>
  </r>
  <r>
    <x v="59"/>
    <x v="42"/>
    <x v="1"/>
    <n v="156"/>
  </r>
  <r>
    <x v="59"/>
    <x v="42"/>
    <x v="2"/>
    <n v="4836"/>
  </r>
  <r>
    <x v="59"/>
    <x v="42"/>
    <x v="3"/>
    <n v="1751"/>
  </r>
  <r>
    <x v="59"/>
    <x v="42"/>
    <x v="4"/>
    <n v="3404"/>
  </r>
  <r>
    <x v="59"/>
    <x v="42"/>
    <x v="5"/>
    <n v="1538"/>
  </r>
  <r>
    <x v="59"/>
    <x v="43"/>
    <x v="0"/>
    <n v="17"/>
  </r>
  <r>
    <x v="59"/>
    <x v="43"/>
    <x v="1"/>
    <n v="687"/>
  </r>
  <r>
    <x v="59"/>
    <x v="43"/>
    <x v="2"/>
    <n v="21297"/>
  </r>
  <r>
    <x v="59"/>
    <x v="43"/>
    <x v="3"/>
    <n v="9106"/>
  </r>
  <r>
    <x v="59"/>
    <x v="43"/>
    <x v="4"/>
    <n v="20151"/>
  </r>
  <r>
    <x v="59"/>
    <x v="43"/>
    <x v="5"/>
    <n v="10996"/>
  </r>
  <r>
    <x v="59"/>
    <x v="44"/>
    <x v="0"/>
    <n v="67"/>
  </r>
  <r>
    <x v="59"/>
    <x v="44"/>
    <x v="1"/>
    <n v="4902"/>
  </r>
  <r>
    <x v="59"/>
    <x v="44"/>
    <x v="2"/>
    <n v="151962"/>
  </r>
  <r>
    <x v="59"/>
    <x v="44"/>
    <x v="3"/>
    <n v="86783"/>
  </r>
  <r>
    <x v="59"/>
    <x v="44"/>
    <x v="4"/>
    <n v="127203"/>
  </r>
  <r>
    <x v="59"/>
    <x v="44"/>
    <x v="5"/>
    <n v="73951"/>
  </r>
  <r>
    <x v="59"/>
    <x v="45"/>
    <x v="0"/>
    <n v="17"/>
  </r>
  <r>
    <x v="59"/>
    <x v="45"/>
    <x v="1"/>
    <n v="792"/>
  </r>
  <r>
    <x v="59"/>
    <x v="45"/>
    <x v="2"/>
    <n v="24552"/>
  </r>
  <r>
    <x v="59"/>
    <x v="45"/>
    <x v="3"/>
    <n v="6444"/>
  </r>
  <r>
    <x v="59"/>
    <x v="45"/>
    <x v="4"/>
    <n v="17632"/>
  </r>
  <r>
    <x v="59"/>
    <x v="45"/>
    <x v="5"/>
    <n v="6859"/>
  </r>
  <r>
    <x v="59"/>
    <x v="46"/>
    <x v="0"/>
    <n v="23"/>
  </r>
  <r>
    <x v="59"/>
    <x v="46"/>
    <x v="1"/>
    <n v="534"/>
  </r>
  <r>
    <x v="59"/>
    <x v="46"/>
    <x v="2"/>
    <n v="16554"/>
  </r>
  <r>
    <x v="59"/>
    <x v="46"/>
    <x v="3"/>
    <n v="2783"/>
  </r>
  <r>
    <x v="59"/>
    <x v="46"/>
    <x v="4"/>
    <n v="5551"/>
  </r>
  <r>
    <x v="59"/>
    <x v="46"/>
    <x v="5"/>
    <n v="3250"/>
  </r>
  <r>
    <x v="59"/>
    <x v="47"/>
    <x v="0"/>
    <n v="85"/>
  </r>
  <r>
    <x v="59"/>
    <x v="47"/>
    <x v="1"/>
    <n v="3417"/>
  </r>
  <r>
    <x v="59"/>
    <x v="47"/>
    <x v="2"/>
    <n v="105927"/>
  </r>
  <r>
    <x v="59"/>
    <x v="47"/>
    <x v="3"/>
    <n v="35363"/>
  </r>
  <r>
    <x v="59"/>
    <x v="47"/>
    <x v="4"/>
    <n v="86167"/>
  </r>
  <r>
    <x v="59"/>
    <x v="47"/>
    <x v="5"/>
    <n v="37341"/>
  </r>
  <r>
    <x v="59"/>
    <x v="48"/>
    <x v="0"/>
    <n v="71"/>
  </r>
  <r>
    <x v="59"/>
    <x v="48"/>
    <x v="1"/>
    <n v="2940"/>
  </r>
  <r>
    <x v="59"/>
    <x v="48"/>
    <x v="2"/>
    <n v="91140"/>
  </r>
  <r>
    <x v="59"/>
    <x v="48"/>
    <x v="3"/>
    <n v="35966"/>
  </r>
  <r>
    <x v="59"/>
    <x v="48"/>
    <x v="4"/>
    <n v="66523"/>
  </r>
  <r>
    <x v="59"/>
    <x v="48"/>
    <x v="5"/>
    <n v="34600"/>
  </r>
  <r>
    <x v="59"/>
    <x v="49"/>
    <x v="0"/>
    <n v="98"/>
  </r>
  <r>
    <x v="59"/>
    <x v="49"/>
    <x v="1"/>
    <n v="2976"/>
  </r>
  <r>
    <x v="59"/>
    <x v="49"/>
    <x v="2"/>
    <n v="92256"/>
  </r>
  <r>
    <x v="59"/>
    <x v="49"/>
    <x v="3"/>
    <n v="41212"/>
  </r>
  <r>
    <x v="59"/>
    <x v="49"/>
    <x v="4"/>
    <n v="75329"/>
  </r>
  <r>
    <x v="59"/>
    <x v="49"/>
    <x v="5"/>
    <n v="44174"/>
  </r>
  <r>
    <x v="59"/>
    <x v="50"/>
    <x v="0"/>
    <n v="38"/>
  </r>
  <r>
    <x v="59"/>
    <x v="50"/>
    <x v="1"/>
    <n v="1389"/>
  </r>
  <r>
    <x v="59"/>
    <x v="50"/>
    <x v="2"/>
    <n v="43059"/>
  </r>
  <r>
    <x v="59"/>
    <x v="50"/>
    <x v="3"/>
    <n v="17839"/>
  </r>
  <r>
    <x v="59"/>
    <x v="50"/>
    <x v="4"/>
    <n v="32704"/>
  </r>
  <r>
    <x v="59"/>
    <x v="50"/>
    <x v="5"/>
    <n v="21959"/>
  </r>
  <r>
    <x v="59"/>
    <x v="51"/>
    <x v="0"/>
    <n v="49"/>
  </r>
  <r>
    <x v="59"/>
    <x v="51"/>
    <x v="1"/>
    <n v="1109"/>
  </r>
  <r>
    <x v="59"/>
    <x v="51"/>
    <x v="2"/>
    <n v="34379"/>
  </r>
  <r>
    <x v="59"/>
    <x v="51"/>
    <x v="3"/>
    <n v="11582"/>
  </r>
  <r>
    <x v="59"/>
    <x v="51"/>
    <x v="4"/>
    <n v="22109"/>
  </r>
  <r>
    <x v="59"/>
    <x v="51"/>
    <x v="5"/>
    <n v="14410"/>
  </r>
  <r>
    <x v="59"/>
    <x v="52"/>
    <x v="0"/>
    <n v="32"/>
  </r>
  <r>
    <x v="59"/>
    <x v="52"/>
    <x v="1"/>
    <n v="1051"/>
  </r>
  <r>
    <x v="59"/>
    <x v="52"/>
    <x v="2"/>
    <n v="32581"/>
  </r>
  <r>
    <x v="59"/>
    <x v="52"/>
    <x v="3"/>
    <n v="13992"/>
  </r>
  <r>
    <x v="59"/>
    <x v="52"/>
    <x v="4"/>
    <n v="26264"/>
  </r>
  <r>
    <x v="59"/>
    <x v="52"/>
    <x v="5"/>
    <n v="19422"/>
  </r>
  <r>
    <x v="59"/>
    <x v="53"/>
    <x v="0"/>
    <n v="69"/>
  </r>
  <r>
    <x v="59"/>
    <x v="53"/>
    <x v="1"/>
    <n v="2540"/>
  </r>
  <r>
    <x v="59"/>
    <x v="53"/>
    <x v="2"/>
    <n v="78740"/>
  </r>
  <r>
    <x v="59"/>
    <x v="53"/>
    <x v="3"/>
    <n v="41809"/>
  </r>
  <r>
    <x v="59"/>
    <x v="53"/>
    <x v="4"/>
    <n v="81744"/>
  </r>
  <r>
    <x v="59"/>
    <x v="53"/>
    <x v="5"/>
    <n v="64062"/>
  </r>
  <r>
    <x v="59"/>
    <x v="54"/>
    <x v="0"/>
    <n v="40"/>
  </r>
  <r>
    <x v="59"/>
    <x v="54"/>
    <x v="1"/>
    <n v="1234"/>
  </r>
  <r>
    <x v="59"/>
    <x v="54"/>
    <x v="2"/>
    <n v="38254"/>
  </r>
  <r>
    <x v="59"/>
    <x v="54"/>
    <x v="3"/>
    <n v="12204"/>
  </r>
  <r>
    <x v="59"/>
    <x v="54"/>
    <x v="4"/>
    <n v="27359"/>
  </r>
  <r>
    <x v="59"/>
    <x v="54"/>
    <x v="5"/>
    <n v="18082"/>
  </r>
  <r>
    <x v="59"/>
    <x v="55"/>
    <x v="0"/>
    <n v="16"/>
  </r>
  <r>
    <x v="59"/>
    <x v="55"/>
    <x v="1"/>
    <n v="1243"/>
  </r>
  <r>
    <x v="59"/>
    <x v="55"/>
    <x v="2"/>
    <n v="38533"/>
  </r>
  <r>
    <x v="59"/>
    <x v="55"/>
    <x v="3"/>
    <n v="2611"/>
  </r>
  <r>
    <x v="59"/>
    <x v="55"/>
    <x v="4"/>
    <n v="6551"/>
  </r>
  <r>
    <x v="59"/>
    <x v="55"/>
    <x v="5"/>
    <n v="2770"/>
  </r>
  <r>
    <x v="59"/>
    <x v="56"/>
    <x v="0"/>
    <n v="211"/>
  </r>
  <r>
    <x v="59"/>
    <x v="56"/>
    <x v="1"/>
    <n v="9407"/>
  </r>
  <r>
    <x v="59"/>
    <x v="56"/>
    <x v="2"/>
    <n v="291617"/>
  </r>
  <r>
    <x v="59"/>
    <x v="56"/>
    <x v="3"/>
    <n v="172575"/>
  </r>
  <r>
    <x v="59"/>
    <x v="56"/>
    <x v="4"/>
    <n v="327957"/>
  </r>
  <r>
    <x v="59"/>
    <x v="56"/>
    <x v="5"/>
    <n v="183408"/>
  </r>
  <r>
    <x v="59"/>
    <x v="57"/>
    <x v="0"/>
    <n v="18"/>
  </r>
  <r>
    <x v="59"/>
    <x v="57"/>
    <x v="1"/>
    <n v="504"/>
  </r>
  <r>
    <x v="59"/>
    <x v="57"/>
    <x v="2"/>
    <n v="15624"/>
  </r>
  <r>
    <x v="59"/>
    <x v="57"/>
    <x v="3"/>
    <n v="4718"/>
  </r>
  <r>
    <x v="59"/>
    <x v="57"/>
    <x v="4"/>
    <n v="9392"/>
  </r>
  <r>
    <x v="59"/>
    <x v="57"/>
    <x v="5"/>
    <n v="5194"/>
  </r>
  <r>
    <x v="59"/>
    <x v="58"/>
    <x v="0"/>
    <n v="34"/>
  </r>
  <r>
    <x v="59"/>
    <x v="58"/>
    <x v="1"/>
    <n v="1107"/>
  </r>
  <r>
    <x v="59"/>
    <x v="58"/>
    <x v="2"/>
    <n v="34317"/>
  </r>
  <r>
    <x v="59"/>
    <x v="58"/>
    <x v="3"/>
    <n v="5097"/>
  </r>
  <r>
    <x v="59"/>
    <x v="58"/>
    <x v="4"/>
    <n v="10168"/>
  </r>
  <r>
    <x v="59"/>
    <x v="58"/>
    <x v="5"/>
    <n v="7124"/>
  </r>
  <r>
    <x v="59"/>
    <x v="59"/>
    <x v="0"/>
    <n v="48"/>
  </r>
  <r>
    <x v="59"/>
    <x v="59"/>
    <x v="1"/>
    <n v="1285"/>
  </r>
  <r>
    <x v="59"/>
    <x v="59"/>
    <x v="2"/>
    <n v="39835"/>
  </r>
  <r>
    <x v="59"/>
    <x v="59"/>
    <x v="3"/>
    <n v="12045"/>
  </r>
  <r>
    <x v="59"/>
    <x v="59"/>
    <x v="4"/>
    <n v="24161"/>
  </r>
  <r>
    <x v="59"/>
    <x v="59"/>
    <x v="5"/>
    <n v="13909"/>
  </r>
  <r>
    <x v="59"/>
    <x v="60"/>
    <x v="0"/>
    <n v="27"/>
  </r>
  <r>
    <x v="59"/>
    <x v="60"/>
    <x v="1"/>
    <n v="1393"/>
  </r>
  <r>
    <x v="59"/>
    <x v="60"/>
    <x v="2"/>
    <n v="43183"/>
  </r>
  <r>
    <x v="59"/>
    <x v="60"/>
    <x v="3"/>
    <n v="20290"/>
  </r>
  <r>
    <x v="59"/>
    <x v="60"/>
    <x v="4"/>
    <n v="39856"/>
  </r>
  <r>
    <x v="59"/>
    <x v="60"/>
    <x v="5"/>
    <n v="33492"/>
  </r>
  <r>
    <x v="59"/>
    <x v="61"/>
    <x v="0"/>
    <n v="11"/>
  </r>
  <r>
    <x v="59"/>
    <x v="61"/>
    <x v="1"/>
    <n v="257"/>
  </r>
  <r>
    <x v="59"/>
    <x v="61"/>
    <x v="2"/>
    <n v="7967"/>
  </r>
  <r>
    <x v="59"/>
    <x v="61"/>
    <x v="3"/>
    <n v="1056"/>
  </r>
  <r>
    <x v="59"/>
    <x v="61"/>
    <x v="4"/>
    <n v="2722"/>
  </r>
  <r>
    <x v="59"/>
    <x v="61"/>
    <x v="5"/>
    <n v="1273"/>
  </r>
  <r>
    <x v="59"/>
    <x v="62"/>
    <x v="0"/>
    <n v="42"/>
  </r>
  <r>
    <x v="59"/>
    <x v="62"/>
    <x v="1"/>
    <n v="4557"/>
  </r>
  <r>
    <x v="59"/>
    <x v="62"/>
    <x v="2"/>
    <n v="141267"/>
  </r>
  <r>
    <x v="59"/>
    <x v="62"/>
    <x v="3"/>
    <n v="15902"/>
  </r>
  <r>
    <x v="59"/>
    <x v="62"/>
    <x v="4"/>
    <n v="32204"/>
  </r>
  <r>
    <x v="59"/>
    <x v="62"/>
    <x v="5"/>
    <n v="20526"/>
  </r>
  <r>
    <x v="59"/>
    <x v="63"/>
    <x v="0"/>
    <n v="50"/>
  </r>
  <r>
    <x v="59"/>
    <x v="63"/>
    <x v="1"/>
    <n v="2929"/>
  </r>
  <r>
    <x v="59"/>
    <x v="63"/>
    <x v="2"/>
    <n v="90799"/>
  </r>
  <r>
    <x v="59"/>
    <x v="63"/>
    <x v="3"/>
    <n v="17536"/>
  </r>
  <r>
    <x v="59"/>
    <x v="63"/>
    <x v="4"/>
    <n v="36492"/>
  </r>
  <r>
    <x v="59"/>
    <x v="63"/>
    <x v="5"/>
    <n v="14900"/>
  </r>
  <r>
    <x v="59"/>
    <x v="64"/>
    <x v="0"/>
    <n v="141"/>
  </r>
  <r>
    <x v="59"/>
    <x v="64"/>
    <x v="1"/>
    <n v="8524"/>
  </r>
  <r>
    <x v="59"/>
    <x v="64"/>
    <x v="2"/>
    <n v="264244"/>
  </r>
  <r>
    <x v="59"/>
    <x v="64"/>
    <x v="3"/>
    <n v="140213"/>
  </r>
  <r>
    <x v="59"/>
    <x v="64"/>
    <x v="4"/>
    <n v="251485"/>
  </r>
  <r>
    <x v="59"/>
    <x v="64"/>
    <x v="5"/>
    <n v="124481"/>
  </r>
  <r>
    <x v="59"/>
    <x v="65"/>
    <x v="0"/>
    <n v="78"/>
  </r>
  <r>
    <x v="59"/>
    <x v="65"/>
    <x v="1"/>
    <n v="2400"/>
  </r>
  <r>
    <x v="59"/>
    <x v="65"/>
    <x v="2"/>
    <n v="74400"/>
  </r>
  <r>
    <x v="59"/>
    <x v="65"/>
    <x v="3"/>
    <n v="40677"/>
  </r>
  <r>
    <x v="59"/>
    <x v="65"/>
    <x v="4"/>
    <n v="77157"/>
  </r>
  <r>
    <x v="59"/>
    <x v="65"/>
    <x v="5"/>
    <n v="45097"/>
  </r>
  <r>
    <x v="59"/>
    <x v="66"/>
    <x v="0"/>
    <n v="26"/>
  </r>
  <r>
    <x v="59"/>
    <x v="66"/>
    <x v="1"/>
    <n v="492"/>
  </r>
  <r>
    <x v="59"/>
    <x v="66"/>
    <x v="2"/>
    <n v="15252"/>
  </r>
  <r>
    <x v="59"/>
    <x v="66"/>
    <x v="3"/>
    <n v="2968"/>
  </r>
  <r>
    <x v="59"/>
    <x v="66"/>
    <x v="4"/>
    <n v="6057"/>
  </r>
  <r>
    <x v="59"/>
    <x v="66"/>
    <x v="5"/>
    <n v="3911"/>
  </r>
  <r>
    <x v="59"/>
    <x v="67"/>
    <x v="0"/>
    <n v="62"/>
  </r>
  <r>
    <x v="59"/>
    <x v="67"/>
    <x v="1"/>
    <n v="2707"/>
  </r>
  <r>
    <x v="59"/>
    <x v="67"/>
    <x v="2"/>
    <n v="83917"/>
  </r>
  <r>
    <x v="59"/>
    <x v="67"/>
    <x v="3"/>
    <n v="43542"/>
  </r>
  <r>
    <x v="59"/>
    <x v="67"/>
    <x v="4"/>
    <n v="72817"/>
  </r>
  <r>
    <x v="59"/>
    <x v="67"/>
    <x v="5"/>
    <n v="43320"/>
  </r>
  <r>
    <x v="59"/>
    <x v="68"/>
    <x v="0"/>
    <n v="9"/>
  </r>
  <r>
    <x v="59"/>
    <x v="68"/>
    <x v="1"/>
    <n v="195"/>
  </r>
  <r>
    <x v="59"/>
    <x v="68"/>
    <x v="2"/>
    <n v="6045"/>
  </r>
  <r>
    <x v="59"/>
    <x v="68"/>
    <x v="3"/>
    <n v="1698"/>
  </r>
  <r>
    <x v="59"/>
    <x v="68"/>
    <x v="4"/>
    <n v="3088"/>
  </r>
  <r>
    <x v="59"/>
    <x v="68"/>
    <x v="5"/>
    <n v="2176"/>
  </r>
  <r>
    <x v="59"/>
    <x v="69"/>
    <x v="0"/>
    <n v="41"/>
  </r>
  <r>
    <x v="59"/>
    <x v="69"/>
    <x v="1"/>
    <n v="1153"/>
  </r>
  <r>
    <x v="59"/>
    <x v="69"/>
    <x v="2"/>
    <n v="35743"/>
  </r>
  <r>
    <x v="59"/>
    <x v="69"/>
    <x v="3"/>
    <n v="14032"/>
  </r>
  <r>
    <x v="59"/>
    <x v="69"/>
    <x v="4"/>
    <n v="22800"/>
  </r>
  <r>
    <x v="59"/>
    <x v="69"/>
    <x v="5"/>
    <n v="14447"/>
  </r>
  <r>
    <x v="59"/>
    <x v="70"/>
    <x v="0"/>
    <n v="3083"/>
  </r>
  <r>
    <x v="59"/>
    <x v="70"/>
    <x v="1"/>
    <n v="130796"/>
  </r>
  <r>
    <x v="59"/>
    <x v="70"/>
    <x v="2"/>
    <n v="4054676"/>
  </r>
  <r>
    <x v="59"/>
    <x v="70"/>
    <x v="3"/>
    <n v="1656087"/>
  </r>
  <r>
    <x v="59"/>
    <x v="70"/>
    <x v="4"/>
    <n v="3126482"/>
  </r>
  <r>
    <x v="59"/>
    <x v="70"/>
    <x v="5"/>
    <n v="1680321"/>
  </r>
  <r>
    <x v="60"/>
    <x v="0"/>
    <x v="0"/>
    <n v="172"/>
  </r>
  <r>
    <x v="60"/>
    <x v="0"/>
    <x v="1"/>
    <n v="6769"/>
  </r>
  <r>
    <x v="60"/>
    <x v="0"/>
    <x v="2"/>
    <n v="209839"/>
  </r>
  <r>
    <x v="60"/>
    <x v="0"/>
    <x v="3"/>
    <n v="95366"/>
  </r>
  <r>
    <x v="60"/>
    <x v="0"/>
    <x v="4"/>
    <n v="200130"/>
  </r>
  <r>
    <x v="60"/>
    <x v="0"/>
    <x v="5"/>
    <n v="81361"/>
  </r>
  <r>
    <x v="60"/>
    <x v="1"/>
    <x v="0"/>
    <n v="59"/>
  </r>
  <r>
    <x v="60"/>
    <x v="1"/>
    <x v="1"/>
    <n v="2529"/>
  </r>
  <r>
    <x v="60"/>
    <x v="1"/>
    <x v="2"/>
    <n v="78399"/>
  </r>
  <r>
    <x v="60"/>
    <x v="1"/>
    <x v="3"/>
    <n v="32873"/>
  </r>
  <r>
    <x v="60"/>
    <x v="1"/>
    <x v="4"/>
    <n v="99639"/>
  </r>
  <r>
    <x v="60"/>
    <x v="1"/>
    <x v="5"/>
    <n v="32012"/>
  </r>
  <r>
    <x v="60"/>
    <x v="2"/>
    <x v="0"/>
    <n v="26"/>
  </r>
  <r>
    <x v="60"/>
    <x v="2"/>
    <x v="1"/>
    <n v="1338"/>
  </r>
  <r>
    <x v="60"/>
    <x v="2"/>
    <x v="2"/>
    <n v="41478"/>
  </r>
  <r>
    <x v="60"/>
    <x v="2"/>
    <x v="3"/>
    <n v="9919"/>
  </r>
  <r>
    <x v="60"/>
    <x v="2"/>
    <x v="4"/>
    <n v="28914"/>
  </r>
  <r>
    <x v="60"/>
    <x v="2"/>
    <x v="5"/>
    <n v="14494"/>
  </r>
  <r>
    <x v="60"/>
    <x v="3"/>
    <x v="0"/>
    <n v="48"/>
  </r>
  <r>
    <x v="60"/>
    <x v="3"/>
    <x v="1"/>
    <n v="2757"/>
  </r>
  <r>
    <x v="60"/>
    <x v="3"/>
    <x v="2"/>
    <n v="85467"/>
  </r>
  <r>
    <x v="60"/>
    <x v="3"/>
    <x v="3"/>
    <n v="30255"/>
  </r>
  <r>
    <x v="60"/>
    <x v="3"/>
    <x v="4"/>
    <n v="78502"/>
  </r>
  <r>
    <x v="60"/>
    <x v="3"/>
    <x v="5"/>
    <n v="29144"/>
  </r>
  <r>
    <x v="60"/>
    <x v="4"/>
    <x v="0"/>
    <n v="24"/>
  </r>
  <r>
    <x v="60"/>
    <x v="4"/>
    <x v="1"/>
    <n v="934"/>
  </r>
  <r>
    <x v="60"/>
    <x v="4"/>
    <x v="2"/>
    <n v="28954"/>
  </r>
  <r>
    <x v="60"/>
    <x v="4"/>
    <x v="3"/>
    <n v="14406"/>
  </r>
  <r>
    <x v="60"/>
    <x v="4"/>
    <x v="4"/>
    <n v="29214"/>
  </r>
  <r>
    <x v="60"/>
    <x v="4"/>
    <x v="5"/>
    <n v="12196"/>
  </r>
  <r>
    <x v="60"/>
    <x v="5"/>
    <x v="0"/>
    <n v="11"/>
  </r>
  <r>
    <x v="60"/>
    <x v="5"/>
    <x v="1"/>
    <n v="295"/>
  </r>
  <r>
    <x v="60"/>
    <x v="5"/>
    <x v="2"/>
    <n v="9145"/>
  </r>
  <r>
    <x v="60"/>
    <x v="5"/>
    <x v="3"/>
    <n v="3332"/>
  </r>
  <r>
    <x v="60"/>
    <x v="5"/>
    <x v="4"/>
    <n v="7238"/>
  </r>
  <r>
    <x v="60"/>
    <x v="5"/>
    <x v="5"/>
    <n v="3044"/>
  </r>
  <r>
    <x v="60"/>
    <x v="6"/>
    <x v="0"/>
    <n v="146"/>
  </r>
  <r>
    <x v="60"/>
    <x v="6"/>
    <x v="1"/>
    <n v="11024"/>
  </r>
  <r>
    <x v="60"/>
    <x v="6"/>
    <x v="2"/>
    <n v="341744"/>
  </r>
  <r>
    <x v="60"/>
    <x v="6"/>
    <x v="3"/>
    <n v="235640"/>
  </r>
  <r>
    <x v="60"/>
    <x v="6"/>
    <x v="4"/>
    <n v="376434"/>
  </r>
  <r>
    <x v="60"/>
    <x v="6"/>
    <x v="5"/>
    <n v="173428"/>
  </r>
  <r>
    <x v="60"/>
    <x v="7"/>
    <x v="0"/>
    <n v="41"/>
  </r>
  <r>
    <x v="60"/>
    <x v="7"/>
    <x v="1"/>
    <n v="1728"/>
  </r>
  <r>
    <x v="60"/>
    <x v="7"/>
    <x v="2"/>
    <n v="53568"/>
  </r>
  <r>
    <x v="60"/>
    <x v="7"/>
    <x v="3"/>
    <n v="32180"/>
  </r>
  <r>
    <x v="60"/>
    <x v="7"/>
    <x v="4"/>
    <n v="63378"/>
  </r>
  <r>
    <x v="60"/>
    <x v="7"/>
    <x v="5"/>
    <n v="38418"/>
  </r>
  <r>
    <x v="60"/>
    <x v="8"/>
    <x v="0"/>
    <n v="10"/>
  </r>
  <r>
    <x v="60"/>
    <x v="8"/>
    <x v="1"/>
    <n v="513"/>
  </r>
  <r>
    <x v="60"/>
    <x v="8"/>
    <x v="2"/>
    <n v="15903"/>
  </r>
  <r>
    <x v="60"/>
    <x v="8"/>
    <x v="3"/>
    <n v="5312"/>
  </r>
  <r>
    <x v="60"/>
    <x v="8"/>
    <x v="4"/>
    <n v="7975"/>
  </r>
  <r>
    <x v="60"/>
    <x v="8"/>
    <x v="5"/>
    <n v="3878"/>
  </r>
  <r>
    <x v="60"/>
    <x v="9"/>
    <x v="0"/>
    <n v="14"/>
  </r>
  <r>
    <x v="60"/>
    <x v="9"/>
    <x v="1"/>
    <n v="365"/>
  </r>
  <r>
    <x v="60"/>
    <x v="9"/>
    <x v="2"/>
    <n v="11315"/>
  </r>
  <r>
    <x v="60"/>
    <x v="9"/>
    <x v="3"/>
    <n v="3524"/>
  </r>
  <r>
    <x v="60"/>
    <x v="9"/>
    <x v="4"/>
    <n v="7821"/>
  </r>
  <r>
    <x v="60"/>
    <x v="9"/>
    <x v="5"/>
    <n v="3410"/>
  </r>
  <r>
    <x v="60"/>
    <x v="10"/>
    <x v="0"/>
    <n v="97"/>
  </r>
  <r>
    <x v="60"/>
    <x v="10"/>
    <x v="1"/>
    <n v="3376"/>
  </r>
  <r>
    <x v="60"/>
    <x v="10"/>
    <x v="2"/>
    <n v="104656"/>
  </r>
  <r>
    <x v="60"/>
    <x v="10"/>
    <x v="3"/>
    <n v="57230"/>
  </r>
  <r>
    <x v="60"/>
    <x v="10"/>
    <x v="4"/>
    <n v="146385"/>
  </r>
  <r>
    <x v="60"/>
    <x v="10"/>
    <x v="5"/>
    <n v="52732"/>
  </r>
  <r>
    <x v="60"/>
    <x v="11"/>
    <x v="0"/>
    <n v="12"/>
  </r>
  <r>
    <x v="60"/>
    <x v="11"/>
    <x v="1"/>
    <n v="395"/>
  </r>
  <r>
    <x v="60"/>
    <x v="11"/>
    <x v="2"/>
    <n v="12245"/>
  </r>
  <r>
    <x v="60"/>
    <x v="11"/>
    <x v="3"/>
    <n v="4106"/>
  </r>
  <r>
    <x v="60"/>
    <x v="11"/>
    <x v="4"/>
    <n v="10611"/>
  </r>
  <r>
    <x v="60"/>
    <x v="11"/>
    <x v="5"/>
    <n v="4536"/>
  </r>
  <r>
    <x v="60"/>
    <x v="12"/>
    <x v="0"/>
    <n v="18"/>
  </r>
  <r>
    <x v="60"/>
    <x v="12"/>
    <x v="1"/>
    <n v="679"/>
  </r>
  <r>
    <x v="60"/>
    <x v="12"/>
    <x v="2"/>
    <n v="21049"/>
  </r>
  <r>
    <x v="60"/>
    <x v="12"/>
    <x v="3"/>
    <n v="10399"/>
  </r>
  <r>
    <x v="60"/>
    <x v="12"/>
    <x v="4"/>
    <n v="18440"/>
  </r>
  <r>
    <x v="60"/>
    <x v="12"/>
    <x v="5"/>
    <n v="8559"/>
  </r>
  <r>
    <x v="60"/>
    <x v="13"/>
    <x v="0"/>
    <n v="12"/>
  </r>
  <r>
    <x v="60"/>
    <x v="13"/>
    <x v="1"/>
    <n v="433"/>
  </r>
  <r>
    <x v="60"/>
    <x v="13"/>
    <x v="2"/>
    <n v="13423"/>
  </r>
  <r>
    <x v="60"/>
    <x v="13"/>
    <x v="3"/>
    <n v="2719"/>
  </r>
  <r>
    <x v="60"/>
    <x v="13"/>
    <x v="4"/>
    <n v="4909"/>
  </r>
  <r>
    <x v="60"/>
    <x v="13"/>
    <x v="5"/>
    <n v="2570"/>
  </r>
  <r>
    <x v="60"/>
    <x v="14"/>
    <x v="0"/>
    <n v="56"/>
  </r>
  <r>
    <x v="60"/>
    <x v="14"/>
    <x v="1"/>
    <n v="1734"/>
  </r>
  <r>
    <x v="60"/>
    <x v="14"/>
    <x v="2"/>
    <n v="53754"/>
  </r>
  <r>
    <x v="60"/>
    <x v="14"/>
    <x v="3"/>
    <n v="23895"/>
  </r>
  <r>
    <x v="60"/>
    <x v="14"/>
    <x v="4"/>
    <n v="42980"/>
  </r>
  <r>
    <x v="60"/>
    <x v="14"/>
    <x v="5"/>
    <n v="26548"/>
  </r>
  <r>
    <x v="60"/>
    <x v="15"/>
    <x v="0"/>
    <n v="27"/>
  </r>
  <r>
    <x v="60"/>
    <x v="15"/>
    <x v="1"/>
    <n v="874"/>
  </r>
  <r>
    <x v="60"/>
    <x v="15"/>
    <x v="2"/>
    <n v="27094"/>
  </r>
  <r>
    <x v="60"/>
    <x v="15"/>
    <x v="3"/>
    <n v="8921"/>
  </r>
  <r>
    <x v="60"/>
    <x v="15"/>
    <x v="4"/>
    <n v="19451"/>
  </r>
  <r>
    <x v="60"/>
    <x v="15"/>
    <x v="5"/>
    <n v="9744"/>
  </r>
  <r>
    <x v="60"/>
    <x v="16"/>
    <x v="0"/>
    <n v="10"/>
  </r>
  <r>
    <x v="60"/>
    <x v="16"/>
    <x v="1"/>
    <n v="249"/>
  </r>
  <r>
    <x v="60"/>
    <x v="16"/>
    <x v="2"/>
    <n v="7719"/>
  </r>
  <r>
    <x v="60"/>
    <x v="16"/>
    <x v="3"/>
    <n v="2476"/>
  </r>
  <r>
    <x v="60"/>
    <x v="16"/>
    <x v="4"/>
    <n v="6688"/>
  </r>
  <r>
    <x v="60"/>
    <x v="16"/>
    <x v="5"/>
    <n v="3745"/>
  </r>
  <r>
    <x v="60"/>
    <x v="17"/>
    <x v="0"/>
    <n v="11"/>
  </r>
  <r>
    <x v="60"/>
    <x v="17"/>
    <x v="1"/>
    <n v="191"/>
  </r>
  <r>
    <x v="60"/>
    <x v="17"/>
    <x v="2"/>
    <n v="5921"/>
  </r>
  <r>
    <x v="60"/>
    <x v="17"/>
    <x v="3"/>
    <n v="2734"/>
  </r>
  <r>
    <x v="60"/>
    <x v="17"/>
    <x v="4"/>
    <n v="4727"/>
  </r>
  <r>
    <x v="60"/>
    <x v="17"/>
    <x v="5"/>
    <n v="3144"/>
  </r>
  <r>
    <x v="60"/>
    <x v="18"/>
    <x v="0"/>
    <n v="16"/>
  </r>
  <r>
    <x v="60"/>
    <x v="18"/>
    <x v="1"/>
    <n v="610"/>
  </r>
  <r>
    <x v="60"/>
    <x v="18"/>
    <x v="2"/>
    <n v="18910"/>
  </r>
  <r>
    <x v="60"/>
    <x v="18"/>
    <x v="3"/>
    <n v="8860"/>
  </r>
  <r>
    <x v="60"/>
    <x v="18"/>
    <x v="4"/>
    <n v="15429"/>
  </r>
  <r>
    <x v="60"/>
    <x v="18"/>
    <x v="5"/>
    <n v="10783"/>
  </r>
  <r>
    <x v="60"/>
    <x v="19"/>
    <x v="0"/>
    <n v="113"/>
  </r>
  <r>
    <x v="60"/>
    <x v="19"/>
    <x v="1"/>
    <n v="4298"/>
  </r>
  <r>
    <x v="60"/>
    <x v="19"/>
    <x v="2"/>
    <n v="133238"/>
  </r>
  <r>
    <x v="60"/>
    <x v="19"/>
    <x v="3"/>
    <n v="65854"/>
  </r>
  <r>
    <x v="60"/>
    <x v="19"/>
    <x v="4"/>
    <n v="142724"/>
  </r>
  <r>
    <x v="60"/>
    <x v="19"/>
    <x v="5"/>
    <n v="77573"/>
  </r>
  <r>
    <x v="60"/>
    <x v="20"/>
    <x v="0"/>
    <n v="23"/>
  </r>
  <r>
    <x v="60"/>
    <x v="20"/>
    <x v="1"/>
    <n v="1444"/>
  </r>
  <r>
    <x v="60"/>
    <x v="20"/>
    <x v="2"/>
    <n v="44764"/>
  </r>
  <r>
    <x v="60"/>
    <x v="20"/>
    <x v="3"/>
    <n v="24891"/>
  </r>
  <r>
    <x v="60"/>
    <x v="20"/>
    <x v="4"/>
    <n v="56916"/>
  </r>
  <r>
    <x v="60"/>
    <x v="20"/>
    <x v="5"/>
    <n v="14874"/>
  </r>
  <r>
    <x v="60"/>
    <x v="21"/>
    <x v="0"/>
    <n v="78"/>
  </r>
  <r>
    <x v="60"/>
    <x v="21"/>
    <x v="1"/>
    <n v="3078"/>
  </r>
  <r>
    <x v="60"/>
    <x v="21"/>
    <x v="2"/>
    <n v="95418"/>
  </r>
  <r>
    <x v="60"/>
    <x v="21"/>
    <x v="3"/>
    <n v="52022"/>
  </r>
  <r>
    <x v="60"/>
    <x v="21"/>
    <x v="4"/>
    <n v="124179"/>
  </r>
  <r>
    <x v="60"/>
    <x v="21"/>
    <x v="5"/>
    <n v="39267"/>
  </r>
  <r>
    <x v="60"/>
    <x v="22"/>
    <x v="0"/>
    <n v="123"/>
  </r>
  <r>
    <x v="60"/>
    <x v="22"/>
    <x v="1"/>
    <n v="5709"/>
  </r>
  <r>
    <x v="60"/>
    <x v="22"/>
    <x v="2"/>
    <n v="176979"/>
  </r>
  <r>
    <x v="60"/>
    <x v="22"/>
    <x v="3"/>
    <n v="108513"/>
  </r>
  <r>
    <x v="60"/>
    <x v="22"/>
    <x v="4"/>
    <n v="235505"/>
  </r>
  <r>
    <x v="60"/>
    <x v="22"/>
    <x v="5"/>
    <n v="117036"/>
  </r>
  <r>
    <x v="60"/>
    <x v="23"/>
    <x v="0"/>
    <n v="31"/>
  </r>
  <r>
    <x v="60"/>
    <x v="23"/>
    <x v="1"/>
    <n v="1371"/>
  </r>
  <r>
    <x v="60"/>
    <x v="23"/>
    <x v="2"/>
    <n v="42501"/>
  </r>
  <r>
    <x v="60"/>
    <x v="23"/>
    <x v="3"/>
    <n v="25974"/>
  </r>
  <r>
    <x v="60"/>
    <x v="23"/>
    <x v="4"/>
    <n v="90410"/>
  </r>
  <r>
    <x v="60"/>
    <x v="23"/>
    <x v="5"/>
    <n v="19329"/>
  </r>
  <r>
    <x v="60"/>
    <x v="24"/>
    <x v="0"/>
    <n v="14"/>
  </r>
  <r>
    <x v="60"/>
    <x v="24"/>
    <x v="1"/>
    <n v="1114"/>
  </r>
  <r>
    <x v="60"/>
    <x v="24"/>
    <x v="2"/>
    <n v="34534"/>
  </r>
  <r>
    <x v="60"/>
    <x v="24"/>
    <x v="3"/>
    <n v="10603"/>
  </r>
  <r>
    <x v="60"/>
    <x v="24"/>
    <x v="4"/>
    <n v="30656"/>
  </r>
  <r>
    <x v="60"/>
    <x v="24"/>
    <x v="5"/>
    <n v="14481"/>
  </r>
  <r>
    <x v="60"/>
    <x v="25"/>
    <x v="0"/>
    <n v="40"/>
  </r>
  <r>
    <x v="60"/>
    <x v="25"/>
    <x v="1"/>
    <n v="1225"/>
  </r>
  <r>
    <x v="60"/>
    <x v="25"/>
    <x v="2"/>
    <n v="37975"/>
  </r>
  <r>
    <x v="60"/>
    <x v="25"/>
    <x v="3"/>
    <n v="20879"/>
  </r>
  <r>
    <x v="60"/>
    <x v="25"/>
    <x v="4"/>
    <n v="50699"/>
  </r>
  <r>
    <x v="60"/>
    <x v="25"/>
    <x v="5"/>
    <n v="18129"/>
  </r>
  <r>
    <x v="60"/>
    <x v="26"/>
    <x v="0"/>
    <n v="12"/>
  </r>
  <r>
    <x v="60"/>
    <x v="26"/>
    <x v="1"/>
    <n v="742"/>
  </r>
  <r>
    <x v="60"/>
    <x v="26"/>
    <x v="2"/>
    <n v="23002"/>
  </r>
  <r>
    <x v="60"/>
    <x v="26"/>
    <x v="3"/>
    <n v="8522"/>
  </r>
  <r>
    <x v="60"/>
    <x v="26"/>
    <x v="4"/>
    <n v="26158"/>
  </r>
  <r>
    <x v="60"/>
    <x v="26"/>
    <x v="5"/>
    <n v="8178"/>
  </r>
  <r>
    <x v="60"/>
    <x v="27"/>
    <x v="0"/>
    <n v="48"/>
  </r>
  <r>
    <x v="60"/>
    <x v="27"/>
    <x v="1"/>
    <n v="1832"/>
  </r>
  <r>
    <x v="60"/>
    <x v="27"/>
    <x v="2"/>
    <n v="56792"/>
  </r>
  <r>
    <x v="60"/>
    <x v="27"/>
    <x v="3"/>
    <n v="23070"/>
  </r>
  <r>
    <x v="60"/>
    <x v="27"/>
    <x v="4"/>
    <n v="58188"/>
  </r>
  <r>
    <x v="60"/>
    <x v="27"/>
    <x v="5"/>
    <n v="21254"/>
  </r>
  <r>
    <x v="60"/>
    <x v="28"/>
    <x v="0"/>
    <n v="51"/>
  </r>
  <r>
    <x v="60"/>
    <x v="28"/>
    <x v="1"/>
    <n v="1863"/>
  </r>
  <r>
    <x v="60"/>
    <x v="28"/>
    <x v="2"/>
    <n v="57753"/>
  </r>
  <r>
    <x v="60"/>
    <x v="28"/>
    <x v="3"/>
    <n v="40006"/>
  </r>
  <r>
    <x v="60"/>
    <x v="28"/>
    <x v="4"/>
    <n v="86737"/>
  </r>
  <r>
    <x v="60"/>
    <x v="28"/>
    <x v="5"/>
    <n v="41384"/>
  </r>
  <r>
    <x v="60"/>
    <x v="29"/>
    <x v="0"/>
    <n v="8"/>
  </r>
  <r>
    <x v="60"/>
    <x v="29"/>
    <x v="1"/>
    <n v="174"/>
  </r>
  <r>
    <x v="60"/>
    <x v="29"/>
    <x v="2"/>
    <n v="5394"/>
  </r>
  <r>
    <x v="60"/>
    <x v="29"/>
    <x v="3"/>
    <n v="2339"/>
  </r>
  <r>
    <x v="60"/>
    <x v="29"/>
    <x v="4"/>
    <n v="5625"/>
  </r>
  <r>
    <x v="60"/>
    <x v="29"/>
    <x v="5"/>
    <n v="2276"/>
  </r>
  <r>
    <x v="60"/>
    <x v="30"/>
    <x v="0"/>
    <n v="51"/>
  </r>
  <r>
    <x v="60"/>
    <x v="30"/>
    <x v="1"/>
    <n v="1775"/>
  </r>
  <r>
    <x v="60"/>
    <x v="30"/>
    <x v="2"/>
    <n v="55025"/>
  </r>
  <r>
    <x v="60"/>
    <x v="30"/>
    <x v="3"/>
    <n v="28943"/>
  </r>
  <r>
    <x v="60"/>
    <x v="30"/>
    <x v="4"/>
    <n v="58150"/>
  </r>
  <r>
    <x v="60"/>
    <x v="30"/>
    <x v="5"/>
    <n v="22154"/>
  </r>
  <r>
    <x v="60"/>
    <x v="31"/>
    <x v="0"/>
    <n v="10"/>
  </r>
  <r>
    <x v="60"/>
    <x v="31"/>
    <x v="1"/>
    <n v="285"/>
  </r>
  <r>
    <x v="60"/>
    <x v="31"/>
    <x v="2"/>
    <n v="8835"/>
  </r>
  <r>
    <x v="60"/>
    <x v="31"/>
    <x v="3"/>
    <n v="2076"/>
  </r>
  <r>
    <x v="60"/>
    <x v="31"/>
    <x v="4"/>
    <n v="3609"/>
  </r>
  <r>
    <x v="60"/>
    <x v="31"/>
    <x v="5"/>
    <n v="1899"/>
  </r>
  <r>
    <x v="60"/>
    <x v="32"/>
    <x v="0"/>
    <n v="20"/>
  </r>
  <r>
    <x v="60"/>
    <x v="32"/>
    <x v="1"/>
    <n v="481"/>
  </r>
  <r>
    <x v="60"/>
    <x v="32"/>
    <x v="2"/>
    <n v="14911"/>
  </r>
  <r>
    <x v="60"/>
    <x v="32"/>
    <x v="3"/>
    <n v="4564"/>
  </r>
  <r>
    <x v="60"/>
    <x v="32"/>
    <x v="4"/>
    <n v="10618"/>
  </r>
  <r>
    <x v="60"/>
    <x v="32"/>
    <x v="5"/>
    <n v="3650"/>
  </r>
  <r>
    <x v="60"/>
    <x v="33"/>
    <x v="0"/>
    <n v="37"/>
  </r>
  <r>
    <x v="60"/>
    <x v="33"/>
    <x v="1"/>
    <n v="1505"/>
  </r>
  <r>
    <x v="60"/>
    <x v="33"/>
    <x v="2"/>
    <n v="46655"/>
  </r>
  <r>
    <x v="60"/>
    <x v="33"/>
    <x v="3"/>
    <n v="15669"/>
  </r>
  <r>
    <x v="60"/>
    <x v="33"/>
    <x v="4"/>
    <n v="27854"/>
  </r>
  <r>
    <x v="60"/>
    <x v="33"/>
    <x v="5"/>
    <n v="15707"/>
  </r>
  <r>
    <x v="60"/>
    <x v="34"/>
    <x v="0"/>
    <n v="31"/>
  </r>
  <r>
    <x v="60"/>
    <x v="34"/>
    <x v="1"/>
    <n v="830"/>
  </r>
  <r>
    <x v="60"/>
    <x v="34"/>
    <x v="2"/>
    <n v="25730"/>
  </r>
  <r>
    <x v="60"/>
    <x v="34"/>
    <x v="3"/>
    <n v="10051"/>
  </r>
  <r>
    <x v="60"/>
    <x v="34"/>
    <x v="4"/>
    <n v="20979"/>
  </r>
  <r>
    <x v="60"/>
    <x v="34"/>
    <x v="5"/>
    <n v="11610"/>
  </r>
  <r>
    <x v="60"/>
    <x v="35"/>
    <x v="0"/>
    <n v="15"/>
  </r>
  <r>
    <x v="60"/>
    <x v="35"/>
    <x v="1"/>
    <n v="264"/>
  </r>
  <r>
    <x v="60"/>
    <x v="35"/>
    <x v="2"/>
    <n v="8184"/>
  </r>
  <r>
    <x v="60"/>
    <x v="35"/>
    <x v="3"/>
    <n v="2683"/>
  </r>
  <r>
    <x v="60"/>
    <x v="35"/>
    <x v="4"/>
    <n v="5415"/>
  </r>
  <r>
    <x v="60"/>
    <x v="35"/>
    <x v="5"/>
    <n v="3068"/>
  </r>
  <r>
    <x v="60"/>
    <x v="36"/>
    <x v="0"/>
    <n v="12"/>
  </r>
  <r>
    <x v="60"/>
    <x v="36"/>
    <x v="1"/>
    <n v="288"/>
  </r>
  <r>
    <x v="60"/>
    <x v="36"/>
    <x v="2"/>
    <n v="8928"/>
  </r>
  <r>
    <x v="60"/>
    <x v="36"/>
    <x v="3"/>
    <n v="3134"/>
  </r>
  <r>
    <x v="60"/>
    <x v="36"/>
    <x v="4"/>
    <n v="6346"/>
  </r>
  <r>
    <x v="60"/>
    <x v="36"/>
    <x v="5"/>
    <n v="2676"/>
  </r>
  <r>
    <x v="60"/>
    <x v="37"/>
    <x v="0"/>
    <n v="52"/>
  </r>
  <r>
    <x v="60"/>
    <x v="37"/>
    <x v="1"/>
    <n v="1423"/>
  </r>
  <r>
    <x v="60"/>
    <x v="37"/>
    <x v="2"/>
    <n v="44113"/>
  </r>
  <r>
    <x v="60"/>
    <x v="37"/>
    <x v="3"/>
    <n v="16676"/>
  </r>
  <r>
    <x v="60"/>
    <x v="37"/>
    <x v="4"/>
    <n v="33518"/>
  </r>
  <r>
    <x v="60"/>
    <x v="37"/>
    <x v="5"/>
    <n v="18214"/>
  </r>
  <r>
    <x v="60"/>
    <x v="38"/>
    <x v="0"/>
    <n v="17"/>
  </r>
  <r>
    <x v="60"/>
    <x v="38"/>
    <x v="1"/>
    <n v="327"/>
  </r>
  <r>
    <x v="60"/>
    <x v="38"/>
    <x v="2"/>
    <n v="10137"/>
  </r>
  <r>
    <x v="60"/>
    <x v="38"/>
    <x v="3"/>
    <n v="1924"/>
  </r>
  <r>
    <x v="60"/>
    <x v="38"/>
    <x v="4"/>
    <n v="3424"/>
  </r>
  <r>
    <x v="60"/>
    <x v="38"/>
    <x v="5"/>
    <n v="2521"/>
  </r>
  <r>
    <x v="60"/>
    <x v="39"/>
    <x v="0"/>
    <n v="20"/>
  </r>
  <r>
    <x v="60"/>
    <x v="39"/>
    <x v="1"/>
    <n v="1110"/>
  </r>
  <r>
    <x v="60"/>
    <x v="39"/>
    <x v="2"/>
    <n v="34410"/>
  </r>
  <r>
    <x v="60"/>
    <x v="39"/>
    <x v="3"/>
    <n v="7469"/>
  </r>
  <r>
    <x v="60"/>
    <x v="39"/>
    <x v="4"/>
    <n v="16322"/>
  </r>
  <r>
    <x v="60"/>
    <x v="39"/>
    <x v="5"/>
    <n v="8497"/>
  </r>
  <r>
    <x v="60"/>
    <x v="40"/>
    <x v="0"/>
    <n v="25"/>
  </r>
  <r>
    <x v="60"/>
    <x v="40"/>
    <x v="1"/>
    <n v="865"/>
  </r>
  <r>
    <x v="60"/>
    <x v="40"/>
    <x v="2"/>
    <n v="26815"/>
  </r>
  <r>
    <x v="60"/>
    <x v="40"/>
    <x v="3"/>
    <n v="7516"/>
  </r>
  <r>
    <x v="60"/>
    <x v="40"/>
    <x v="4"/>
    <n v="15130"/>
  </r>
  <r>
    <x v="60"/>
    <x v="40"/>
    <x v="5"/>
    <n v="6309"/>
  </r>
  <r>
    <x v="60"/>
    <x v="41"/>
    <x v="0"/>
    <n v="8"/>
  </r>
  <r>
    <x v="60"/>
    <x v="41"/>
    <x v="1"/>
    <n v="171"/>
  </r>
  <r>
    <x v="60"/>
    <x v="41"/>
    <x v="2"/>
    <n v="5301"/>
  </r>
  <r>
    <x v="60"/>
    <x v="41"/>
    <x v="3"/>
    <n v="2713"/>
  </r>
  <r>
    <x v="60"/>
    <x v="41"/>
    <x v="4"/>
    <n v="6099"/>
  </r>
  <r>
    <x v="60"/>
    <x v="41"/>
    <x v="5"/>
    <n v="3452"/>
  </r>
  <r>
    <x v="60"/>
    <x v="42"/>
    <x v="0"/>
    <n v="8"/>
  </r>
  <r>
    <x v="60"/>
    <x v="42"/>
    <x v="1"/>
    <n v="158"/>
  </r>
  <r>
    <x v="60"/>
    <x v="42"/>
    <x v="2"/>
    <n v="4898"/>
  </r>
  <r>
    <x v="60"/>
    <x v="42"/>
    <x v="3"/>
    <n v="2107"/>
  </r>
  <r>
    <x v="60"/>
    <x v="42"/>
    <x v="4"/>
    <n v="4009"/>
  </r>
  <r>
    <x v="60"/>
    <x v="42"/>
    <x v="5"/>
    <n v="2115"/>
  </r>
  <r>
    <x v="60"/>
    <x v="43"/>
    <x v="0"/>
    <n v="19"/>
  </r>
  <r>
    <x v="60"/>
    <x v="43"/>
    <x v="1"/>
    <n v="689"/>
  </r>
  <r>
    <x v="60"/>
    <x v="43"/>
    <x v="2"/>
    <n v="21359"/>
  </r>
  <r>
    <x v="60"/>
    <x v="43"/>
    <x v="3"/>
    <n v="10392"/>
  </r>
  <r>
    <x v="60"/>
    <x v="43"/>
    <x v="4"/>
    <n v="23149"/>
  </r>
  <r>
    <x v="60"/>
    <x v="43"/>
    <x v="5"/>
    <n v="13093"/>
  </r>
  <r>
    <x v="60"/>
    <x v="44"/>
    <x v="0"/>
    <n v="68"/>
  </r>
  <r>
    <x v="60"/>
    <x v="44"/>
    <x v="1"/>
    <n v="4917"/>
  </r>
  <r>
    <x v="60"/>
    <x v="44"/>
    <x v="2"/>
    <n v="152427"/>
  </r>
  <r>
    <x v="60"/>
    <x v="44"/>
    <x v="3"/>
    <n v="90019"/>
  </r>
  <r>
    <x v="60"/>
    <x v="44"/>
    <x v="4"/>
    <n v="139457"/>
  </r>
  <r>
    <x v="60"/>
    <x v="44"/>
    <x v="5"/>
    <n v="74276"/>
  </r>
  <r>
    <x v="60"/>
    <x v="45"/>
    <x v="0"/>
    <n v="17"/>
  </r>
  <r>
    <x v="60"/>
    <x v="45"/>
    <x v="1"/>
    <n v="792"/>
  </r>
  <r>
    <x v="60"/>
    <x v="45"/>
    <x v="2"/>
    <n v="24552"/>
  </r>
  <r>
    <x v="60"/>
    <x v="45"/>
    <x v="3"/>
    <n v="6845"/>
  </r>
  <r>
    <x v="60"/>
    <x v="45"/>
    <x v="4"/>
    <n v="19661"/>
  </r>
  <r>
    <x v="60"/>
    <x v="45"/>
    <x v="5"/>
    <n v="6748"/>
  </r>
  <r>
    <x v="60"/>
    <x v="46"/>
    <x v="0"/>
    <n v="23"/>
  </r>
  <r>
    <x v="60"/>
    <x v="46"/>
    <x v="1"/>
    <n v="542"/>
  </r>
  <r>
    <x v="60"/>
    <x v="46"/>
    <x v="2"/>
    <n v="16802"/>
  </r>
  <r>
    <x v="60"/>
    <x v="46"/>
    <x v="3"/>
    <n v="5379"/>
  </r>
  <r>
    <x v="60"/>
    <x v="46"/>
    <x v="4"/>
    <n v="10588"/>
  </r>
  <r>
    <x v="60"/>
    <x v="46"/>
    <x v="5"/>
    <n v="5216"/>
  </r>
  <r>
    <x v="60"/>
    <x v="47"/>
    <x v="0"/>
    <n v="85"/>
  </r>
  <r>
    <x v="60"/>
    <x v="47"/>
    <x v="1"/>
    <n v="3424"/>
  </r>
  <r>
    <x v="60"/>
    <x v="47"/>
    <x v="2"/>
    <n v="106144"/>
  </r>
  <r>
    <x v="60"/>
    <x v="47"/>
    <x v="3"/>
    <n v="60981"/>
  </r>
  <r>
    <x v="60"/>
    <x v="47"/>
    <x v="4"/>
    <n v="167430"/>
  </r>
  <r>
    <x v="60"/>
    <x v="47"/>
    <x v="5"/>
    <n v="46232"/>
  </r>
  <r>
    <x v="60"/>
    <x v="48"/>
    <x v="0"/>
    <n v="70"/>
  </r>
  <r>
    <x v="60"/>
    <x v="48"/>
    <x v="1"/>
    <n v="2735"/>
  </r>
  <r>
    <x v="60"/>
    <x v="48"/>
    <x v="2"/>
    <n v="84785"/>
  </r>
  <r>
    <x v="60"/>
    <x v="48"/>
    <x v="3"/>
    <n v="46832"/>
  </r>
  <r>
    <x v="60"/>
    <x v="48"/>
    <x v="4"/>
    <n v="90564"/>
  </r>
  <r>
    <x v="60"/>
    <x v="48"/>
    <x v="5"/>
    <n v="37973"/>
  </r>
  <r>
    <x v="60"/>
    <x v="49"/>
    <x v="0"/>
    <n v="99"/>
  </r>
  <r>
    <x v="60"/>
    <x v="49"/>
    <x v="1"/>
    <n v="2996"/>
  </r>
  <r>
    <x v="60"/>
    <x v="49"/>
    <x v="2"/>
    <n v="92876"/>
  </r>
  <r>
    <x v="60"/>
    <x v="49"/>
    <x v="3"/>
    <n v="51670"/>
  </r>
  <r>
    <x v="60"/>
    <x v="49"/>
    <x v="4"/>
    <n v="100490"/>
  </r>
  <r>
    <x v="60"/>
    <x v="49"/>
    <x v="5"/>
    <n v="56256"/>
  </r>
  <r>
    <x v="60"/>
    <x v="50"/>
    <x v="0"/>
    <n v="38"/>
  </r>
  <r>
    <x v="60"/>
    <x v="50"/>
    <x v="1"/>
    <n v="1399"/>
  </r>
  <r>
    <x v="60"/>
    <x v="50"/>
    <x v="2"/>
    <n v="43369"/>
  </r>
  <r>
    <x v="60"/>
    <x v="50"/>
    <x v="3"/>
    <n v="22361"/>
  </r>
  <r>
    <x v="60"/>
    <x v="50"/>
    <x v="4"/>
    <n v="44514"/>
  </r>
  <r>
    <x v="60"/>
    <x v="50"/>
    <x v="5"/>
    <n v="28124"/>
  </r>
  <r>
    <x v="60"/>
    <x v="51"/>
    <x v="0"/>
    <n v="49"/>
  </r>
  <r>
    <x v="60"/>
    <x v="51"/>
    <x v="1"/>
    <n v="1135"/>
  </r>
  <r>
    <x v="60"/>
    <x v="51"/>
    <x v="2"/>
    <n v="35185"/>
  </r>
  <r>
    <x v="60"/>
    <x v="51"/>
    <x v="3"/>
    <n v="14878"/>
  </r>
  <r>
    <x v="60"/>
    <x v="51"/>
    <x v="4"/>
    <n v="31858"/>
  </r>
  <r>
    <x v="60"/>
    <x v="51"/>
    <x v="5"/>
    <n v="19768"/>
  </r>
  <r>
    <x v="60"/>
    <x v="52"/>
    <x v="0"/>
    <n v="31"/>
  </r>
  <r>
    <x v="60"/>
    <x v="52"/>
    <x v="1"/>
    <n v="1035"/>
  </r>
  <r>
    <x v="60"/>
    <x v="52"/>
    <x v="2"/>
    <n v="32085"/>
  </r>
  <r>
    <x v="60"/>
    <x v="52"/>
    <x v="3"/>
    <n v="18190"/>
  </r>
  <r>
    <x v="60"/>
    <x v="52"/>
    <x v="4"/>
    <n v="34743"/>
  </r>
  <r>
    <x v="60"/>
    <x v="52"/>
    <x v="5"/>
    <n v="25731"/>
  </r>
  <r>
    <x v="60"/>
    <x v="53"/>
    <x v="0"/>
    <n v="69"/>
  </r>
  <r>
    <x v="60"/>
    <x v="53"/>
    <x v="1"/>
    <n v="2619"/>
  </r>
  <r>
    <x v="60"/>
    <x v="53"/>
    <x v="2"/>
    <n v="81189"/>
  </r>
  <r>
    <x v="60"/>
    <x v="53"/>
    <x v="3"/>
    <n v="50335"/>
  </r>
  <r>
    <x v="60"/>
    <x v="53"/>
    <x v="4"/>
    <n v="100237"/>
  </r>
  <r>
    <x v="60"/>
    <x v="53"/>
    <x v="5"/>
    <n v="73763"/>
  </r>
  <r>
    <x v="60"/>
    <x v="54"/>
    <x v="0"/>
    <n v="40"/>
  </r>
  <r>
    <x v="60"/>
    <x v="54"/>
    <x v="1"/>
    <n v="1234"/>
  </r>
  <r>
    <x v="60"/>
    <x v="54"/>
    <x v="2"/>
    <n v="38254"/>
  </r>
  <r>
    <x v="60"/>
    <x v="54"/>
    <x v="3"/>
    <n v="16077"/>
  </r>
  <r>
    <x v="60"/>
    <x v="54"/>
    <x v="4"/>
    <n v="39107"/>
  </r>
  <r>
    <x v="60"/>
    <x v="54"/>
    <x v="5"/>
    <n v="24389"/>
  </r>
  <r>
    <x v="60"/>
    <x v="55"/>
    <x v="0"/>
    <n v="16"/>
  </r>
  <r>
    <x v="60"/>
    <x v="55"/>
    <x v="1"/>
    <n v="1242"/>
  </r>
  <r>
    <x v="60"/>
    <x v="55"/>
    <x v="2"/>
    <n v="38502"/>
  </r>
  <r>
    <x v="60"/>
    <x v="55"/>
    <x v="3"/>
    <n v="5744"/>
  </r>
  <r>
    <x v="60"/>
    <x v="55"/>
    <x v="4"/>
    <n v="17708"/>
  </r>
  <r>
    <x v="60"/>
    <x v="55"/>
    <x v="5"/>
    <n v="5154"/>
  </r>
  <r>
    <x v="60"/>
    <x v="56"/>
    <x v="0"/>
    <n v="211"/>
  </r>
  <r>
    <x v="60"/>
    <x v="56"/>
    <x v="1"/>
    <n v="9467"/>
  </r>
  <r>
    <x v="60"/>
    <x v="56"/>
    <x v="2"/>
    <n v="293477"/>
  </r>
  <r>
    <x v="60"/>
    <x v="56"/>
    <x v="3"/>
    <n v="192454"/>
  </r>
  <r>
    <x v="60"/>
    <x v="56"/>
    <x v="4"/>
    <n v="383919"/>
  </r>
  <r>
    <x v="60"/>
    <x v="56"/>
    <x v="5"/>
    <n v="193181"/>
  </r>
  <r>
    <x v="60"/>
    <x v="57"/>
    <x v="0"/>
    <n v="18"/>
  </r>
  <r>
    <x v="60"/>
    <x v="57"/>
    <x v="1"/>
    <n v="504"/>
  </r>
  <r>
    <x v="60"/>
    <x v="57"/>
    <x v="2"/>
    <n v="15624"/>
  </r>
  <r>
    <x v="60"/>
    <x v="57"/>
    <x v="3"/>
    <n v="5644"/>
  </r>
  <r>
    <x v="60"/>
    <x v="57"/>
    <x v="4"/>
    <n v="11308"/>
  </r>
  <r>
    <x v="60"/>
    <x v="57"/>
    <x v="5"/>
    <n v="5642"/>
  </r>
  <r>
    <x v="60"/>
    <x v="58"/>
    <x v="0"/>
    <n v="34"/>
  </r>
  <r>
    <x v="60"/>
    <x v="58"/>
    <x v="1"/>
    <n v="1095"/>
  </r>
  <r>
    <x v="60"/>
    <x v="58"/>
    <x v="2"/>
    <n v="33945"/>
  </r>
  <r>
    <x v="60"/>
    <x v="58"/>
    <x v="3"/>
    <n v="6473"/>
  </r>
  <r>
    <x v="60"/>
    <x v="58"/>
    <x v="4"/>
    <n v="13794"/>
  </r>
  <r>
    <x v="60"/>
    <x v="58"/>
    <x v="5"/>
    <n v="7559"/>
  </r>
  <r>
    <x v="60"/>
    <x v="59"/>
    <x v="0"/>
    <n v="48"/>
  </r>
  <r>
    <x v="60"/>
    <x v="59"/>
    <x v="1"/>
    <n v="1323"/>
  </r>
  <r>
    <x v="60"/>
    <x v="59"/>
    <x v="2"/>
    <n v="41013"/>
  </r>
  <r>
    <x v="60"/>
    <x v="59"/>
    <x v="3"/>
    <n v="17114"/>
  </r>
  <r>
    <x v="60"/>
    <x v="59"/>
    <x v="4"/>
    <n v="42603"/>
  </r>
  <r>
    <x v="60"/>
    <x v="59"/>
    <x v="5"/>
    <n v="19584"/>
  </r>
  <r>
    <x v="60"/>
    <x v="60"/>
    <x v="0"/>
    <n v="27"/>
  </r>
  <r>
    <x v="60"/>
    <x v="60"/>
    <x v="1"/>
    <n v="1393"/>
  </r>
  <r>
    <x v="60"/>
    <x v="60"/>
    <x v="2"/>
    <n v="43183"/>
  </r>
  <r>
    <x v="60"/>
    <x v="60"/>
    <x v="3"/>
    <n v="24076"/>
  </r>
  <r>
    <x v="60"/>
    <x v="60"/>
    <x v="4"/>
    <n v="49461"/>
  </r>
  <r>
    <x v="60"/>
    <x v="60"/>
    <x v="5"/>
    <n v="37560"/>
  </r>
  <r>
    <x v="60"/>
    <x v="61"/>
    <x v="0"/>
    <n v="10"/>
  </r>
  <r>
    <x v="60"/>
    <x v="61"/>
    <x v="1"/>
    <n v="247"/>
  </r>
  <r>
    <x v="60"/>
    <x v="61"/>
    <x v="2"/>
    <n v="7657"/>
  </r>
  <r>
    <x v="60"/>
    <x v="61"/>
    <x v="3"/>
    <n v="978"/>
  </r>
  <r>
    <x v="60"/>
    <x v="61"/>
    <x v="4"/>
    <n v="2691"/>
  </r>
  <r>
    <x v="60"/>
    <x v="61"/>
    <x v="5"/>
    <n v="1185"/>
  </r>
  <r>
    <x v="60"/>
    <x v="62"/>
    <x v="0"/>
    <n v="43"/>
  </r>
  <r>
    <x v="60"/>
    <x v="62"/>
    <x v="1"/>
    <n v="4572"/>
  </r>
  <r>
    <x v="60"/>
    <x v="62"/>
    <x v="2"/>
    <n v="141732"/>
  </r>
  <r>
    <x v="60"/>
    <x v="62"/>
    <x v="3"/>
    <n v="22154"/>
  </r>
  <r>
    <x v="60"/>
    <x v="62"/>
    <x v="4"/>
    <n v="49589"/>
  </r>
  <r>
    <x v="60"/>
    <x v="62"/>
    <x v="5"/>
    <n v="27195"/>
  </r>
  <r>
    <x v="60"/>
    <x v="63"/>
    <x v="0"/>
    <n v="50"/>
  </r>
  <r>
    <x v="60"/>
    <x v="63"/>
    <x v="1"/>
    <n v="2932"/>
  </r>
  <r>
    <x v="60"/>
    <x v="63"/>
    <x v="2"/>
    <n v="90892"/>
  </r>
  <r>
    <x v="60"/>
    <x v="63"/>
    <x v="3"/>
    <n v="24736"/>
  </r>
  <r>
    <x v="60"/>
    <x v="63"/>
    <x v="4"/>
    <n v="58334"/>
  </r>
  <r>
    <x v="60"/>
    <x v="63"/>
    <x v="5"/>
    <n v="17484"/>
  </r>
  <r>
    <x v="60"/>
    <x v="64"/>
    <x v="0"/>
    <n v="141"/>
  </r>
  <r>
    <x v="60"/>
    <x v="64"/>
    <x v="1"/>
    <n v="8561"/>
  </r>
  <r>
    <x v="60"/>
    <x v="64"/>
    <x v="2"/>
    <n v="265391"/>
  </r>
  <r>
    <x v="60"/>
    <x v="64"/>
    <x v="3"/>
    <n v="184353"/>
  </r>
  <r>
    <x v="60"/>
    <x v="64"/>
    <x v="4"/>
    <n v="340372"/>
  </r>
  <r>
    <x v="60"/>
    <x v="64"/>
    <x v="5"/>
    <n v="150047"/>
  </r>
  <r>
    <x v="60"/>
    <x v="65"/>
    <x v="0"/>
    <n v="79"/>
  </r>
  <r>
    <x v="60"/>
    <x v="65"/>
    <x v="1"/>
    <n v="2426"/>
  </r>
  <r>
    <x v="60"/>
    <x v="65"/>
    <x v="2"/>
    <n v="75206"/>
  </r>
  <r>
    <x v="60"/>
    <x v="65"/>
    <x v="3"/>
    <n v="46170"/>
  </r>
  <r>
    <x v="60"/>
    <x v="65"/>
    <x v="4"/>
    <n v="90948"/>
  </r>
  <r>
    <x v="60"/>
    <x v="65"/>
    <x v="5"/>
    <n v="53489"/>
  </r>
  <r>
    <x v="60"/>
    <x v="66"/>
    <x v="0"/>
    <n v="27"/>
  </r>
  <r>
    <x v="60"/>
    <x v="66"/>
    <x v="1"/>
    <n v="505"/>
  </r>
  <r>
    <x v="60"/>
    <x v="66"/>
    <x v="2"/>
    <n v="15655"/>
  </r>
  <r>
    <x v="60"/>
    <x v="66"/>
    <x v="3"/>
    <n v="3825"/>
  </r>
  <r>
    <x v="60"/>
    <x v="66"/>
    <x v="4"/>
    <n v="8358"/>
  </r>
  <r>
    <x v="60"/>
    <x v="66"/>
    <x v="5"/>
    <n v="4311"/>
  </r>
  <r>
    <x v="60"/>
    <x v="67"/>
    <x v="0"/>
    <n v="62"/>
  </r>
  <r>
    <x v="60"/>
    <x v="67"/>
    <x v="1"/>
    <n v="2770"/>
  </r>
  <r>
    <x v="60"/>
    <x v="67"/>
    <x v="2"/>
    <n v="85870"/>
  </r>
  <r>
    <x v="60"/>
    <x v="67"/>
    <x v="3"/>
    <n v="51668"/>
  </r>
  <r>
    <x v="60"/>
    <x v="67"/>
    <x v="4"/>
    <n v="91869"/>
  </r>
  <r>
    <x v="60"/>
    <x v="67"/>
    <x v="5"/>
    <n v="53541"/>
  </r>
  <r>
    <x v="60"/>
    <x v="68"/>
    <x v="0"/>
    <n v="9"/>
  </r>
  <r>
    <x v="60"/>
    <x v="68"/>
    <x v="1"/>
    <n v="195"/>
  </r>
  <r>
    <x v="60"/>
    <x v="68"/>
    <x v="2"/>
    <n v="6045"/>
  </r>
  <r>
    <x v="60"/>
    <x v="68"/>
    <x v="3"/>
    <n v="1908"/>
  </r>
  <r>
    <x v="60"/>
    <x v="68"/>
    <x v="4"/>
    <n v="3484"/>
  </r>
  <r>
    <x v="60"/>
    <x v="68"/>
    <x v="5"/>
    <n v="2349"/>
  </r>
  <r>
    <x v="60"/>
    <x v="69"/>
    <x v="0"/>
    <n v="41"/>
  </r>
  <r>
    <x v="60"/>
    <x v="69"/>
    <x v="1"/>
    <n v="1153"/>
  </r>
  <r>
    <x v="60"/>
    <x v="69"/>
    <x v="2"/>
    <n v="35743"/>
  </r>
  <r>
    <x v="60"/>
    <x v="69"/>
    <x v="3"/>
    <n v="14350"/>
  </r>
  <r>
    <x v="60"/>
    <x v="69"/>
    <x v="4"/>
    <n v="25633"/>
  </r>
  <r>
    <x v="60"/>
    <x v="69"/>
    <x v="5"/>
    <n v="16124"/>
  </r>
  <r>
    <x v="60"/>
    <x v="70"/>
    <x v="0"/>
    <n v="3081"/>
  </r>
  <r>
    <x v="60"/>
    <x v="70"/>
    <x v="1"/>
    <n v="131027"/>
  </r>
  <r>
    <x v="60"/>
    <x v="70"/>
    <x v="2"/>
    <n v="4061837"/>
  </r>
  <r>
    <x v="60"/>
    <x v="70"/>
    <x v="3"/>
    <n v="2067946"/>
  </r>
  <r>
    <x v="60"/>
    <x v="70"/>
    <x v="4"/>
    <n v="4280001"/>
  </r>
  <r>
    <x v="60"/>
    <x v="70"/>
    <x v="5"/>
    <n v="1995371"/>
  </r>
  <r>
    <x v="61"/>
    <x v="0"/>
    <x v="0"/>
    <n v="171"/>
  </r>
  <r>
    <x v="61"/>
    <x v="0"/>
    <x v="1"/>
    <n v="6511"/>
  </r>
  <r>
    <x v="61"/>
    <x v="0"/>
    <x v="2"/>
    <n v="182308"/>
  </r>
  <r>
    <x v="61"/>
    <x v="0"/>
    <x v="3"/>
    <n v="68523"/>
  </r>
  <r>
    <x v="61"/>
    <x v="0"/>
    <x v="4"/>
    <n v="126642"/>
  </r>
  <r>
    <x v="61"/>
    <x v="0"/>
    <x v="5"/>
    <n v="62211"/>
  </r>
  <r>
    <x v="61"/>
    <x v="1"/>
    <x v="0"/>
    <n v="57"/>
  </r>
  <r>
    <x v="61"/>
    <x v="1"/>
    <x v="1"/>
    <n v="2424"/>
  </r>
  <r>
    <x v="61"/>
    <x v="1"/>
    <x v="2"/>
    <n v="67872"/>
  </r>
  <r>
    <x v="61"/>
    <x v="1"/>
    <x v="3"/>
    <n v="18890"/>
  </r>
  <r>
    <x v="61"/>
    <x v="1"/>
    <x v="4"/>
    <n v="35579"/>
  </r>
  <r>
    <x v="61"/>
    <x v="1"/>
    <x v="5"/>
    <n v="18870"/>
  </r>
  <r>
    <x v="61"/>
    <x v="2"/>
    <x v="0"/>
    <n v="27"/>
  </r>
  <r>
    <x v="61"/>
    <x v="2"/>
    <x v="1"/>
    <n v="1341"/>
  </r>
  <r>
    <x v="61"/>
    <x v="2"/>
    <x v="2"/>
    <n v="37548"/>
  </r>
  <r>
    <x v="61"/>
    <x v="2"/>
    <x v="3"/>
    <n v="4996"/>
  </r>
  <r>
    <x v="61"/>
    <x v="2"/>
    <x v="4"/>
    <n v="10004"/>
  </r>
  <r>
    <x v="61"/>
    <x v="2"/>
    <x v="5"/>
    <n v="7086"/>
  </r>
  <r>
    <x v="61"/>
    <x v="3"/>
    <x v="0"/>
    <n v="48"/>
  </r>
  <r>
    <x v="61"/>
    <x v="3"/>
    <x v="1"/>
    <n v="2759"/>
  </r>
  <r>
    <x v="61"/>
    <x v="3"/>
    <x v="2"/>
    <n v="77252"/>
  </r>
  <r>
    <x v="61"/>
    <x v="3"/>
    <x v="3"/>
    <n v="17978"/>
  </r>
  <r>
    <x v="61"/>
    <x v="3"/>
    <x v="4"/>
    <n v="34554"/>
  </r>
  <r>
    <x v="61"/>
    <x v="3"/>
    <x v="5"/>
    <n v="17956"/>
  </r>
  <r>
    <x v="61"/>
    <x v="4"/>
    <x v="0"/>
    <n v="24"/>
  </r>
  <r>
    <x v="61"/>
    <x v="4"/>
    <x v="1"/>
    <n v="934"/>
  </r>
  <r>
    <x v="61"/>
    <x v="4"/>
    <x v="2"/>
    <n v="26152"/>
  </r>
  <r>
    <x v="61"/>
    <x v="4"/>
    <x v="3"/>
    <n v="19981"/>
  </r>
  <r>
    <x v="61"/>
    <x v="4"/>
    <x v="4"/>
    <n v="35268"/>
  </r>
  <r>
    <x v="61"/>
    <x v="4"/>
    <x v="5"/>
    <n v="17143"/>
  </r>
  <r>
    <x v="61"/>
    <x v="5"/>
    <x v="0"/>
    <n v="11"/>
  </r>
  <r>
    <x v="61"/>
    <x v="5"/>
    <x v="1"/>
    <n v="295"/>
  </r>
  <r>
    <x v="61"/>
    <x v="5"/>
    <x v="2"/>
    <n v="8260"/>
  </r>
  <r>
    <x v="61"/>
    <x v="5"/>
    <x v="3"/>
    <n v="3373"/>
  </r>
  <r>
    <x v="61"/>
    <x v="5"/>
    <x v="4"/>
    <n v="6931"/>
  </r>
  <r>
    <x v="61"/>
    <x v="5"/>
    <x v="5"/>
    <n v="2987"/>
  </r>
  <r>
    <x v="61"/>
    <x v="6"/>
    <x v="0"/>
    <n v="145"/>
  </r>
  <r>
    <x v="61"/>
    <x v="6"/>
    <x v="1"/>
    <n v="11032"/>
  </r>
  <r>
    <x v="61"/>
    <x v="6"/>
    <x v="2"/>
    <n v="308896"/>
  </r>
  <r>
    <x v="61"/>
    <x v="6"/>
    <x v="3"/>
    <n v="240438"/>
  </r>
  <r>
    <x v="61"/>
    <x v="6"/>
    <x v="4"/>
    <n v="342256"/>
  </r>
  <r>
    <x v="61"/>
    <x v="6"/>
    <x v="5"/>
    <n v="176151"/>
  </r>
  <r>
    <x v="61"/>
    <x v="7"/>
    <x v="0"/>
    <n v="42"/>
  </r>
  <r>
    <x v="61"/>
    <x v="7"/>
    <x v="1"/>
    <n v="1786"/>
  </r>
  <r>
    <x v="61"/>
    <x v="7"/>
    <x v="2"/>
    <n v="50008"/>
  </r>
  <r>
    <x v="61"/>
    <x v="7"/>
    <x v="3"/>
    <n v="36173"/>
  </r>
  <r>
    <x v="61"/>
    <x v="7"/>
    <x v="4"/>
    <n v="60101"/>
  </r>
  <r>
    <x v="61"/>
    <x v="7"/>
    <x v="5"/>
    <n v="37726"/>
  </r>
  <r>
    <x v="61"/>
    <x v="8"/>
    <x v="0"/>
    <n v="10"/>
  </r>
  <r>
    <x v="61"/>
    <x v="8"/>
    <x v="1"/>
    <n v="513"/>
  </r>
  <r>
    <x v="61"/>
    <x v="8"/>
    <x v="2"/>
    <n v="14364"/>
  </r>
  <r>
    <x v="61"/>
    <x v="8"/>
    <x v="3"/>
    <n v="4892"/>
  </r>
  <r>
    <x v="61"/>
    <x v="8"/>
    <x v="4"/>
    <n v="6621"/>
  </r>
  <r>
    <x v="61"/>
    <x v="8"/>
    <x v="5"/>
    <n v="3402"/>
  </r>
  <r>
    <x v="61"/>
    <x v="9"/>
    <x v="0"/>
    <n v="13"/>
  </r>
  <r>
    <x v="61"/>
    <x v="9"/>
    <x v="1"/>
    <n v="358"/>
  </r>
  <r>
    <x v="61"/>
    <x v="9"/>
    <x v="2"/>
    <n v="10024"/>
  </r>
  <r>
    <x v="61"/>
    <x v="9"/>
    <x v="3"/>
    <n v="3131"/>
  </r>
  <r>
    <x v="61"/>
    <x v="9"/>
    <x v="4"/>
    <n v="5045"/>
  </r>
  <r>
    <x v="61"/>
    <x v="9"/>
    <x v="5"/>
    <n v="2933"/>
  </r>
  <r>
    <x v="61"/>
    <x v="10"/>
    <x v="0"/>
    <n v="97"/>
  </r>
  <r>
    <x v="61"/>
    <x v="10"/>
    <x v="1"/>
    <n v="3382"/>
  </r>
  <r>
    <x v="61"/>
    <x v="10"/>
    <x v="2"/>
    <n v="94696"/>
  </r>
  <r>
    <x v="61"/>
    <x v="10"/>
    <x v="3"/>
    <n v="33010"/>
  </r>
  <r>
    <x v="61"/>
    <x v="10"/>
    <x v="4"/>
    <n v="66968"/>
  </r>
  <r>
    <x v="61"/>
    <x v="10"/>
    <x v="5"/>
    <n v="35837"/>
  </r>
  <r>
    <x v="61"/>
    <x v="11"/>
    <x v="0"/>
    <n v="12"/>
  </r>
  <r>
    <x v="61"/>
    <x v="11"/>
    <x v="1"/>
    <n v="395"/>
  </r>
  <r>
    <x v="61"/>
    <x v="11"/>
    <x v="2"/>
    <n v="11060"/>
  </r>
  <r>
    <x v="61"/>
    <x v="11"/>
    <x v="3"/>
    <n v="2492"/>
  </r>
  <r>
    <x v="61"/>
    <x v="11"/>
    <x v="4"/>
    <n v="4923"/>
  </r>
  <r>
    <x v="61"/>
    <x v="11"/>
    <x v="5"/>
    <n v="3235"/>
  </r>
  <r>
    <x v="61"/>
    <x v="12"/>
    <x v="0"/>
    <n v="19"/>
  </r>
  <r>
    <x v="61"/>
    <x v="12"/>
    <x v="1"/>
    <n v="695"/>
  </r>
  <r>
    <x v="61"/>
    <x v="12"/>
    <x v="2"/>
    <n v="19460"/>
  </r>
  <r>
    <x v="61"/>
    <x v="12"/>
    <x v="3"/>
    <n v="6174"/>
  </r>
  <r>
    <x v="61"/>
    <x v="12"/>
    <x v="4"/>
    <n v="10573"/>
  </r>
  <r>
    <x v="61"/>
    <x v="12"/>
    <x v="5"/>
    <n v="5809"/>
  </r>
  <r>
    <x v="61"/>
    <x v="13"/>
    <x v="0"/>
    <n v="13"/>
  </r>
  <r>
    <x v="61"/>
    <x v="13"/>
    <x v="1"/>
    <n v="453"/>
  </r>
  <r>
    <x v="61"/>
    <x v="13"/>
    <x v="2"/>
    <n v="12684"/>
  </r>
  <r>
    <x v="61"/>
    <x v="13"/>
    <x v="3"/>
    <n v="3253"/>
  </r>
  <r>
    <x v="61"/>
    <x v="13"/>
    <x v="4"/>
    <n v="4806"/>
  </r>
  <r>
    <x v="61"/>
    <x v="13"/>
    <x v="5"/>
    <n v="2658"/>
  </r>
  <r>
    <x v="61"/>
    <x v="14"/>
    <x v="0"/>
    <n v="56"/>
  </r>
  <r>
    <x v="61"/>
    <x v="14"/>
    <x v="1"/>
    <n v="1734"/>
  </r>
  <r>
    <x v="61"/>
    <x v="14"/>
    <x v="2"/>
    <n v="48552"/>
  </r>
  <r>
    <x v="61"/>
    <x v="14"/>
    <x v="3"/>
    <n v="26538"/>
  </r>
  <r>
    <x v="61"/>
    <x v="14"/>
    <x v="4"/>
    <n v="44474"/>
  </r>
  <r>
    <x v="61"/>
    <x v="14"/>
    <x v="5"/>
    <n v="25786"/>
  </r>
  <r>
    <x v="61"/>
    <x v="15"/>
    <x v="0"/>
    <n v="26"/>
  </r>
  <r>
    <x v="61"/>
    <x v="15"/>
    <x v="1"/>
    <n v="869"/>
  </r>
  <r>
    <x v="61"/>
    <x v="15"/>
    <x v="2"/>
    <n v="24332"/>
  </r>
  <r>
    <x v="61"/>
    <x v="15"/>
    <x v="3"/>
    <n v="6465"/>
  </r>
  <r>
    <x v="61"/>
    <x v="15"/>
    <x v="4"/>
    <n v="11713"/>
  </r>
  <r>
    <x v="61"/>
    <x v="15"/>
    <x v="5"/>
    <n v="7181"/>
  </r>
  <r>
    <x v="61"/>
    <x v="16"/>
    <x v="0"/>
    <n v="10"/>
  </r>
  <r>
    <x v="61"/>
    <x v="16"/>
    <x v="1"/>
    <n v="249"/>
  </r>
  <r>
    <x v="61"/>
    <x v="16"/>
    <x v="2"/>
    <n v="6972"/>
  </r>
  <r>
    <x v="61"/>
    <x v="16"/>
    <x v="3"/>
    <n v="1761"/>
  </r>
  <r>
    <x v="61"/>
    <x v="16"/>
    <x v="4"/>
    <n v="3710"/>
  </r>
  <r>
    <x v="61"/>
    <x v="16"/>
    <x v="5"/>
    <n v="2734"/>
  </r>
  <r>
    <x v="61"/>
    <x v="17"/>
    <x v="0"/>
    <n v="11"/>
  </r>
  <r>
    <x v="61"/>
    <x v="17"/>
    <x v="1"/>
    <n v="213"/>
  </r>
  <r>
    <x v="61"/>
    <x v="17"/>
    <x v="2"/>
    <n v="5964"/>
  </r>
  <r>
    <x v="61"/>
    <x v="17"/>
    <x v="3"/>
    <n v="2562"/>
  </r>
  <r>
    <x v="61"/>
    <x v="17"/>
    <x v="4"/>
    <n v="4323"/>
  </r>
  <r>
    <x v="61"/>
    <x v="17"/>
    <x v="5"/>
    <n v="2893"/>
  </r>
  <r>
    <x v="61"/>
    <x v="18"/>
    <x v="0"/>
    <n v="16"/>
  </r>
  <r>
    <x v="61"/>
    <x v="18"/>
    <x v="1"/>
    <n v="610"/>
  </r>
  <r>
    <x v="61"/>
    <x v="18"/>
    <x v="2"/>
    <n v="17080"/>
  </r>
  <r>
    <x v="61"/>
    <x v="18"/>
    <x v="3"/>
    <n v="6502"/>
  </r>
  <r>
    <x v="61"/>
    <x v="18"/>
    <x v="4"/>
    <n v="10204"/>
  </r>
  <r>
    <x v="61"/>
    <x v="18"/>
    <x v="5"/>
    <n v="8349"/>
  </r>
  <r>
    <x v="61"/>
    <x v="19"/>
    <x v="0"/>
    <n v="114"/>
  </r>
  <r>
    <x v="61"/>
    <x v="19"/>
    <x v="1"/>
    <n v="4275"/>
  </r>
  <r>
    <x v="61"/>
    <x v="19"/>
    <x v="2"/>
    <n v="119700"/>
  </r>
  <r>
    <x v="61"/>
    <x v="19"/>
    <x v="3"/>
    <n v="59221"/>
  </r>
  <r>
    <x v="61"/>
    <x v="19"/>
    <x v="4"/>
    <n v="104841"/>
  </r>
  <r>
    <x v="61"/>
    <x v="19"/>
    <x v="5"/>
    <n v="62383"/>
  </r>
  <r>
    <x v="61"/>
    <x v="20"/>
    <x v="0"/>
    <n v="24"/>
  </r>
  <r>
    <x v="61"/>
    <x v="20"/>
    <x v="1"/>
    <n v="1449"/>
  </r>
  <r>
    <x v="61"/>
    <x v="20"/>
    <x v="2"/>
    <n v="40572"/>
  </r>
  <r>
    <x v="61"/>
    <x v="20"/>
    <x v="3"/>
    <n v="8999"/>
  </r>
  <r>
    <x v="61"/>
    <x v="20"/>
    <x v="4"/>
    <n v="16594"/>
  </r>
  <r>
    <x v="61"/>
    <x v="20"/>
    <x v="5"/>
    <n v="7882"/>
  </r>
  <r>
    <x v="61"/>
    <x v="21"/>
    <x v="0"/>
    <n v="79"/>
  </r>
  <r>
    <x v="61"/>
    <x v="21"/>
    <x v="1"/>
    <n v="3079"/>
  </r>
  <r>
    <x v="61"/>
    <x v="21"/>
    <x v="2"/>
    <n v="86212"/>
  </r>
  <r>
    <x v="61"/>
    <x v="21"/>
    <x v="3"/>
    <n v="36104"/>
  </r>
  <r>
    <x v="61"/>
    <x v="21"/>
    <x v="4"/>
    <n v="65242"/>
  </r>
  <r>
    <x v="61"/>
    <x v="21"/>
    <x v="5"/>
    <n v="31474"/>
  </r>
  <r>
    <x v="61"/>
    <x v="22"/>
    <x v="0"/>
    <n v="123"/>
  </r>
  <r>
    <x v="61"/>
    <x v="22"/>
    <x v="1"/>
    <n v="5654"/>
  </r>
  <r>
    <x v="61"/>
    <x v="22"/>
    <x v="2"/>
    <n v="158312"/>
  </r>
  <r>
    <x v="61"/>
    <x v="22"/>
    <x v="3"/>
    <n v="97703"/>
  </r>
  <r>
    <x v="61"/>
    <x v="22"/>
    <x v="4"/>
    <n v="180565"/>
  </r>
  <r>
    <x v="61"/>
    <x v="22"/>
    <x v="5"/>
    <n v="98646"/>
  </r>
  <r>
    <x v="61"/>
    <x v="23"/>
    <x v="0"/>
    <n v="31"/>
  </r>
  <r>
    <x v="61"/>
    <x v="23"/>
    <x v="1"/>
    <n v="1371"/>
  </r>
  <r>
    <x v="61"/>
    <x v="23"/>
    <x v="2"/>
    <n v="38388"/>
  </r>
  <r>
    <x v="61"/>
    <x v="23"/>
    <x v="3"/>
    <n v="10186"/>
  </r>
  <r>
    <x v="61"/>
    <x v="23"/>
    <x v="4"/>
    <n v="19381"/>
  </r>
  <r>
    <x v="61"/>
    <x v="23"/>
    <x v="5"/>
    <n v="9754"/>
  </r>
  <r>
    <x v="61"/>
    <x v="24"/>
    <x v="0"/>
    <n v="14"/>
  </r>
  <r>
    <x v="61"/>
    <x v="24"/>
    <x v="1"/>
    <n v="1114"/>
  </r>
  <r>
    <x v="61"/>
    <x v="24"/>
    <x v="2"/>
    <n v="31192"/>
  </r>
  <r>
    <x v="61"/>
    <x v="24"/>
    <x v="3"/>
    <n v="3692"/>
  </r>
  <r>
    <x v="61"/>
    <x v="24"/>
    <x v="4"/>
    <n v="7849"/>
  </r>
  <r>
    <x v="61"/>
    <x v="24"/>
    <x v="5"/>
    <n v="4422"/>
  </r>
  <r>
    <x v="61"/>
    <x v="25"/>
    <x v="0"/>
    <n v="42"/>
  </r>
  <r>
    <x v="61"/>
    <x v="25"/>
    <x v="1"/>
    <n v="1255"/>
  </r>
  <r>
    <x v="61"/>
    <x v="25"/>
    <x v="2"/>
    <n v="35140"/>
  </r>
  <r>
    <x v="61"/>
    <x v="25"/>
    <x v="3"/>
    <n v="11820"/>
  </r>
  <r>
    <x v="61"/>
    <x v="25"/>
    <x v="4"/>
    <n v="21225"/>
  </r>
  <r>
    <x v="61"/>
    <x v="25"/>
    <x v="5"/>
    <n v="11289"/>
  </r>
  <r>
    <x v="61"/>
    <x v="26"/>
    <x v="0"/>
    <n v="12"/>
  </r>
  <r>
    <x v="61"/>
    <x v="26"/>
    <x v="1"/>
    <n v="742"/>
  </r>
  <r>
    <x v="61"/>
    <x v="26"/>
    <x v="2"/>
    <n v="20776"/>
  </r>
  <r>
    <x v="61"/>
    <x v="26"/>
    <x v="3"/>
    <n v="4790"/>
  </r>
  <r>
    <x v="61"/>
    <x v="26"/>
    <x v="4"/>
    <n v="8008"/>
  </r>
  <r>
    <x v="61"/>
    <x v="26"/>
    <x v="5"/>
    <n v="4213"/>
  </r>
  <r>
    <x v="61"/>
    <x v="27"/>
    <x v="0"/>
    <n v="48"/>
  </r>
  <r>
    <x v="61"/>
    <x v="27"/>
    <x v="1"/>
    <n v="1832"/>
  </r>
  <r>
    <x v="61"/>
    <x v="27"/>
    <x v="2"/>
    <n v="51296"/>
  </r>
  <r>
    <x v="61"/>
    <x v="27"/>
    <x v="3"/>
    <n v="17946"/>
  </r>
  <r>
    <x v="61"/>
    <x v="27"/>
    <x v="4"/>
    <n v="32920"/>
  </r>
  <r>
    <x v="61"/>
    <x v="27"/>
    <x v="5"/>
    <n v="13845"/>
  </r>
  <r>
    <x v="61"/>
    <x v="28"/>
    <x v="0"/>
    <n v="52"/>
  </r>
  <r>
    <x v="61"/>
    <x v="28"/>
    <x v="1"/>
    <n v="1878"/>
  </r>
  <r>
    <x v="61"/>
    <x v="28"/>
    <x v="2"/>
    <n v="52584"/>
  </r>
  <r>
    <x v="61"/>
    <x v="28"/>
    <x v="3"/>
    <n v="34891"/>
  </r>
  <r>
    <x v="61"/>
    <x v="28"/>
    <x v="4"/>
    <n v="62340"/>
  </r>
  <r>
    <x v="61"/>
    <x v="28"/>
    <x v="5"/>
    <n v="35150"/>
  </r>
  <r>
    <x v="61"/>
    <x v="29"/>
    <x v="0"/>
    <n v="7"/>
  </r>
  <r>
    <x v="61"/>
    <x v="29"/>
    <x v="1"/>
    <n v="171"/>
  </r>
  <r>
    <x v="61"/>
    <x v="29"/>
    <x v="2"/>
    <n v="4788"/>
  </r>
  <r>
    <x v="61"/>
    <x v="29"/>
    <x v="3"/>
    <n v="1443"/>
  </r>
  <r>
    <x v="61"/>
    <x v="29"/>
    <x v="4"/>
    <n v="2777"/>
  </r>
  <r>
    <x v="61"/>
    <x v="29"/>
    <x v="5"/>
    <n v="1639"/>
  </r>
  <r>
    <x v="61"/>
    <x v="30"/>
    <x v="0"/>
    <n v="51"/>
  </r>
  <r>
    <x v="61"/>
    <x v="30"/>
    <x v="1"/>
    <n v="1768"/>
  </r>
  <r>
    <x v="61"/>
    <x v="30"/>
    <x v="2"/>
    <n v="49504"/>
  </r>
  <r>
    <x v="61"/>
    <x v="30"/>
    <x v="3"/>
    <n v="25248"/>
  </r>
  <r>
    <x v="61"/>
    <x v="30"/>
    <x v="4"/>
    <n v="39660"/>
  </r>
  <r>
    <x v="61"/>
    <x v="30"/>
    <x v="5"/>
    <n v="19803"/>
  </r>
  <r>
    <x v="61"/>
    <x v="31"/>
    <x v="0"/>
    <n v="10"/>
  </r>
  <r>
    <x v="61"/>
    <x v="31"/>
    <x v="1"/>
    <n v="285"/>
  </r>
  <r>
    <x v="61"/>
    <x v="31"/>
    <x v="2"/>
    <n v="7980"/>
  </r>
  <r>
    <x v="61"/>
    <x v="31"/>
    <x v="3"/>
    <n v="2637"/>
  </r>
  <r>
    <x v="61"/>
    <x v="31"/>
    <x v="4"/>
    <n v="4294"/>
  </r>
  <r>
    <x v="61"/>
    <x v="31"/>
    <x v="5"/>
    <n v="2286"/>
  </r>
  <r>
    <x v="61"/>
    <x v="32"/>
    <x v="0"/>
    <n v="20"/>
  </r>
  <r>
    <x v="61"/>
    <x v="32"/>
    <x v="1"/>
    <n v="481"/>
  </r>
  <r>
    <x v="61"/>
    <x v="32"/>
    <x v="2"/>
    <n v="13468"/>
  </r>
  <r>
    <x v="61"/>
    <x v="32"/>
    <x v="3"/>
    <n v="2997"/>
  </r>
  <r>
    <x v="61"/>
    <x v="32"/>
    <x v="4"/>
    <n v="4976"/>
  </r>
  <r>
    <x v="61"/>
    <x v="32"/>
    <x v="5"/>
    <n v="2893"/>
  </r>
  <r>
    <x v="61"/>
    <x v="33"/>
    <x v="0"/>
    <n v="40"/>
  </r>
  <r>
    <x v="61"/>
    <x v="33"/>
    <x v="1"/>
    <n v="1631"/>
  </r>
  <r>
    <x v="61"/>
    <x v="33"/>
    <x v="2"/>
    <n v="45668"/>
  </r>
  <r>
    <x v="61"/>
    <x v="33"/>
    <x v="3"/>
    <n v="15215"/>
  </r>
  <r>
    <x v="61"/>
    <x v="33"/>
    <x v="4"/>
    <n v="26537"/>
  </r>
  <r>
    <x v="61"/>
    <x v="33"/>
    <x v="5"/>
    <n v="15955"/>
  </r>
  <r>
    <x v="61"/>
    <x v="34"/>
    <x v="0"/>
    <n v="33"/>
  </r>
  <r>
    <x v="61"/>
    <x v="34"/>
    <x v="1"/>
    <n v="848"/>
  </r>
  <r>
    <x v="61"/>
    <x v="34"/>
    <x v="2"/>
    <n v="23744"/>
  </r>
  <r>
    <x v="61"/>
    <x v="34"/>
    <x v="3"/>
    <n v="10742"/>
  </r>
  <r>
    <x v="61"/>
    <x v="34"/>
    <x v="4"/>
    <n v="20799"/>
  </r>
  <r>
    <x v="61"/>
    <x v="34"/>
    <x v="5"/>
    <n v="11725"/>
  </r>
  <r>
    <x v="61"/>
    <x v="35"/>
    <x v="0"/>
    <n v="15"/>
  </r>
  <r>
    <x v="61"/>
    <x v="35"/>
    <x v="1"/>
    <n v="264"/>
  </r>
  <r>
    <x v="61"/>
    <x v="35"/>
    <x v="2"/>
    <n v="7392"/>
  </r>
  <r>
    <x v="61"/>
    <x v="35"/>
    <x v="3"/>
    <n v="2465"/>
  </r>
  <r>
    <x v="61"/>
    <x v="35"/>
    <x v="4"/>
    <n v="4498"/>
  </r>
  <r>
    <x v="61"/>
    <x v="35"/>
    <x v="5"/>
    <n v="2587"/>
  </r>
  <r>
    <x v="61"/>
    <x v="36"/>
    <x v="0"/>
    <n v="12"/>
  </r>
  <r>
    <x v="61"/>
    <x v="36"/>
    <x v="1"/>
    <n v="288"/>
  </r>
  <r>
    <x v="61"/>
    <x v="36"/>
    <x v="2"/>
    <n v="8064"/>
  </r>
  <r>
    <x v="61"/>
    <x v="36"/>
    <x v="3"/>
    <n v="2051"/>
  </r>
  <r>
    <x v="61"/>
    <x v="36"/>
    <x v="4"/>
    <n v="3479"/>
  </r>
  <r>
    <x v="61"/>
    <x v="36"/>
    <x v="5"/>
    <n v="2349"/>
  </r>
  <r>
    <x v="61"/>
    <x v="37"/>
    <x v="0"/>
    <n v="52"/>
  </r>
  <r>
    <x v="61"/>
    <x v="37"/>
    <x v="1"/>
    <n v="1425"/>
  </r>
  <r>
    <x v="61"/>
    <x v="37"/>
    <x v="2"/>
    <n v="39900"/>
  </r>
  <r>
    <x v="61"/>
    <x v="37"/>
    <x v="3"/>
    <n v="23670"/>
  </r>
  <r>
    <x v="61"/>
    <x v="37"/>
    <x v="4"/>
    <n v="42527"/>
  </r>
  <r>
    <x v="61"/>
    <x v="37"/>
    <x v="5"/>
    <n v="22280"/>
  </r>
  <r>
    <x v="61"/>
    <x v="38"/>
    <x v="0"/>
    <n v="17"/>
  </r>
  <r>
    <x v="61"/>
    <x v="38"/>
    <x v="1"/>
    <n v="327"/>
  </r>
  <r>
    <x v="61"/>
    <x v="38"/>
    <x v="2"/>
    <n v="9156"/>
  </r>
  <r>
    <x v="61"/>
    <x v="38"/>
    <x v="3"/>
    <n v="1764"/>
  </r>
  <r>
    <x v="61"/>
    <x v="38"/>
    <x v="4"/>
    <n v="3050"/>
  </r>
  <r>
    <x v="61"/>
    <x v="38"/>
    <x v="5"/>
    <n v="2145"/>
  </r>
  <r>
    <x v="61"/>
    <x v="39"/>
    <x v="0"/>
    <n v="20"/>
  </r>
  <r>
    <x v="61"/>
    <x v="39"/>
    <x v="1"/>
    <n v="1110"/>
  </r>
  <r>
    <x v="61"/>
    <x v="39"/>
    <x v="2"/>
    <n v="31080"/>
  </r>
  <r>
    <x v="61"/>
    <x v="39"/>
    <x v="3"/>
    <n v="3450"/>
  </r>
  <r>
    <x v="61"/>
    <x v="39"/>
    <x v="4"/>
    <n v="6721"/>
  </r>
  <r>
    <x v="61"/>
    <x v="39"/>
    <x v="5"/>
    <n v="4369"/>
  </r>
  <r>
    <x v="61"/>
    <x v="40"/>
    <x v="0"/>
    <n v="25"/>
  </r>
  <r>
    <x v="61"/>
    <x v="40"/>
    <x v="1"/>
    <n v="865"/>
  </r>
  <r>
    <x v="61"/>
    <x v="40"/>
    <x v="2"/>
    <n v="24220"/>
  </r>
  <r>
    <x v="61"/>
    <x v="40"/>
    <x v="3"/>
    <n v="5906"/>
  </r>
  <r>
    <x v="61"/>
    <x v="40"/>
    <x v="4"/>
    <n v="10313"/>
  </r>
  <r>
    <x v="61"/>
    <x v="40"/>
    <x v="5"/>
    <n v="5828"/>
  </r>
  <r>
    <x v="61"/>
    <x v="41"/>
    <x v="0"/>
    <n v="8"/>
  </r>
  <r>
    <x v="61"/>
    <x v="41"/>
    <x v="1"/>
    <n v="168"/>
  </r>
  <r>
    <x v="61"/>
    <x v="41"/>
    <x v="2"/>
    <n v="4704"/>
  </r>
  <r>
    <x v="61"/>
    <x v="41"/>
    <x v="3"/>
    <n v="3278"/>
  </r>
  <r>
    <x v="61"/>
    <x v="41"/>
    <x v="4"/>
    <n v="6773"/>
  </r>
  <r>
    <x v="61"/>
    <x v="41"/>
    <x v="5"/>
    <n v="3802"/>
  </r>
  <r>
    <x v="61"/>
    <x v="42"/>
    <x v="0"/>
    <n v="7"/>
  </r>
  <r>
    <x v="61"/>
    <x v="42"/>
    <x v="1"/>
    <n v="157"/>
  </r>
  <r>
    <x v="61"/>
    <x v="42"/>
    <x v="2"/>
    <n v="4396"/>
  </r>
  <r>
    <x v="61"/>
    <x v="42"/>
    <x v="3"/>
    <n v="1867"/>
  </r>
  <r>
    <x v="61"/>
    <x v="42"/>
    <x v="4"/>
    <n v="3197"/>
  </r>
  <r>
    <x v="61"/>
    <x v="42"/>
    <x v="5"/>
    <n v="1816"/>
  </r>
  <r>
    <x v="61"/>
    <x v="43"/>
    <x v="0"/>
    <n v="18"/>
  </r>
  <r>
    <x v="61"/>
    <x v="43"/>
    <x v="1"/>
    <n v="688"/>
  </r>
  <r>
    <x v="61"/>
    <x v="43"/>
    <x v="2"/>
    <n v="19264"/>
  </r>
  <r>
    <x v="61"/>
    <x v="43"/>
    <x v="3"/>
    <n v="11431"/>
  </r>
  <r>
    <x v="61"/>
    <x v="43"/>
    <x v="4"/>
    <n v="21661"/>
  </r>
  <r>
    <x v="61"/>
    <x v="43"/>
    <x v="5"/>
    <n v="12695"/>
  </r>
  <r>
    <x v="61"/>
    <x v="44"/>
    <x v="0"/>
    <n v="65"/>
  </r>
  <r>
    <x v="61"/>
    <x v="44"/>
    <x v="1"/>
    <n v="4922"/>
  </r>
  <r>
    <x v="61"/>
    <x v="44"/>
    <x v="2"/>
    <n v="137816"/>
  </r>
  <r>
    <x v="61"/>
    <x v="44"/>
    <x v="3"/>
    <n v="110440"/>
  </r>
  <r>
    <x v="61"/>
    <x v="44"/>
    <x v="4"/>
    <n v="158227"/>
  </r>
  <r>
    <x v="61"/>
    <x v="44"/>
    <x v="5"/>
    <n v="83872"/>
  </r>
  <r>
    <x v="61"/>
    <x v="45"/>
    <x v="0"/>
    <n v="17"/>
  </r>
  <r>
    <x v="61"/>
    <x v="45"/>
    <x v="1"/>
    <n v="791"/>
  </r>
  <r>
    <x v="61"/>
    <x v="45"/>
    <x v="2"/>
    <n v="22148"/>
  </r>
  <r>
    <x v="61"/>
    <x v="45"/>
    <x v="3"/>
    <n v="5284"/>
  </r>
  <r>
    <x v="61"/>
    <x v="45"/>
    <x v="4"/>
    <n v="13142"/>
  </r>
  <r>
    <x v="61"/>
    <x v="45"/>
    <x v="5"/>
    <n v="6354"/>
  </r>
  <r>
    <x v="61"/>
    <x v="46"/>
    <x v="0"/>
    <n v="23"/>
  </r>
  <r>
    <x v="61"/>
    <x v="46"/>
    <x v="1"/>
    <n v="542"/>
  </r>
  <r>
    <x v="61"/>
    <x v="46"/>
    <x v="2"/>
    <n v="15176"/>
  </r>
  <r>
    <x v="61"/>
    <x v="46"/>
    <x v="3"/>
    <n v="3671"/>
  </r>
  <r>
    <x v="61"/>
    <x v="46"/>
    <x v="4"/>
    <n v="6565"/>
  </r>
  <r>
    <x v="61"/>
    <x v="46"/>
    <x v="5"/>
    <n v="4432"/>
  </r>
  <r>
    <x v="61"/>
    <x v="47"/>
    <x v="0"/>
    <n v="85"/>
  </r>
  <r>
    <x v="61"/>
    <x v="47"/>
    <x v="1"/>
    <n v="3485"/>
  </r>
  <r>
    <x v="61"/>
    <x v="47"/>
    <x v="2"/>
    <n v="97580"/>
  </r>
  <r>
    <x v="61"/>
    <x v="47"/>
    <x v="3"/>
    <n v="41965"/>
  </r>
  <r>
    <x v="61"/>
    <x v="47"/>
    <x v="4"/>
    <n v="82689"/>
  </r>
  <r>
    <x v="61"/>
    <x v="47"/>
    <x v="5"/>
    <n v="34760"/>
  </r>
  <r>
    <x v="61"/>
    <x v="48"/>
    <x v="0"/>
    <n v="71"/>
  </r>
  <r>
    <x v="61"/>
    <x v="48"/>
    <x v="1"/>
    <n v="2743"/>
  </r>
  <r>
    <x v="61"/>
    <x v="48"/>
    <x v="2"/>
    <n v="76804"/>
  </r>
  <r>
    <x v="61"/>
    <x v="48"/>
    <x v="3"/>
    <n v="39011"/>
  </r>
  <r>
    <x v="61"/>
    <x v="48"/>
    <x v="4"/>
    <n v="61813"/>
  </r>
  <r>
    <x v="61"/>
    <x v="48"/>
    <x v="5"/>
    <n v="32656"/>
  </r>
  <r>
    <x v="61"/>
    <x v="49"/>
    <x v="0"/>
    <n v="101"/>
  </r>
  <r>
    <x v="61"/>
    <x v="49"/>
    <x v="1"/>
    <n v="3035"/>
  </r>
  <r>
    <x v="61"/>
    <x v="49"/>
    <x v="2"/>
    <n v="84980"/>
  </r>
  <r>
    <x v="61"/>
    <x v="49"/>
    <x v="3"/>
    <n v="44099"/>
  </r>
  <r>
    <x v="61"/>
    <x v="49"/>
    <x v="4"/>
    <n v="78493"/>
  </r>
  <r>
    <x v="61"/>
    <x v="49"/>
    <x v="5"/>
    <n v="48771"/>
  </r>
  <r>
    <x v="61"/>
    <x v="50"/>
    <x v="0"/>
    <n v="38"/>
  </r>
  <r>
    <x v="61"/>
    <x v="50"/>
    <x v="1"/>
    <n v="1400"/>
  </r>
  <r>
    <x v="61"/>
    <x v="50"/>
    <x v="2"/>
    <n v="39200"/>
  </r>
  <r>
    <x v="61"/>
    <x v="50"/>
    <x v="3"/>
    <n v="19616"/>
  </r>
  <r>
    <x v="61"/>
    <x v="50"/>
    <x v="4"/>
    <n v="35696"/>
  </r>
  <r>
    <x v="61"/>
    <x v="50"/>
    <x v="5"/>
    <n v="24886"/>
  </r>
  <r>
    <x v="61"/>
    <x v="51"/>
    <x v="0"/>
    <n v="51"/>
  </r>
  <r>
    <x v="61"/>
    <x v="51"/>
    <x v="1"/>
    <n v="1169"/>
  </r>
  <r>
    <x v="61"/>
    <x v="51"/>
    <x v="2"/>
    <n v="32732"/>
  </r>
  <r>
    <x v="61"/>
    <x v="51"/>
    <x v="3"/>
    <n v="15105"/>
  </r>
  <r>
    <x v="61"/>
    <x v="51"/>
    <x v="4"/>
    <n v="29099"/>
  </r>
  <r>
    <x v="61"/>
    <x v="51"/>
    <x v="5"/>
    <n v="20723"/>
  </r>
  <r>
    <x v="61"/>
    <x v="52"/>
    <x v="0"/>
    <n v="32"/>
  </r>
  <r>
    <x v="61"/>
    <x v="52"/>
    <x v="1"/>
    <n v="1050"/>
  </r>
  <r>
    <x v="61"/>
    <x v="52"/>
    <x v="2"/>
    <n v="29400"/>
  </r>
  <r>
    <x v="61"/>
    <x v="52"/>
    <x v="3"/>
    <n v="17029"/>
  </r>
  <r>
    <x v="61"/>
    <x v="52"/>
    <x v="4"/>
    <n v="29820"/>
  </r>
  <r>
    <x v="61"/>
    <x v="52"/>
    <x v="5"/>
    <n v="23065"/>
  </r>
  <r>
    <x v="61"/>
    <x v="53"/>
    <x v="0"/>
    <n v="70"/>
  </r>
  <r>
    <x v="61"/>
    <x v="53"/>
    <x v="1"/>
    <n v="2653"/>
  </r>
  <r>
    <x v="61"/>
    <x v="53"/>
    <x v="2"/>
    <n v="74284"/>
  </r>
  <r>
    <x v="61"/>
    <x v="53"/>
    <x v="3"/>
    <n v="49574"/>
  </r>
  <r>
    <x v="61"/>
    <x v="53"/>
    <x v="4"/>
    <n v="93111"/>
  </r>
  <r>
    <x v="61"/>
    <x v="53"/>
    <x v="5"/>
    <n v="70149"/>
  </r>
  <r>
    <x v="61"/>
    <x v="54"/>
    <x v="0"/>
    <n v="41"/>
  </r>
  <r>
    <x v="61"/>
    <x v="54"/>
    <x v="1"/>
    <n v="1237"/>
  </r>
  <r>
    <x v="61"/>
    <x v="54"/>
    <x v="2"/>
    <n v="34636"/>
  </r>
  <r>
    <x v="61"/>
    <x v="54"/>
    <x v="3"/>
    <n v="14449"/>
  </r>
  <r>
    <x v="61"/>
    <x v="54"/>
    <x v="4"/>
    <n v="30156"/>
  </r>
  <r>
    <x v="61"/>
    <x v="54"/>
    <x v="5"/>
    <n v="19916"/>
  </r>
  <r>
    <x v="61"/>
    <x v="55"/>
    <x v="0"/>
    <n v="16"/>
  </r>
  <r>
    <x v="61"/>
    <x v="55"/>
    <x v="1"/>
    <n v="1242"/>
  </r>
  <r>
    <x v="61"/>
    <x v="55"/>
    <x v="2"/>
    <n v="34776"/>
  </r>
  <r>
    <x v="61"/>
    <x v="55"/>
    <x v="3"/>
    <n v="2699"/>
  </r>
  <r>
    <x v="61"/>
    <x v="55"/>
    <x v="4"/>
    <n v="5239"/>
  </r>
  <r>
    <x v="61"/>
    <x v="55"/>
    <x v="5"/>
    <n v="2619"/>
  </r>
  <r>
    <x v="61"/>
    <x v="56"/>
    <x v="0"/>
    <n v="213"/>
  </r>
  <r>
    <x v="61"/>
    <x v="56"/>
    <x v="1"/>
    <n v="9540"/>
  </r>
  <r>
    <x v="61"/>
    <x v="56"/>
    <x v="2"/>
    <n v="267120"/>
  </r>
  <r>
    <x v="61"/>
    <x v="56"/>
    <x v="3"/>
    <n v="193973"/>
  </r>
  <r>
    <x v="61"/>
    <x v="56"/>
    <x v="4"/>
    <n v="342505"/>
  </r>
  <r>
    <x v="61"/>
    <x v="56"/>
    <x v="5"/>
    <n v="198771"/>
  </r>
  <r>
    <x v="61"/>
    <x v="57"/>
    <x v="0"/>
    <n v="18"/>
  </r>
  <r>
    <x v="61"/>
    <x v="57"/>
    <x v="1"/>
    <n v="504"/>
  </r>
  <r>
    <x v="61"/>
    <x v="57"/>
    <x v="2"/>
    <n v="14112"/>
  </r>
  <r>
    <x v="61"/>
    <x v="57"/>
    <x v="3"/>
    <n v="4901"/>
  </r>
  <r>
    <x v="61"/>
    <x v="57"/>
    <x v="4"/>
    <n v="8015"/>
  </r>
  <r>
    <x v="61"/>
    <x v="57"/>
    <x v="5"/>
    <n v="5680"/>
  </r>
  <r>
    <x v="61"/>
    <x v="58"/>
    <x v="0"/>
    <n v="34"/>
  </r>
  <r>
    <x v="61"/>
    <x v="58"/>
    <x v="1"/>
    <n v="1095"/>
  </r>
  <r>
    <x v="61"/>
    <x v="58"/>
    <x v="2"/>
    <n v="30660"/>
  </r>
  <r>
    <x v="61"/>
    <x v="58"/>
    <x v="3"/>
    <n v="7747"/>
  </r>
  <r>
    <x v="61"/>
    <x v="58"/>
    <x v="4"/>
    <n v="14342"/>
  </r>
  <r>
    <x v="61"/>
    <x v="58"/>
    <x v="5"/>
    <n v="9002"/>
  </r>
  <r>
    <x v="61"/>
    <x v="59"/>
    <x v="0"/>
    <n v="48"/>
  </r>
  <r>
    <x v="61"/>
    <x v="59"/>
    <x v="1"/>
    <n v="1323"/>
  </r>
  <r>
    <x v="61"/>
    <x v="59"/>
    <x v="2"/>
    <n v="37044"/>
  </r>
  <r>
    <x v="61"/>
    <x v="59"/>
    <x v="3"/>
    <n v="13175"/>
  </r>
  <r>
    <x v="61"/>
    <x v="59"/>
    <x v="4"/>
    <n v="24644"/>
  </r>
  <r>
    <x v="61"/>
    <x v="59"/>
    <x v="5"/>
    <n v="15604"/>
  </r>
  <r>
    <x v="61"/>
    <x v="60"/>
    <x v="0"/>
    <n v="27"/>
  </r>
  <r>
    <x v="61"/>
    <x v="60"/>
    <x v="1"/>
    <n v="1394"/>
  </r>
  <r>
    <x v="61"/>
    <x v="60"/>
    <x v="2"/>
    <n v="39032"/>
  </r>
  <r>
    <x v="61"/>
    <x v="60"/>
    <x v="3"/>
    <n v="22309"/>
  </r>
  <r>
    <x v="61"/>
    <x v="60"/>
    <x v="4"/>
    <n v="41160"/>
  </r>
  <r>
    <x v="61"/>
    <x v="60"/>
    <x v="5"/>
    <n v="35931"/>
  </r>
  <r>
    <x v="61"/>
    <x v="61"/>
    <x v="0"/>
    <n v="11"/>
  </r>
  <r>
    <x v="61"/>
    <x v="61"/>
    <x v="1"/>
    <n v="257"/>
  </r>
  <r>
    <x v="61"/>
    <x v="61"/>
    <x v="2"/>
    <n v="7196"/>
  </r>
  <r>
    <x v="61"/>
    <x v="61"/>
    <x v="3"/>
    <n v="872"/>
  </r>
  <r>
    <x v="61"/>
    <x v="61"/>
    <x v="4"/>
    <n v="2039"/>
  </r>
  <r>
    <x v="61"/>
    <x v="61"/>
    <x v="5"/>
    <n v="977"/>
  </r>
  <r>
    <x v="61"/>
    <x v="62"/>
    <x v="0"/>
    <n v="43"/>
  </r>
  <r>
    <x v="61"/>
    <x v="62"/>
    <x v="1"/>
    <n v="4572"/>
  </r>
  <r>
    <x v="61"/>
    <x v="62"/>
    <x v="2"/>
    <n v="128016"/>
  </r>
  <r>
    <x v="61"/>
    <x v="62"/>
    <x v="3"/>
    <n v="19085"/>
  </r>
  <r>
    <x v="61"/>
    <x v="62"/>
    <x v="4"/>
    <n v="35771"/>
  </r>
  <r>
    <x v="61"/>
    <x v="62"/>
    <x v="5"/>
    <n v="25969"/>
  </r>
  <r>
    <x v="61"/>
    <x v="63"/>
    <x v="0"/>
    <n v="50"/>
  </r>
  <r>
    <x v="61"/>
    <x v="63"/>
    <x v="1"/>
    <n v="2933"/>
  </r>
  <r>
    <x v="61"/>
    <x v="63"/>
    <x v="2"/>
    <n v="82124"/>
  </r>
  <r>
    <x v="61"/>
    <x v="63"/>
    <x v="3"/>
    <n v="16336"/>
  </r>
  <r>
    <x v="61"/>
    <x v="63"/>
    <x v="4"/>
    <n v="27888"/>
  </r>
  <r>
    <x v="61"/>
    <x v="63"/>
    <x v="5"/>
    <n v="14076"/>
  </r>
  <r>
    <x v="61"/>
    <x v="64"/>
    <x v="0"/>
    <n v="141"/>
  </r>
  <r>
    <x v="61"/>
    <x v="64"/>
    <x v="1"/>
    <n v="8623"/>
  </r>
  <r>
    <x v="61"/>
    <x v="64"/>
    <x v="2"/>
    <n v="241444"/>
  </r>
  <r>
    <x v="61"/>
    <x v="64"/>
    <x v="3"/>
    <n v="156368"/>
  </r>
  <r>
    <x v="61"/>
    <x v="64"/>
    <x v="4"/>
    <n v="273081"/>
  </r>
  <r>
    <x v="61"/>
    <x v="64"/>
    <x v="5"/>
    <n v="143070"/>
  </r>
  <r>
    <x v="61"/>
    <x v="65"/>
    <x v="0"/>
    <n v="79"/>
  </r>
  <r>
    <x v="61"/>
    <x v="65"/>
    <x v="1"/>
    <n v="2401"/>
  </r>
  <r>
    <x v="61"/>
    <x v="65"/>
    <x v="2"/>
    <n v="67228"/>
  </r>
  <r>
    <x v="61"/>
    <x v="65"/>
    <x v="3"/>
    <n v="47734"/>
  </r>
  <r>
    <x v="61"/>
    <x v="65"/>
    <x v="4"/>
    <n v="87935"/>
  </r>
  <r>
    <x v="61"/>
    <x v="65"/>
    <x v="5"/>
    <n v="54633"/>
  </r>
  <r>
    <x v="61"/>
    <x v="66"/>
    <x v="0"/>
    <n v="27"/>
  </r>
  <r>
    <x v="61"/>
    <x v="66"/>
    <x v="1"/>
    <n v="505"/>
  </r>
  <r>
    <x v="61"/>
    <x v="66"/>
    <x v="2"/>
    <n v="14140"/>
  </r>
  <r>
    <x v="61"/>
    <x v="66"/>
    <x v="3"/>
    <n v="3900"/>
  </r>
  <r>
    <x v="61"/>
    <x v="66"/>
    <x v="4"/>
    <n v="7017"/>
  </r>
  <r>
    <x v="61"/>
    <x v="66"/>
    <x v="5"/>
    <n v="4862"/>
  </r>
  <r>
    <x v="61"/>
    <x v="67"/>
    <x v="0"/>
    <n v="62"/>
  </r>
  <r>
    <x v="61"/>
    <x v="67"/>
    <x v="1"/>
    <n v="2778"/>
  </r>
  <r>
    <x v="61"/>
    <x v="67"/>
    <x v="2"/>
    <n v="77784"/>
  </r>
  <r>
    <x v="61"/>
    <x v="67"/>
    <x v="3"/>
    <n v="52037"/>
  </r>
  <r>
    <x v="61"/>
    <x v="67"/>
    <x v="4"/>
    <n v="86465"/>
  </r>
  <r>
    <x v="61"/>
    <x v="67"/>
    <x v="5"/>
    <n v="54181"/>
  </r>
  <r>
    <x v="61"/>
    <x v="68"/>
    <x v="0"/>
    <n v="9"/>
  </r>
  <r>
    <x v="61"/>
    <x v="68"/>
    <x v="1"/>
    <n v="195"/>
  </r>
  <r>
    <x v="61"/>
    <x v="68"/>
    <x v="2"/>
    <n v="5460"/>
  </r>
  <r>
    <x v="61"/>
    <x v="68"/>
    <x v="3"/>
    <n v="2635"/>
  </r>
  <r>
    <x v="61"/>
    <x v="68"/>
    <x v="4"/>
    <n v="4486"/>
  </r>
  <r>
    <x v="61"/>
    <x v="68"/>
    <x v="5"/>
    <n v="2756"/>
  </r>
  <r>
    <x v="61"/>
    <x v="69"/>
    <x v="0"/>
    <n v="42"/>
  </r>
  <r>
    <x v="61"/>
    <x v="69"/>
    <x v="1"/>
    <n v="1171"/>
  </r>
  <r>
    <x v="61"/>
    <x v="69"/>
    <x v="2"/>
    <n v="32788"/>
  </r>
  <r>
    <x v="61"/>
    <x v="69"/>
    <x v="3"/>
    <n v="16956"/>
  </r>
  <r>
    <x v="61"/>
    <x v="69"/>
    <x v="4"/>
    <n v="26308"/>
  </r>
  <r>
    <x v="61"/>
    <x v="69"/>
    <x v="5"/>
    <n v="17769"/>
  </r>
  <r>
    <x v="61"/>
    <x v="70"/>
    <x v="0"/>
    <n v="3096"/>
  </r>
  <r>
    <x v="61"/>
    <x v="70"/>
    <x v="1"/>
    <n v="131238"/>
  </r>
  <r>
    <x v="61"/>
    <x v="70"/>
    <x v="2"/>
    <n v="3674664"/>
  </r>
  <r>
    <x v="61"/>
    <x v="70"/>
    <x v="3"/>
    <n v="1827612"/>
  </r>
  <r>
    <x v="61"/>
    <x v="70"/>
    <x v="4"/>
    <n v="3150628"/>
  </r>
  <r>
    <x v="61"/>
    <x v="70"/>
    <x v="5"/>
    <n v="1787659"/>
  </r>
  <r>
    <x v="62"/>
    <x v="0"/>
    <x v="0"/>
    <n v="169"/>
  </r>
  <r>
    <x v="62"/>
    <x v="0"/>
    <x v="1"/>
    <n v="6509"/>
  </r>
  <r>
    <x v="62"/>
    <x v="0"/>
    <x v="2"/>
    <n v="201779"/>
  </r>
  <r>
    <x v="62"/>
    <x v="0"/>
    <x v="3"/>
    <n v="70817"/>
  </r>
  <r>
    <x v="62"/>
    <x v="0"/>
    <x v="4"/>
    <n v="132794"/>
  </r>
  <r>
    <x v="62"/>
    <x v="0"/>
    <x v="5"/>
    <n v="68170"/>
  </r>
  <r>
    <x v="62"/>
    <x v="1"/>
    <x v="0"/>
    <n v="58"/>
  </r>
  <r>
    <x v="62"/>
    <x v="1"/>
    <x v="1"/>
    <n v="2437"/>
  </r>
  <r>
    <x v="62"/>
    <x v="1"/>
    <x v="2"/>
    <n v="75547"/>
  </r>
  <r>
    <x v="62"/>
    <x v="1"/>
    <x v="3"/>
    <n v="21579"/>
  </r>
  <r>
    <x v="62"/>
    <x v="1"/>
    <x v="4"/>
    <n v="41235"/>
  </r>
  <r>
    <x v="62"/>
    <x v="1"/>
    <x v="5"/>
    <n v="21384"/>
  </r>
  <r>
    <x v="62"/>
    <x v="2"/>
    <x v="0"/>
    <n v="27"/>
  </r>
  <r>
    <x v="62"/>
    <x v="2"/>
    <x v="1"/>
    <n v="1359"/>
  </r>
  <r>
    <x v="62"/>
    <x v="2"/>
    <x v="2"/>
    <n v="42129"/>
  </r>
  <r>
    <x v="62"/>
    <x v="2"/>
    <x v="3"/>
    <n v="6144"/>
  </r>
  <r>
    <x v="62"/>
    <x v="2"/>
    <x v="4"/>
    <n v="12566"/>
  </r>
  <r>
    <x v="62"/>
    <x v="2"/>
    <x v="5"/>
    <n v="8817"/>
  </r>
  <r>
    <x v="62"/>
    <x v="3"/>
    <x v="0"/>
    <n v="47"/>
  </r>
  <r>
    <x v="62"/>
    <x v="3"/>
    <x v="1"/>
    <n v="2604"/>
  </r>
  <r>
    <x v="62"/>
    <x v="3"/>
    <x v="2"/>
    <n v="80724"/>
  </r>
  <r>
    <x v="62"/>
    <x v="3"/>
    <x v="3"/>
    <n v="20982"/>
  </r>
  <r>
    <x v="62"/>
    <x v="3"/>
    <x v="4"/>
    <n v="41369"/>
  </r>
  <r>
    <x v="62"/>
    <x v="3"/>
    <x v="5"/>
    <n v="22790"/>
  </r>
  <r>
    <x v="62"/>
    <x v="4"/>
    <x v="0"/>
    <n v="24"/>
  </r>
  <r>
    <x v="62"/>
    <x v="4"/>
    <x v="1"/>
    <n v="934"/>
  </r>
  <r>
    <x v="62"/>
    <x v="4"/>
    <x v="2"/>
    <n v="28954"/>
  </r>
  <r>
    <x v="62"/>
    <x v="4"/>
    <x v="3"/>
    <n v="20521"/>
  </r>
  <r>
    <x v="62"/>
    <x v="4"/>
    <x v="4"/>
    <n v="36298"/>
  </r>
  <r>
    <x v="62"/>
    <x v="4"/>
    <x v="5"/>
    <n v="16905"/>
  </r>
  <r>
    <x v="62"/>
    <x v="5"/>
    <x v="0"/>
    <n v="11"/>
  </r>
  <r>
    <x v="62"/>
    <x v="5"/>
    <x v="1"/>
    <n v="295"/>
  </r>
  <r>
    <x v="62"/>
    <x v="5"/>
    <x v="2"/>
    <n v="9145"/>
  </r>
  <r>
    <x v="62"/>
    <x v="5"/>
    <x v="3"/>
    <n v="3472"/>
  </r>
  <r>
    <x v="62"/>
    <x v="5"/>
    <x v="4"/>
    <n v="6754"/>
  </r>
  <r>
    <x v="62"/>
    <x v="5"/>
    <x v="5"/>
    <n v="2524"/>
  </r>
  <r>
    <x v="62"/>
    <x v="6"/>
    <x v="0"/>
    <n v="145"/>
  </r>
  <r>
    <x v="62"/>
    <x v="6"/>
    <x v="1"/>
    <n v="11032"/>
  </r>
  <r>
    <x v="62"/>
    <x v="6"/>
    <x v="2"/>
    <n v="341992"/>
  </r>
  <r>
    <x v="62"/>
    <x v="6"/>
    <x v="3"/>
    <n v="250066"/>
  </r>
  <r>
    <x v="62"/>
    <x v="6"/>
    <x v="4"/>
    <n v="367408"/>
  </r>
  <r>
    <x v="62"/>
    <x v="6"/>
    <x v="5"/>
    <n v="181837"/>
  </r>
  <r>
    <x v="62"/>
    <x v="7"/>
    <x v="0"/>
    <n v="42"/>
  </r>
  <r>
    <x v="62"/>
    <x v="7"/>
    <x v="1"/>
    <n v="1786"/>
  </r>
  <r>
    <x v="62"/>
    <x v="7"/>
    <x v="2"/>
    <n v="55366"/>
  </r>
  <r>
    <x v="62"/>
    <x v="7"/>
    <x v="3"/>
    <n v="38677"/>
  </r>
  <r>
    <x v="62"/>
    <x v="7"/>
    <x v="4"/>
    <n v="68819"/>
  </r>
  <r>
    <x v="62"/>
    <x v="7"/>
    <x v="5"/>
    <n v="43765"/>
  </r>
  <r>
    <x v="62"/>
    <x v="8"/>
    <x v="0"/>
    <n v="10"/>
  </r>
  <r>
    <x v="62"/>
    <x v="8"/>
    <x v="1"/>
    <n v="513"/>
  </r>
  <r>
    <x v="62"/>
    <x v="8"/>
    <x v="2"/>
    <n v="15903"/>
  </r>
  <r>
    <x v="62"/>
    <x v="8"/>
    <x v="3"/>
    <n v="3585"/>
  </r>
  <r>
    <x v="62"/>
    <x v="8"/>
    <x v="4"/>
    <n v="5258"/>
  </r>
  <r>
    <x v="62"/>
    <x v="8"/>
    <x v="5"/>
    <n v="2779"/>
  </r>
  <r>
    <x v="62"/>
    <x v="9"/>
    <x v="0"/>
    <n v="14"/>
  </r>
  <r>
    <x v="62"/>
    <x v="9"/>
    <x v="1"/>
    <n v="360"/>
  </r>
  <r>
    <x v="62"/>
    <x v="9"/>
    <x v="2"/>
    <n v="11160"/>
  </r>
  <r>
    <x v="62"/>
    <x v="9"/>
    <x v="3"/>
    <n v="3431"/>
  </r>
  <r>
    <x v="62"/>
    <x v="9"/>
    <x v="4"/>
    <n v="6189"/>
  </r>
  <r>
    <x v="62"/>
    <x v="9"/>
    <x v="5"/>
    <n v="2969"/>
  </r>
  <r>
    <x v="62"/>
    <x v="10"/>
    <x v="0"/>
    <n v="99"/>
  </r>
  <r>
    <x v="62"/>
    <x v="10"/>
    <x v="1"/>
    <n v="3488"/>
  </r>
  <r>
    <x v="62"/>
    <x v="10"/>
    <x v="2"/>
    <n v="108128"/>
  </r>
  <r>
    <x v="62"/>
    <x v="10"/>
    <x v="3"/>
    <n v="34999"/>
  </r>
  <r>
    <x v="62"/>
    <x v="10"/>
    <x v="4"/>
    <n v="68747"/>
  </r>
  <r>
    <x v="62"/>
    <x v="10"/>
    <x v="5"/>
    <n v="36296"/>
  </r>
  <r>
    <x v="62"/>
    <x v="11"/>
    <x v="0"/>
    <n v="12"/>
  </r>
  <r>
    <x v="62"/>
    <x v="11"/>
    <x v="1"/>
    <n v="395"/>
  </r>
  <r>
    <x v="62"/>
    <x v="11"/>
    <x v="2"/>
    <n v="12245"/>
  </r>
  <r>
    <x v="62"/>
    <x v="11"/>
    <x v="3"/>
    <n v="2643"/>
  </r>
  <r>
    <x v="62"/>
    <x v="11"/>
    <x v="4"/>
    <n v="5529"/>
  </r>
  <r>
    <x v="62"/>
    <x v="11"/>
    <x v="5"/>
    <n v="3820"/>
  </r>
  <r>
    <x v="62"/>
    <x v="12"/>
    <x v="0"/>
    <n v="20"/>
  </r>
  <r>
    <x v="62"/>
    <x v="12"/>
    <x v="1"/>
    <n v="698"/>
  </r>
  <r>
    <x v="62"/>
    <x v="12"/>
    <x v="2"/>
    <n v="21638"/>
  </r>
  <r>
    <x v="62"/>
    <x v="12"/>
    <x v="3"/>
    <n v="6400"/>
  </r>
  <r>
    <x v="62"/>
    <x v="12"/>
    <x v="4"/>
    <n v="11717"/>
  </r>
  <r>
    <x v="62"/>
    <x v="12"/>
    <x v="5"/>
    <n v="6009"/>
  </r>
  <r>
    <x v="62"/>
    <x v="13"/>
    <x v="0"/>
    <n v="13"/>
  </r>
  <r>
    <x v="62"/>
    <x v="13"/>
    <x v="1"/>
    <n v="453"/>
  </r>
  <r>
    <x v="62"/>
    <x v="13"/>
    <x v="2"/>
    <n v="14043"/>
  </r>
  <r>
    <x v="62"/>
    <x v="13"/>
    <x v="3"/>
    <n v="3155"/>
  </r>
  <r>
    <x v="62"/>
    <x v="13"/>
    <x v="4"/>
    <n v="5256"/>
  </r>
  <r>
    <x v="62"/>
    <x v="13"/>
    <x v="5"/>
    <n v="3414"/>
  </r>
  <r>
    <x v="62"/>
    <x v="14"/>
    <x v="0"/>
    <n v="56"/>
  </r>
  <r>
    <x v="62"/>
    <x v="14"/>
    <x v="1"/>
    <n v="1734"/>
  </r>
  <r>
    <x v="62"/>
    <x v="14"/>
    <x v="2"/>
    <n v="53754"/>
  </r>
  <r>
    <x v="62"/>
    <x v="14"/>
    <x v="3"/>
    <n v="29616"/>
  </r>
  <r>
    <x v="62"/>
    <x v="14"/>
    <x v="4"/>
    <n v="53394"/>
  </r>
  <r>
    <x v="62"/>
    <x v="14"/>
    <x v="5"/>
    <n v="30013"/>
  </r>
  <r>
    <x v="62"/>
    <x v="15"/>
    <x v="0"/>
    <n v="27"/>
  </r>
  <r>
    <x v="62"/>
    <x v="15"/>
    <x v="1"/>
    <n v="878"/>
  </r>
  <r>
    <x v="62"/>
    <x v="15"/>
    <x v="2"/>
    <n v="27218"/>
  </r>
  <r>
    <x v="62"/>
    <x v="15"/>
    <x v="3"/>
    <n v="9150"/>
  </r>
  <r>
    <x v="62"/>
    <x v="15"/>
    <x v="4"/>
    <n v="15430"/>
  </r>
  <r>
    <x v="62"/>
    <x v="15"/>
    <x v="5"/>
    <n v="8937"/>
  </r>
  <r>
    <x v="62"/>
    <x v="16"/>
    <x v="0"/>
    <n v="10"/>
  </r>
  <r>
    <x v="62"/>
    <x v="16"/>
    <x v="1"/>
    <n v="253"/>
  </r>
  <r>
    <x v="62"/>
    <x v="16"/>
    <x v="2"/>
    <n v="7843"/>
  </r>
  <r>
    <x v="62"/>
    <x v="16"/>
    <x v="3"/>
    <n v="2050"/>
  </r>
  <r>
    <x v="62"/>
    <x v="16"/>
    <x v="4"/>
    <n v="4158"/>
  </r>
  <r>
    <x v="62"/>
    <x v="16"/>
    <x v="5"/>
    <n v="2985"/>
  </r>
  <r>
    <x v="62"/>
    <x v="17"/>
    <x v="0"/>
    <n v="11"/>
  </r>
  <r>
    <x v="62"/>
    <x v="17"/>
    <x v="1"/>
    <n v="213"/>
  </r>
  <r>
    <x v="62"/>
    <x v="17"/>
    <x v="2"/>
    <n v="6603"/>
  </r>
  <r>
    <x v="62"/>
    <x v="17"/>
    <x v="3"/>
    <n v="2833"/>
  </r>
  <r>
    <x v="62"/>
    <x v="17"/>
    <x v="4"/>
    <n v="4736"/>
  </r>
  <r>
    <x v="62"/>
    <x v="17"/>
    <x v="5"/>
    <n v="3345"/>
  </r>
  <r>
    <x v="62"/>
    <x v="18"/>
    <x v="0"/>
    <n v="16"/>
  </r>
  <r>
    <x v="62"/>
    <x v="18"/>
    <x v="1"/>
    <n v="610"/>
  </r>
  <r>
    <x v="62"/>
    <x v="18"/>
    <x v="2"/>
    <n v="18910"/>
  </r>
  <r>
    <x v="62"/>
    <x v="18"/>
    <x v="3"/>
    <n v="7196"/>
  </r>
  <r>
    <x v="62"/>
    <x v="18"/>
    <x v="4"/>
    <n v="11718"/>
  </r>
  <r>
    <x v="62"/>
    <x v="18"/>
    <x v="5"/>
    <n v="9109"/>
  </r>
  <r>
    <x v="62"/>
    <x v="19"/>
    <x v="0"/>
    <n v="113"/>
  </r>
  <r>
    <x v="62"/>
    <x v="19"/>
    <x v="1"/>
    <n v="4287"/>
  </r>
  <r>
    <x v="62"/>
    <x v="19"/>
    <x v="2"/>
    <n v="132897"/>
  </r>
  <r>
    <x v="62"/>
    <x v="19"/>
    <x v="3"/>
    <n v="64198"/>
  </r>
  <r>
    <x v="62"/>
    <x v="19"/>
    <x v="4"/>
    <n v="118188"/>
  </r>
  <r>
    <x v="62"/>
    <x v="19"/>
    <x v="5"/>
    <n v="66273"/>
  </r>
  <r>
    <x v="62"/>
    <x v="20"/>
    <x v="0"/>
    <n v="24"/>
  </r>
  <r>
    <x v="62"/>
    <x v="20"/>
    <x v="1"/>
    <n v="1460"/>
  </r>
  <r>
    <x v="62"/>
    <x v="20"/>
    <x v="2"/>
    <n v="45260"/>
  </r>
  <r>
    <x v="62"/>
    <x v="20"/>
    <x v="3"/>
    <n v="7392"/>
  </r>
  <r>
    <x v="62"/>
    <x v="20"/>
    <x v="4"/>
    <n v="17374"/>
  </r>
  <r>
    <x v="62"/>
    <x v="20"/>
    <x v="5"/>
    <n v="8598"/>
  </r>
  <r>
    <x v="62"/>
    <x v="21"/>
    <x v="0"/>
    <n v="79"/>
  </r>
  <r>
    <x v="62"/>
    <x v="21"/>
    <x v="1"/>
    <n v="3080"/>
  </r>
  <r>
    <x v="62"/>
    <x v="21"/>
    <x v="2"/>
    <n v="95480"/>
  </r>
  <r>
    <x v="62"/>
    <x v="21"/>
    <x v="3"/>
    <n v="39959"/>
  </r>
  <r>
    <x v="62"/>
    <x v="21"/>
    <x v="4"/>
    <n v="77685"/>
  </r>
  <r>
    <x v="62"/>
    <x v="21"/>
    <x v="5"/>
    <n v="34333"/>
  </r>
  <r>
    <x v="62"/>
    <x v="22"/>
    <x v="0"/>
    <n v="124"/>
  </r>
  <r>
    <x v="62"/>
    <x v="22"/>
    <x v="1"/>
    <n v="5829"/>
  </r>
  <r>
    <x v="62"/>
    <x v="22"/>
    <x v="2"/>
    <n v="180699"/>
  </r>
  <r>
    <x v="62"/>
    <x v="22"/>
    <x v="3"/>
    <n v="99309"/>
  </r>
  <r>
    <x v="62"/>
    <x v="22"/>
    <x v="4"/>
    <n v="187679"/>
  </r>
  <r>
    <x v="62"/>
    <x v="22"/>
    <x v="5"/>
    <n v="101090"/>
  </r>
  <r>
    <x v="62"/>
    <x v="23"/>
    <x v="0"/>
    <n v="30"/>
  </r>
  <r>
    <x v="62"/>
    <x v="23"/>
    <x v="1"/>
    <n v="1363"/>
  </r>
  <r>
    <x v="62"/>
    <x v="23"/>
    <x v="2"/>
    <n v="42253"/>
  </r>
  <r>
    <x v="62"/>
    <x v="23"/>
    <x v="3"/>
    <n v="10377"/>
  </r>
  <r>
    <x v="62"/>
    <x v="23"/>
    <x v="4"/>
    <n v="20816"/>
  </r>
  <r>
    <x v="62"/>
    <x v="23"/>
    <x v="5"/>
    <n v="10584"/>
  </r>
  <r>
    <x v="62"/>
    <x v="24"/>
    <x v="0"/>
    <n v="14"/>
  </r>
  <r>
    <x v="62"/>
    <x v="24"/>
    <x v="1"/>
    <n v="1114"/>
  </r>
  <r>
    <x v="62"/>
    <x v="24"/>
    <x v="2"/>
    <n v="34534"/>
  </r>
  <r>
    <x v="62"/>
    <x v="24"/>
    <x v="3"/>
    <n v="4085"/>
  </r>
  <r>
    <x v="62"/>
    <x v="24"/>
    <x v="4"/>
    <n v="9454"/>
  </r>
  <r>
    <x v="62"/>
    <x v="24"/>
    <x v="5"/>
    <n v="5114"/>
  </r>
  <r>
    <x v="62"/>
    <x v="25"/>
    <x v="0"/>
    <n v="44"/>
  </r>
  <r>
    <x v="62"/>
    <x v="25"/>
    <x v="1"/>
    <n v="1379"/>
  </r>
  <r>
    <x v="62"/>
    <x v="25"/>
    <x v="2"/>
    <n v="42749"/>
  </r>
  <r>
    <x v="62"/>
    <x v="25"/>
    <x v="3"/>
    <n v="14299"/>
  </r>
  <r>
    <x v="62"/>
    <x v="25"/>
    <x v="4"/>
    <n v="23415"/>
  </r>
  <r>
    <x v="62"/>
    <x v="25"/>
    <x v="5"/>
    <n v="12643"/>
  </r>
  <r>
    <x v="62"/>
    <x v="26"/>
    <x v="0"/>
    <n v="11"/>
  </r>
  <r>
    <x v="62"/>
    <x v="26"/>
    <x v="1"/>
    <n v="490"/>
  </r>
  <r>
    <x v="62"/>
    <x v="26"/>
    <x v="2"/>
    <n v="15190"/>
  </r>
  <r>
    <x v="62"/>
    <x v="26"/>
    <x v="3"/>
    <n v="3373"/>
  </r>
  <r>
    <x v="62"/>
    <x v="26"/>
    <x v="4"/>
    <n v="7432"/>
  </r>
  <r>
    <x v="62"/>
    <x v="26"/>
    <x v="5"/>
    <n v="3810"/>
  </r>
  <r>
    <x v="62"/>
    <x v="27"/>
    <x v="0"/>
    <n v="49"/>
  </r>
  <r>
    <x v="62"/>
    <x v="27"/>
    <x v="1"/>
    <n v="1839"/>
  </r>
  <r>
    <x v="62"/>
    <x v="27"/>
    <x v="2"/>
    <n v="57009"/>
  </r>
  <r>
    <x v="62"/>
    <x v="27"/>
    <x v="3"/>
    <n v="18429"/>
  </r>
  <r>
    <x v="62"/>
    <x v="27"/>
    <x v="4"/>
    <n v="34457"/>
  </r>
  <r>
    <x v="62"/>
    <x v="27"/>
    <x v="5"/>
    <n v="14304"/>
  </r>
  <r>
    <x v="62"/>
    <x v="28"/>
    <x v="0"/>
    <n v="51"/>
  </r>
  <r>
    <x v="62"/>
    <x v="28"/>
    <x v="1"/>
    <n v="1860"/>
  </r>
  <r>
    <x v="62"/>
    <x v="28"/>
    <x v="2"/>
    <n v="57660"/>
  </r>
  <r>
    <x v="62"/>
    <x v="28"/>
    <x v="3"/>
    <n v="36822"/>
  </r>
  <r>
    <x v="62"/>
    <x v="28"/>
    <x v="4"/>
    <n v="64904"/>
  </r>
  <r>
    <x v="62"/>
    <x v="28"/>
    <x v="5"/>
    <n v="35384"/>
  </r>
  <r>
    <x v="62"/>
    <x v="29"/>
    <x v="0"/>
    <n v="8"/>
  </r>
  <r>
    <x v="62"/>
    <x v="29"/>
    <x v="1"/>
    <n v="172"/>
  </r>
  <r>
    <x v="62"/>
    <x v="29"/>
    <x v="2"/>
    <n v="5332"/>
  </r>
  <r>
    <x v="62"/>
    <x v="29"/>
    <x v="3"/>
    <n v="1413"/>
  </r>
  <r>
    <x v="62"/>
    <x v="29"/>
    <x v="4"/>
    <n v="2972"/>
  </r>
  <r>
    <x v="62"/>
    <x v="29"/>
    <x v="5"/>
    <n v="1826"/>
  </r>
  <r>
    <x v="62"/>
    <x v="30"/>
    <x v="0"/>
    <n v="51"/>
  </r>
  <r>
    <x v="62"/>
    <x v="30"/>
    <x v="1"/>
    <n v="1768"/>
  </r>
  <r>
    <x v="62"/>
    <x v="30"/>
    <x v="2"/>
    <n v="54808"/>
  </r>
  <r>
    <x v="62"/>
    <x v="30"/>
    <x v="3"/>
    <n v="28921"/>
  </r>
  <r>
    <x v="62"/>
    <x v="30"/>
    <x v="4"/>
    <n v="48166"/>
  </r>
  <r>
    <x v="62"/>
    <x v="30"/>
    <x v="5"/>
    <n v="22053"/>
  </r>
  <r>
    <x v="62"/>
    <x v="31"/>
    <x v="0"/>
    <n v="10"/>
  </r>
  <r>
    <x v="62"/>
    <x v="31"/>
    <x v="1"/>
    <n v="285"/>
  </r>
  <r>
    <x v="62"/>
    <x v="31"/>
    <x v="2"/>
    <n v="8835"/>
  </r>
  <r>
    <x v="62"/>
    <x v="31"/>
    <x v="3"/>
    <n v="3615"/>
  </r>
  <r>
    <x v="62"/>
    <x v="31"/>
    <x v="4"/>
    <n v="6142"/>
  </r>
  <r>
    <x v="62"/>
    <x v="31"/>
    <x v="5"/>
    <n v="3089"/>
  </r>
  <r>
    <x v="62"/>
    <x v="32"/>
    <x v="0"/>
    <n v="19"/>
  </r>
  <r>
    <x v="62"/>
    <x v="32"/>
    <x v="1"/>
    <n v="473"/>
  </r>
  <r>
    <x v="62"/>
    <x v="32"/>
    <x v="2"/>
    <n v="14663"/>
  </r>
  <r>
    <x v="62"/>
    <x v="32"/>
    <x v="3"/>
    <n v="3368"/>
  </r>
  <r>
    <x v="62"/>
    <x v="32"/>
    <x v="4"/>
    <n v="5906"/>
  </r>
  <r>
    <x v="62"/>
    <x v="32"/>
    <x v="5"/>
    <n v="3474"/>
  </r>
  <r>
    <x v="62"/>
    <x v="33"/>
    <x v="0"/>
    <n v="40"/>
  </r>
  <r>
    <x v="62"/>
    <x v="33"/>
    <x v="1"/>
    <n v="1708"/>
  </r>
  <r>
    <x v="62"/>
    <x v="33"/>
    <x v="2"/>
    <n v="52948"/>
  </r>
  <r>
    <x v="62"/>
    <x v="33"/>
    <x v="3"/>
    <n v="14253"/>
  </r>
  <r>
    <x v="62"/>
    <x v="33"/>
    <x v="4"/>
    <n v="26372"/>
  </r>
  <r>
    <x v="62"/>
    <x v="33"/>
    <x v="5"/>
    <n v="15599"/>
  </r>
  <r>
    <x v="62"/>
    <x v="34"/>
    <x v="0"/>
    <n v="33"/>
  </r>
  <r>
    <x v="62"/>
    <x v="34"/>
    <x v="1"/>
    <n v="848"/>
  </r>
  <r>
    <x v="62"/>
    <x v="34"/>
    <x v="2"/>
    <n v="26288"/>
  </r>
  <r>
    <x v="62"/>
    <x v="34"/>
    <x v="3"/>
    <n v="10321"/>
  </r>
  <r>
    <x v="62"/>
    <x v="34"/>
    <x v="4"/>
    <n v="19464"/>
  </r>
  <r>
    <x v="62"/>
    <x v="34"/>
    <x v="5"/>
    <n v="12455"/>
  </r>
  <r>
    <x v="62"/>
    <x v="35"/>
    <x v="0"/>
    <n v="15"/>
  </r>
  <r>
    <x v="62"/>
    <x v="35"/>
    <x v="1"/>
    <n v="264"/>
  </r>
  <r>
    <x v="62"/>
    <x v="35"/>
    <x v="2"/>
    <n v="8184"/>
  </r>
  <r>
    <x v="62"/>
    <x v="35"/>
    <x v="3"/>
    <n v="2450"/>
  </r>
  <r>
    <x v="62"/>
    <x v="35"/>
    <x v="4"/>
    <n v="4813"/>
  </r>
  <r>
    <x v="62"/>
    <x v="35"/>
    <x v="5"/>
    <n v="2929"/>
  </r>
  <r>
    <x v="62"/>
    <x v="36"/>
    <x v="0"/>
    <n v="12"/>
  </r>
  <r>
    <x v="62"/>
    <x v="36"/>
    <x v="1"/>
    <n v="288"/>
  </r>
  <r>
    <x v="62"/>
    <x v="36"/>
    <x v="2"/>
    <n v="8928"/>
  </r>
  <r>
    <x v="62"/>
    <x v="36"/>
    <x v="3"/>
    <n v="2398"/>
  </r>
  <r>
    <x v="62"/>
    <x v="36"/>
    <x v="4"/>
    <n v="4502"/>
  </r>
  <r>
    <x v="62"/>
    <x v="36"/>
    <x v="5"/>
    <n v="2322"/>
  </r>
  <r>
    <x v="62"/>
    <x v="37"/>
    <x v="0"/>
    <n v="53"/>
  </r>
  <r>
    <x v="62"/>
    <x v="37"/>
    <x v="1"/>
    <n v="1417"/>
  </r>
  <r>
    <x v="62"/>
    <x v="37"/>
    <x v="2"/>
    <n v="43927"/>
  </r>
  <r>
    <x v="62"/>
    <x v="37"/>
    <x v="3"/>
    <n v="23552"/>
  </r>
  <r>
    <x v="62"/>
    <x v="37"/>
    <x v="4"/>
    <n v="39598"/>
  </r>
  <r>
    <x v="62"/>
    <x v="37"/>
    <x v="5"/>
    <n v="23248"/>
  </r>
  <r>
    <x v="62"/>
    <x v="38"/>
    <x v="0"/>
    <n v="17"/>
  </r>
  <r>
    <x v="62"/>
    <x v="38"/>
    <x v="1"/>
    <n v="327"/>
  </r>
  <r>
    <x v="62"/>
    <x v="38"/>
    <x v="2"/>
    <n v="10137"/>
  </r>
  <r>
    <x v="62"/>
    <x v="38"/>
    <x v="3"/>
    <n v="1745"/>
  </r>
  <r>
    <x v="62"/>
    <x v="38"/>
    <x v="4"/>
    <n v="3073"/>
  </r>
  <r>
    <x v="62"/>
    <x v="38"/>
    <x v="5"/>
    <n v="2302"/>
  </r>
  <r>
    <x v="62"/>
    <x v="39"/>
    <x v="0"/>
    <n v="20"/>
  </r>
  <r>
    <x v="62"/>
    <x v="39"/>
    <x v="1"/>
    <n v="1110"/>
  </r>
  <r>
    <x v="62"/>
    <x v="39"/>
    <x v="2"/>
    <n v="34410"/>
  </r>
  <r>
    <x v="62"/>
    <x v="39"/>
    <x v="3"/>
    <n v="4066"/>
  </r>
  <r>
    <x v="62"/>
    <x v="39"/>
    <x v="4"/>
    <n v="7445"/>
  </r>
  <r>
    <x v="62"/>
    <x v="39"/>
    <x v="5"/>
    <n v="5253"/>
  </r>
  <r>
    <x v="62"/>
    <x v="40"/>
    <x v="0"/>
    <n v="25"/>
  </r>
  <r>
    <x v="62"/>
    <x v="40"/>
    <x v="1"/>
    <n v="865"/>
  </r>
  <r>
    <x v="62"/>
    <x v="40"/>
    <x v="2"/>
    <n v="26815"/>
  </r>
  <r>
    <x v="62"/>
    <x v="40"/>
    <x v="3"/>
    <n v="6425"/>
  </r>
  <r>
    <x v="62"/>
    <x v="40"/>
    <x v="4"/>
    <n v="11026"/>
  </r>
  <r>
    <x v="62"/>
    <x v="40"/>
    <x v="5"/>
    <n v="6010"/>
  </r>
  <r>
    <x v="62"/>
    <x v="41"/>
    <x v="0"/>
    <n v="8"/>
  </r>
  <r>
    <x v="62"/>
    <x v="41"/>
    <x v="1"/>
    <n v="168"/>
  </r>
  <r>
    <x v="62"/>
    <x v="41"/>
    <x v="2"/>
    <n v="5208"/>
  </r>
  <r>
    <x v="62"/>
    <x v="41"/>
    <x v="3"/>
    <n v="3544"/>
  </r>
  <r>
    <x v="62"/>
    <x v="41"/>
    <x v="4"/>
    <n v="7072"/>
  </r>
  <r>
    <x v="62"/>
    <x v="41"/>
    <x v="5"/>
    <n v="3962"/>
  </r>
  <r>
    <x v="62"/>
    <x v="42"/>
    <x v="0"/>
    <n v="8"/>
  </r>
  <r>
    <x v="62"/>
    <x v="42"/>
    <x v="1"/>
    <n v="158"/>
  </r>
  <r>
    <x v="62"/>
    <x v="42"/>
    <x v="2"/>
    <n v="4898"/>
  </r>
  <r>
    <x v="62"/>
    <x v="42"/>
    <x v="3"/>
    <n v="2103"/>
  </r>
  <r>
    <x v="62"/>
    <x v="42"/>
    <x v="4"/>
    <n v="3650"/>
  </r>
  <r>
    <x v="62"/>
    <x v="42"/>
    <x v="5"/>
    <n v="2052"/>
  </r>
  <r>
    <x v="62"/>
    <x v="43"/>
    <x v="0"/>
    <n v="18"/>
  </r>
  <r>
    <x v="62"/>
    <x v="43"/>
    <x v="1"/>
    <n v="688"/>
  </r>
  <r>
    <x v="62"/>
    <x v="43"/>
    <x v="2"/>
    <n v="21328"/>
  </r>
  <r>
    <x v="62"/>
    <x v="43"/>
    <x v="3"/>
    <n v="11577"/>
  </r>
  <r>
    <x v="62"/>
    <x v="43"/>
    <x v="4"/>
    <n v="21025"/>
  </r>
  <r>
    <x v="62"/>
    <x v="43"/>
    <x v="5"/>
    <n v="10745"/>
  </r>
  <r>
    <x v="62"/>
    <x v="44"/>
    <x v="0"/>
    <n v="67"/>
  </r>
  <r>
    <x v="62"/>
    <x v="44"/>
    <x v="1"/>
    <n v="5072"/>
  </r>
  <r>
    <x v="62"/>
    <x v="44"/>
    <x v="2"/>
    <n v="157232"/>
  </r>
  <r>
    <x v="62"/>
    <x v="44"/>
    <x v="3"/>
    <n v="120297"/>
  </r>
  <r>
    <x v="62"/>
    <x v="44"/>
    <x v="4"/>
    <n v="171638"/>
  </r>
  <r>
    <x v="62"/>
    <x v="44"/>
    <x v="5"/>
    <n v="97242"/>
  </r>
  <r>
    <x v="62"/>
    <x v="45"/>
    <x v="0"/>
    <n v="17"/>
  </r>
  <r>
    <x v="62"/>
    <x v="45"/>
    <x v="1"/>
    <n v="737"/>
  </r>
  <r>
    <x v="62"/>
    <x v="45"/>
    <x v="2"/>
    <n v="22847"/>
  </r>
  <r>
    <x v="62"/>
    <x v="45"/>
    <x v="3"/>
    <n v="6493"/>
  </r>
  <r>
    <x v="62"/>
    <x v="45"/>
    <x v="4"/>
    <n v="13425"/>
  </r>
  <r>
    <x v="62"/>
    <x v="45"/>
    <x v="5"/>
    <n v="6664"/>
  </r>
  <r>
    <x v="62"/>
    <x v="46"/>
    <x v="0"/>
    <n v="23"/>
  </r>
  <r>
    <x v="62"/>
    <x v="46"/>
    <x v="1"/>
    <n v="542"/>
  </r>
  <r>
    <x v="62"/>
    <x v="46"/>
    <x v="2"/>
    <n v="16802"/>
  </r>
  <r>
    <x v="62"/>
    <x v="46"/>
    <x v="3"/>
    <n v="4213"/>
  </r>
  <r>
    <x v="62"/>
    <x v="46"/>
    <x v="4"/>
    <n v="8348"/>
  </r>
  <r>
    <x v="62"/>
    <x v="46"/>
    <x v="5"/>
    <n v="5028"/>
  </r>
  <r>
    <x v="62"/>
    <x v="47"/>
    <x v="0"/>
    <n v="86"/>
  </r>
  <r>
    <x v="62"/>
    <x v="47"/>
    <x v="1"/>
    <n v="3535"/>
  </r>
  <r>
    <x v="62"/>
    <x v="47"/>
    <x v="2"/>
    <n v="109585"/>
  </r>
  <r>
    <x v="62"/>
    <x v="47"/>
    <x v="3"/>
    <n v="37457"/>
  </r>
  <r>
    <x v="62"/>
    <x v="47"/>
    <x v="4"/>
    <n v="73913"/>
  </r>
  <r>
    <x v="62"/>
    <x v="47"/>
    <x v="5"/>
    <n v="34027"/>
  </r>
  <r>
    <x v="62"/>
    <x v="48"/>
    <x v="0"/>
    <n v="71"/>
  </r>
  <r>
    <x v="62"/>
    <x v="48"/>
    <x v="1"/>
    <n v="2743"/>
  </r>
  <r>
    <x v="62"/>
    <x v="48"/>
    <x v="2"/>
    <n v="85033"/>
  </r>
  <r>
    <x v="62"/>
    <x v="48"/>
    <x v="3"/>
    <n v="37783"/>
  </r>
  <r>
    <x v="62"/>
    <x v="48"/>
    <x v="4"/>
    <n v="59744"/>
  </r>
  <r>
    <x v="62"/>
    <x v="48"/>
    <x v="5"/>
    <n v="32905"/>
  </r>
  <r>
    <x v="62"/>
    <x v="49"/>
    <x v="0"/>
    <n v="102"/>
  </r>
  <r>
    <x v="62"/>
    <x v="49"/>
    <x v="1"/>
    <n v="3036"/>
  </r>
  <r>
    <x v="62"/>
    <x v="49"/>
    <x v="2"/>
    <n v="94116"/>
  </r>
  <r>
    <x v="62"/>
    <x v="49"/>
    <x v="3"/>
    <n v="47350"/>
  </r>
  <r>
    <x v="62"/>
    <x v="49"/>
    <x v="4"/>
    <n v="83345"/>
  </r>
  <r>
    <x v="62"/>
    <x v="49"/>
    <x v="5"/>
    <n v="53434"/>
  </r>
  <r>
    <x v="62"/>
    <x v="50"/>
    <x v="0"/>
    <n v="38"/>
  </r>
  <r>
    <x v="62"/>
    <x v="50"/>
    <x v="1"/>
    <n v="1085"/>
  </r>
  <r>
    <x v="62"/>
    <x v="50"/>
    <x v="2"/>
    <n v="33635"/>
  </r>
  <r>
    <x v="62"/>
    <x v="50"/>
    <x v="3"/>
    <n v="19928"/>
  </r>
  <r>
    <x v="62"/>
    <x v="50"/>
    <x v="4"/>
    <n v="36398"/>
  </r>
  <r>
    <x v="62"/>
    <x v="50"/>
    <x v="5"/>
    <n v="24082"/>
  </r>
  <r>
    <x v="62"/>
    <x v="51"/>
    <x v="0"/>
    <n v="51"/>
  </r>
  <r>
    <x v="62"/>
    <x v="51"/>
    <x v="1"/>
    <n v="1171"/>
  </r>
  <r>
    <x v="62"/>
    <x v="51"/>
    <x v="2"/>
    <n v="36301"/>
  </r>
  <r>
    <x v="62"/>
    <x v="51"/>
    <x v="3"/>
    <n v="14928"/>
  </r>
  <r>
    <x v="62"/>
    <x v="51"/>
    <x v="4"/>
    <n v="29559"/>
  </r>
  <r>
    <x v="62"/>
    <x v="51"/>
    <x v="5"/>
    <n v="20781"/>
  </r>
  <r>
    <x v="62"/>
    <x v="52"/>
    <x v="0"/>
    <n v="33"/>
  </r>
  <r>
    <x v="62"/>
    <x v="52"/>
    <x v="1"/>
    <n v="1078"/>
  </r>
  <r>
    <x v="62"/>
    <x v="52"/>
    <x v="2"/>
    <n v="33418"/>
  </r>
  <r>
    <x v="62"/>
    <x v="52"/>
    <x v="3"/>
    <n v="18152"/>
  </r>
  <r>
    <x v="62"/>
    <x v="52"/>
    <x v="4"/>
    <n v="31342"/>
  </r>
  <r>
    <x v="62"/>
    <x v="52"/>
    <x v="5"/>
    <n v="23622"/>
  </r>
  <r>
    <x v="62"/>
    <x v="53"/>
    <x v="0"/>
    <n v="70"/>
  </r>
  <r>
    <x v="62"/>
    <x v="53"/>
    <x v="1"/>
    <n v="2651"/>
  </r>
  <r>
    <x v="62"/>
    <x v="53"/>
    <x v="2"/>
    <n v="82181"/>
  </r>
  <r>
    <x v="62"/>
    <x v="53"/>
    <x v="3"/>
    <n v="50054"/>
  </r>
  <r>
    <x v="62"/>
    <x v="53"/>
    <x v="4"/>
    <n v="94881"/>
  </r>
  <r>
    <x v="62"/>
    <x v="53"/>
    <x v="5"/>
    <n v="71263"/>
  </r>
  <r>
    <x v="62"/>
    <x v="54"/>
    <x v="0"/>
    <n v="41"/>
  </r>
  <r>
    <x v="62"/>
    <x v="54"/>
    <x v="1"/>
    <n v="1237"/>
  </r>
  <r>
    <x v="62"/>
    <x v="54"/>
    <x v="2"/>
    <n v="38347"/>
  </r>
  <r>
    <x v="62"/>
    <x v="54"/>
    <x v="3"/>
    <n v="15195"/>
  </r>
  <r>
    <x v="62"/>
    <x v="54"/>
    <x v="4"/>
    <n v="32537"/>
  </r>
  <r>
    <x v="62"/>
    <x v="54"/>
    <x v="5"/>
    <n v="21202"/>
  </r>
  <r>
    <x v="62"/>
    <x v="55"/>
    <x v="0"/>
    <n v="16"/>
  </r>
  <r>
    <x v="62"/>
    <x v="55"/>
    <x v="1"/>
    <n v="1264"/>
  </r>
  <r>
    <x v="62"/>
    <x v="55"/>
    <x v="2"/>
    <n v="39184"/>
  </r>
  <r>
    <x v="62"/>
    <x v="55"/>
    <x v="3"/>
    <n v="3017"/>
  </r>
  <r>
    <x v="62"/>
    <x v="55"/>
    <x v="4"/>
    <n v="7267"/>
  </r>
  <r>
    <x v="62"/>
    <x v="55"/>
    <x v="5"/>
    <n v="2820"/>
  </r>
  <r>
    <x v="62"/>
    <x v="56"/>
    <x v="0"/>
    <n v="215"/>
  </r>
  <r>
    <x v="62"/>
    <x v="56"/>
    <x v="1"/>
    <n v="9669"/>
  </r>
  <r>
    <x v="62"/>
    <x v="56"/>
    <x v="2"/>
    <n v="299739"/>
  </r>
  <r>
    <x v="62"/>
    <x v="56"/>
    <x v="3"/>
    <n v="199563"/>
  </r>
  <r>
    <x v="62"/>
    <x v="56"/>
    <x v="4"/>
    <n v="369488"/>
  </r>
  <r>
    <x v="62"/>
    <x v="56"/>
    <x v="5"/>
    <n v="197688"/>
  </r>
  <r>
    <x v="62"/>
    <x v="57"/>
    <x v="0"/>
    <n v="18"/>
  </r>
  <r>
    <x v="62"/>
    <x v="57"/>
    <x v="1"/>
    <n v="520"/>
  </r>
  <r>
    <x v="62"/>
    <x v="57"/>
    <x v="2"/>
    <n v="16120"/>
  </r>
  <r>
    <x v="62"/>
    <x v="57"/>
    <x v="3"/>
    <n v="4834"/>
  </r>
  <r>
    <x v="62"/>
    <x v="57"/>
    <x v="4"/>
    <n v="8966"/>
  </r>
  <r>
    <x v="62"/>
    <x v="57"/>
    <x v="5"/>
    <n v="5406"/>
  </r>
  <r>
    <x v="62"/>
    <x v="58"/>
    <x v="0"/>
    <n v="33"/>
  </r>
  <r>
    <x v="62"/>
    <x v="58"/>
    <x v="1"/>
    <n v="1075"/>
  </r>
  <r>
    <x v="62"/>
    <x v="58"/>
    <x v="2"/>
    <n v="33325"/>
  </r>
  <r>
    <x v="62"/>
    <x v="58"/>
    <x v="3"/>
    <n v="6952"/>
  </r>
  <r>
    <x v="62"/>
    <x v="58"/>
    <x v="4"/>
    <n v="12853"/>
  </r>
  <r>
    <x v="62"/>
    <x v="58"/>
    <x v="5"/>
    <n v="8790"/>
  </r>
  <r>
    <x v="62"/>
    <x v="59"/>
    <x v="0"/>
    <n v="49"/>
  </r>
  <r>
    <x v="62"/>
    <x v="59"/>
    <x v="1"/>
    <n v="1332"/>
  </r>
  <r>
    <x v="62"/>
    <x v="59"/>
    <x v="2"/>
    <n v="41292"/>
  </r>
  <r>
    <x v="62"/>
    <x v="59"/>
    <x v="3"/>
    <n v="13946"/>
  </r>
  <r>
    <x v="62"/>
    <x v="59"/>
    <x v="4"/>
    <n v="27360"/>
  </r>
  <r>
    <x v="62"/>
    <x v="59"/>
    <x v="5"/>
    <n v="16377"/>
  </r>
  <r>
    <x v="62"/>
    <x v="60"/>
    <x v="0"/>
    <n v="27"/>
  </r>
  <r>
    <x v="62"/>
    <x v="60"/>
    <x v="1"/>
    <n v="1395"/>
  </r>
  <r>
    <x v="62"/>
    <x v="60"/>
    <x v="2"/>
    <n v="43245"/>
  </r>
  <r>
    <x v="62"/>
    <x v="60"/>
    <x v="3"/>
    <n v="21838"/>
  </r>
  <r>
    <x v="62"/>
    <x v="60"/>
    <x v="4"/>
    <n v="40442"/>
  </r>
  <r>
    <x v="62"/>
    <x v="60"/>
    <x v="5"/>
    <n v="33879"/>
  </r>
  <r>
    <x v="62"/>
    <x v="61"/>
    <x v="0"/>
    <n v="10"/>
  </r>
  <r>
    <x v="62"/>
    <x v="61"/>
    <x v="1"/>
    <n v="247"/>
  </r>
  <r>
    <x v="62"/>
    <x v="61"/>
    <x v="2"/>
    <n v="7657"/>
  </r>
  <r>
    <x v="62"/>
    <x v="61"/>
    <x v="3"/>
    <n v="1052"/>
  </r>
  <r>
    <x v="62"/>
    <x v="61"/>
    <x v="4"/>
    <n v="2337"/>
  </r>
  <r>
    <x v="62"/>
    <x v="61"/>
    <x v="5"/>
    <n v="1072"/>
  </r>
  <r>
    <x v="62"/>
    <x v="62"/>
    <x v="0"/>
    <n v="43"/>
  </r>
  <r>
    <x v="62"/>
    <x v="62"/>
    <x v="1"/>
    <n v="4574"/>
  </r>
  <r>
    <x v="62"/>
    <x v="62"/>
    <x v="2"/>
    <n v="141794"/>
  </r>
  <r>
    <x v="62"/>
    <x v="62"/>
    <x v="3"/>
    <n v="19475"/>
  </r>
  <r>
    <x v="62"/>
    <x v="62"/>
    <x v="4"/>
    <n v="38200"/>
  </r>
  <r>
    <x v="62"/>
    <x v="62"/>
    <x v="5"/>
    <n v="25710"/>
  </r>
  <r>
    <x v="62"/>
    <x v="63"/>
    <x v="0"/>
    <n v="50"/>
  </r>
  <r>
    <x v="62"/>
    <x v="63"/>
    <x v="1"/>
    <n v="2937"/>
  </r>
  <r>
    <x v="62"/>
    <x v="63"/>
    <x v="2"/>
    <n v="91047"/>
  </r>
  <r>
    <x v="62"/>
    <x v="63"/>
    <x v="3"/>
    <n v="18175"/>
  </r>
  <r>
    <x v="62"/>
    <x v="63"/>
    <x v="4"/>
    <n v="32788"/>
  </r>
  <r>
    <x v="62"/>
    <x v="63"/>
    <x v="5"/>
    <n v="16006"/>
  </r>
  <r>
    <x v="62"/>
    <x v="64"/>
    <x v="0"/>
    <n v="141"/>
  </r>
  <r>
    <x v="62"/>
    <x v="64"/>
    <x v="1"/>
    <n v="8744"/>
  </r>
  <r>
    <x v="62"/>
    <x v="64"/>
    <x v="2"/>
    <n v="271064"/>
  </r>
  <r>
    <x v="62"/>
    <x v="64"/>
    <x v="3"/>
    <n v="152215"/>
  </r>
  <r>
    <x v="62"/>
    <x v="64"/>
    <x v="4"/>
    <n v="267592"/>
  </r>
  <r>
    <x v="62"/>
    <x v="64"/>
    <x v="5"/>
    <n v="133314"/>
  </r>
  <r>
    <x v="62"/>
    <x v="65"/>
    <x v="0"/>
    <n v="80"/>
  </r>
  <r>
    <x v="62"/>
    <x v="65"/>
    <x v="1"/>
    <n v="2439"/>
  </r>
  <r>
    <x v="62"/>
    <x v="65"/>
    <x v="2"/>
    <n v="75609"/>
  </r>
  <r>
    <x v="62"/>
    <x v="65"/>
    <x v="3"/>
    <n v="50957"/>
  </r>
  <r>
    <x v="62"/>
    <x v="65"/>
    <x v="4"/>
    <n v="94386"/>
  </r>
  <r>
    <x v="62"/>
    <x v="65"/>
    <x v="5"/>
    <n v="55239"/>
  </r>
  <r>
    <x v="62"/>
    <x v="66"/>
    <x v="0"/>
    <n v="27"/>
  </r>
  <r>
    <x v="62"/>
    <x v="66"/>
    <x v="1"/>
    <n v="508"/>
  </r>
  <r>
    <x v="62"/>
    <x v="66"/>
    <x v="2"/>
    <n v="15748"/>
  </r>
  <r>
    <x v="62"/>
    <x v="66"/>
    <x v="3"/>
    <n v="4246"/>
  </r>
  <r>
    <x v="62"/>
    <x v="66"/>
    <x v="4"/>
    <n v="7325"/>
  </r>
  <r>
    <x v="62"/>
    <x v="66"/>
    <x v="5"/>
    <n v="4569"/>
  </r>
  <r>
    <x v="62"/>
    <x v="67"/>
    <x v="0"/>
    <n v="62"/>
  </r>
  <r>
    <x v="62"/>
    <x v="67"/>
    <x v="1"/>
    <n v="2782"/>
  </r>
  <r>
    <x v="62"/>
    <x v="67"/>
    <x v="2"/>
    <n v="86242"/>
  </r>
  <r>
    <x v="62"/>
    <x v="67"/>
    <x v="3"/>
    <n v="48832"/>
  </r>
  <r>
    <x v="62"/>
    <x v="67"/>
    <x v="4"/>
    <n v="81887"/>
  </r>
  <r>
    <x v="62"/>
    <x v="67"/>
    <x v="5"/>
    <n v="50369"/>
  </r>
  <r>
    <x v="62"/>
    <x v="68"/>
    <x v="0"/>
    <n v="9"/>
  </r>
  <r>
    <x v="62"/>
    <x v="68"/>
    <x v="1"/>
    <n v="195"/>
  </r>
  <r>
    <x v="62"/>
    <x v="68"/>
    <x v="2"/>
    <n v="6045"/>
  </r>
  <r>
    <x v="62"/>
    <x v="68"/>
    <x v="3"/>
    <n v="2630"/>
  </r>
  <r>
    <x v="62"/>
    <x v="68"/>
    <x v="4"/>
    <n v="4379"/>
  </r>
  <r>
    <x v="62"/>
    <x v="68"/>
    <x v="5"/>
    <n v="2775"/>
  </r>
  <r>
    <x v="62"/>
    <x v="69"/>
    <x v="0"/>
    <n v="42"/>
  </r>
  <r>
    <x v="62"/>
    <x v="69"/>
    <x v="1"/>
    <n v="1189"/>
  </r>
  <r>
    <x v="62"/>
    <x v="69"/>
    <x v="2"/>
    <n v="36859"/>
  </r>
  <r>
    <x v="62"/>
    <x v="69"/>
    <x v="3"/>
    <n v="18069"/>
  </r>
  <r>
    <x v="62"/>
    <x v="69"/>
    <x v="4"/>
    <n v="30646"/>
  </r>
  <r>
    <x v="62"/>
    <x v="69"/>
    <x v="5"/>
    <n v="17568"/>
  </r>
  <r>
    <x v="62"/>
    <x v="70"/>
    <x v="0"/>
    <n v="3108"/>
  </r>
  <r>
    <x v="62"/>
    <x v="70"/>
    <x v="1"/>
    <n v="131548"/>
  </r>
  <r>
    <x v="62"/>
    <x v="70"/>
    <x v="2"/>
    <n v="4077988"/>
  </r>
  <r>
    <x v="62"/>
    <x v="70"/>
    <x v="3"/>
    <n v="1892959"/>
  </r>
  <r>
    <x v="62"/>
    <x v="70"/>
    <x v="4"/>
    <n v="3333049"/>
  </r>
  <r>
    <x v="62"/>
    <x v="70"/>
    <x v="5"/>
    <n v="1847150"/>
  </r>
  <r>
    <x v="63"/>
    <x v="0"/>
    <x v="0"/>
    <n v="171"/>
  </r>
  <r>
    <x v="63"/>
    <x v="0"/>
    <x v="1"/>
    <n v="6610"/>
  </r>
  <r>
    <x v="63"/>
    <x v="0"/>
    <x v="2"/>
    <n v="198300"/>
  </r>
  <r>
    <x v="63"/>
    <x v="0"/>
    <x v="3"/>
    <n v="53092"/>
  </r>
  <r>
    <x v="63"/>
    <x v="0"/>
    <x v="4"/>
    <n v="98475"/>
  </r>
  <r>
    <x v="63"/>
    <x v="0"/>
    <x v="5"/>
    <n v="46111"/>
  </r>
  <r>
    <x v="63"/>
    <x v="1"/>
    <x v="0"/>
    <n v="57"/>
  </r>
  <r>
    <x v="63"/>
    <x v="1"/>
    <x v="1"/>
    <n v="2293"/>
  </r>
  <r>
    <x v="63"/>
    <x v="1"/>
    <x v="2"/>
    <n v="68790"/>
  </r>
  <r>
    <x v="63"/>
    <x v="1"/>
    <x v="3"/>
    <n v="16092"/>
  </r>
  <r>
    <x v="63"/>
    <x v="1"/>
    <x v="4"/>
    <n v="29453"/>
  </r>
  <r>
    <x v="63"/>
    <x v="1"/>
    <x v="5"/>
    <n v="17389"/>
  </r>
  <r>
    <x v="63"/>
    <x v="2"/>
    <x v="0"/>
    <n v="27"/>
  </r>
  <r>
    <x v="63"/>
    <x v="2"/>
    <x v="1"/>
    <n v="1359"/>
  </r>
  <r>
    <x v="63"/>
    <x v="2"/>
    <x v="2"/>
    <n v="40770"/>
  </r>
  <r>
    <x v="63"/>
    <x v="2"/>
    <x v="3"/>
    <n v="4628"/>
  </r>
  <r>
    <x v="63"/>
    <x v="2"/>
    <x v="4"/>
    <n v="9336"/>
  </r>
  <r>
    <x v="63"/>
    <x v="2"/>
    <x v="5"/>
    <n v="6535"/>
  </r>
  <r>
    <x v="63"/>
    <x v="3"/>
    <x v="0"/>
    <n v="48"/>
  </r>
  <r>
    <x v="63"/>
    <x v="3"/>
    <x v="1"/>
    <n v="2660"/>
  </r>
  <r>
    <x v="63"/>
    <x v="3"/>
    <x v="2"/>
    <n v="79800"/>
  </r>
  <r>
    <x v="63"/>
    <x v="3"/>
    <x v="3"/>
    <n v="16301"/>
  </r>
  <r>
    <x v="63"/>
    <x v="3"/>
    <x v="4"/>
    <n v="31948"/>
  </r>
  <r>
    <x v="63"/>
    <x v="3"/>
    <x v="5"/>
    <n v="17071"/>
  </r>
  <r>
    <x v="63"/>
    <x v="4"/>
    <x v="0"/>
    <n v="24"/>
  </r>
  <r>
    <x v="63"/>
    <x v="4"/>
    <x v="1"/>
    <n v="934"/>
  </r>
  <r>
    <x v="63"/>
    <x v="4"/>
    <x v="2"/>
    <n v="28020"/>
  </r>
  <r>
    <x v="63"/>
    <x v="4"/>
    <x v="3"/>
    <n v="17635"/>
  </r>
  <r>
    <x v="63"/>
    <x v="4"/>
    <x v="4"/>
    <n v="30691"/>
  </r>
  <r>
    <x v="63"/>
    <x v="4"/>
    <x v="5"/>
    <n v="14137"/>
  </r>
  <r>
    <x v="63"/>
    <x v="5"/>
    <x v="0"/>
    <n v="11"/>
  </r>
  <r>
    <x v="63"/>
    <x v="5"/>
    <x v="1"/>
    <n v="297"/>
  </r>
  <r>
    <x v="63"/>
    <x v="5"/>
    <x v="2"/>
    <n v="8910"/>
  </r>
  <r>
    <x v="63"/>
    <x v="5"/>
    <x v="3"/>
    <n v="2886"/>
  </r>
  <r>
    <x v="63"/>
    <x v="5"/>
    <x v="4"/>
    <n v="5430"/>
  </r>
  <r>
    <x v="63"/>
    <x v="5"/>
    <x v="5"/>
    <n v="2539"/>
  </r>
  <r>
    <x v="63"/>
    <x v="6"/>
    <x v="0"/>
    <n v="145"/>
  </r>
  <r>
    <x v="63"/>
    <x v="6"/>
    <x v="1"/>
    <n v="11112"/>
  </r>
  <r>
    <x v="63"/>
    <x v="6"/>
    <x v="2"/>
    <n v="333360"/>
  </r>
  <r>
    <x v="63"/>
    <x v="6"/>
    <x v="3"/>
    <n v="210331"/>
  </r>
  <r>
    <x v="63"/>
    <x v="6"/>
    <x v="4"/>
    <n v="308506"/>
  </r>
  <r>
    <x v="63"/>
    <x v="6"/>
    <x v="5"/>
    <n v="148542"/>
  </r>
  <r>
    <x v="63"/>
    <x v="7"/>
    <x v="0"/>
    <n v="42"/>
  </r>
  <r>
    <x v="63"/>
    <x v="7"/>
    <x v="1"/>
    <n v="1780"/>
  </r>
  <r>
    <x v="63"/>
    <x v="7"/>
    <x v="2"/>
    <n v="53400"/>
  </r>
  <r>
    <x v="63"/>
    <x v="7"/>
    <x v="3"/>
    <n v="33974"/>
  </r>
  <r>
    <x v="63"/>
    <x v="7"/>
    <x v="4"/>
    <n v="59906"/>
  </r>
  <r>
    <x v="63"/>
    <x v="7"/>
    <x v="5"/>
    <n v="39273"/>
  </r>
  <r>
    <x v="63"/>
    <x v="8"/>
    <x v="0"/>
    <n v="10"/>
  </r>
  <r>
    <x v="63"/>
    <x v="8"/>
    <x v="1"/>
    <n v="513"/>
  </r>
  <r>
    <x v="63"/>
    <x v="8"/>
    <x v="2"/>
    <n v="15390"/>
  </r>
  <r>
    <x v="63"/>
    <x v="8"/>
    <x v="3"/>
    <n v="6504"/>
  </r>
  <r>
    <x v="63"/>
    <x v="8"/>
    <x v="4"/>
    <n v="8097"/>
  </r>
  <r>
    <x v="63"/>
    <x v="8"/>
    <x v="5"/>
    <n v="4290"/>
  </r>
  <r>
    <x v="63"/>
    <x v="9"/>
    <x v="0"/>
    <n v="14"/>
  </r>
  <r>
    <x v="63"/>
    <x v="9"/>
    <x v="1"/>
    <n v="360"/>
  </r>
  <r>
    <x v="63"/>
    <x v="9"/>
    <x v="2"/>
    <n v="10800"/>
  </r>
  <r>
    <x v="63"/>
    <x v="9"/>
    <x v="3"/>
    <n v="3353"/>
  </r>
  <r>
    <x v="63"/>
    <x v="9"/>
    <x v="4"/>
    <n v="5519"/>
  </r>
  <r>
    <x v="63"/>
    <x v="9"/>
    <x v="5"/>
    <n v="3199"/>
  </r>
  <r>
    <x v="63"/>
    <x v="10"/>
    <x v="0"/>
    <n v="101"/>
  </r>
  <r>
    <x v="63"/>
    <x v="10"/>
    <x v="1"/>
    <n v="3571"/>
  </r>
  <r>
    <x v="63"/>
    <x v="10"/>
    <x v="2"/>
    <n v="107130"/>
  </r>
  <r>
    <x v="63"/>
    <x v="10"/>
    <x v="3"/>
    <n v="24381"/>
  </r>
  <r>
    <x v="63"/>
    <x v="10"/>
    <x v="4"/>
    <n v="50895"/>
  </r>
  <r>
    <x v="63"/>
    <x v="10"/>
    <x v="5"/>
    <n v="27634"/>
  </r>
  <r>
    <x v="63"/>
    <x v="11"/>
    <x v="0"/>
    <n v="12"/>
  </r>
  <r>
    <x v="63"/>
    <x v="11"/>
    <x v="1"/>
    <n v="395"/>
  </r>
  <r>
    <x v="63"/>
    <x v="11"/>
    <x v="2"/>
    <n v="11850"/>
  </r>
  <r>
    <x v="63"/>
    <x v="11"/>
    <x v="3"/>
    <n v="2468"/>
  </r>
  <r>
    <x v="63"/>
    <x v="11"/>
    <x v="4"/>
    <n v="5367"/>
  </r>
  <r>
    <x v="63"/>
    <x v="11"/>
    <x v="5"/>
    <n v="3827"/>
  </r>
  <r>
    <x v="63"/>
    <x v="12"/>
    <x v="0"/>
    <n v="20"/>
  </r>
  <r>
    <x v="63"/>
    <x v="12"/>
    <x v="1"/>
    <n v="699"/>
  </r>
  <r>
    <x v="63"/>
    <x v="12"/>
    <x v="2"/>
    <n v="20970"/>
  </r>
  <r>
    <x v="63"/>
    <x v="12"/>
    <x v="3"/>
    <n v="5100"/>
  </r>
  <r>
    <x v="63"/>
    <x v="12"/>
    <x v="4"/>
    <n v="8042"/>
  </r>
  <r>
    <x v="63"/>
    <x v="12"/>
    <x v="5"/>
    <n v="4608"/>
  </r>
  <r>
    <x v="63"/>
    <x v="13"/>
    <x v="0"/>
    <n v="13"/>
  </r>
  <r>
    <x v="63"/>
    <x v="13"/>
    <x v="1"/>
    <n v="453"/>
  </r>
  <r>
    <x v="63"/>
    <x v="13"/>
    <x v="2"/>
    <n v="13590"/>
  </r>
  <r>
    <x v="63"/>
    <x v="13"/>
    <x v="3"/>
    <n v="3170"/>
  </r>
  <r>
    <x v="63"/>
    <x v="13"/>
    <x v="4"/>
    <n v="6272"/>
  </r>
  <r>
    <x v="63"/>
    <x v="13"/>
    <x v="5"/>
    <n v="3259"/>
  </r>
  <r>
    <x v="63"/>
    <x v="14"/>
    <x v="0"/>
    <n v="56"/>
  </r>
  <r>
    <x v="63"/>
    <x v="14"/>
    <x v="1"/>
    <n v="1734"/>
  </r>
  <r>
    <x v="63"/>
    <x v="14"/>
    <x v="2"/>
    <n v="52020"/>
  </r>
  <r>
    <x v="63"/>
    <x v="14"/>
    <x v="3"/>
    <n v="28197"/>
  </r>
  <r>
    <x v="63"/>
    <x v="14"/>
    <x v="4"/>
    <n v="50115"/>
  </r>
  <r>
    <x v="63"/>
    <x v="14"/>
    <x v="5"/>
    <n v="29225"/>
  </r>
  <r>
    <x v="63"/>
    <x v="15"/>
    <x v="0"/>
    <n v="27"/>
  </r>
  <r>
    <x v="63"/>
    <x v="15"/>
    <x v="1"/>
    <n v="878"/>
  </r>
  <r>
    <x v="63"/>
    <x v="15"/>
    <x v="2"/>
    <n v="26340"/>
  </r>
  <r>
    <x v="63"/>
    <x v="15"/>
    <x v="3"/>
    <n v="8867"/>
  </r>
  <r>
    <x v="63"/>
    <x v="15"/>
    <x v="4"/>
    <n v="17721"/>
  </r>
  <r>
    <x v="63"/>
    <x v="15"/>
    <x v="5"/>
    <n v="8039"/>
  </r>
  <r>
    <x v="63"/>
    <x v="16"/>
    <x v="0"/>
    <n v="10"/>
  </r>
  <r>
    <x v="63"/>
    <x v="16"/>
    <x v="1"/>
    <n v="253"/>
  </r>
  <r>
    <x v="63"/>
    <x v="16"/>
    <x v="2"/>
    <n v="7590"/>
  </r>
  <r>
    <x v="63"/>
    <x v="16"/>
    <x v="3"/>
    <n v="1846"/>
  </r>
  <r>
    <x v="63"/>
    <x v="16"/>
    <x v="4"/>
    <n v="3783"/>
  </r>
  <r>
    <x v="63"/>
    <x v="16"/>
    <x v="5"/>
    <n v="2610"/>
  </r>
  <r>
    <x v="63"/>
    <x v="17"/>
    <x v="0"/>
    <n v="11"/>
  </r>
  <r>
    <x v="63"/>
    <x v="17"/>
    <x v="1"/>
    <n v="213"/>
  </r>
  <r>
    <x v="63"/>
    <x v="17"/>
    <x v="2"/>
    <n v="6390"/>
  </r>
  <r>
    <x v="63"/>
    <x v="17"/>
    <x v="3"/>
    <n v="2178"/>
  </r>
  <r>
    <x v="63"/>
    <x v="17"/>
    <x v="4"/>
    <n v="3835"/>
  </r>
  <r>
    <x v="63"/>
    <x v="17"/>
    <x v="5"/>
    <n v="2383"/>
  </r>
  <r>
    <x v="63"/>
    <x v="18"/>
    <x v="0"/>
    <n v="16"/>
  </r>
  <r>
    <x v="63"/>
    <x v="18"/>
    <x v="1"/>
    <n v="610"/>
  </r>
  <r>
    <x v="63"/>
    <x v="18"/>
    <x v="2"/>
    <n v="18300"/>
  </r>
  <r>
    <x v="63"/>
    <x v="18"/>
    <x v="3"/>
    <n v="5703"/>
  </r>
  <r>
    <x v="63"/>
    <x v="18"/>
    <x v="4"/>
    <n v="9165"/>
  </r>
  <r>
    <x v="63"/>
    <x v="18"/>
    <x v="5"/>
    <n v="6547"/>
  </r>
  <r>
    <x v="63"/>
    <x v="19"/>
    <x v="0"/>
    <n v="112"/>
  </r>
  <r>
    <x v="63"/>
    <x v="19"/>
    <x v="1"/>
    <n v="4214"/>
  </r>
  <r>
    <x v="63"/>
    <x v="19"/>
    <x v="2"/>
    <n v="126420"/>
  </r>
  <r>
    <x v="63"/>
    <x v="19"/>
    <x v="3"/>
    <n v="48889"/>
  </r>
  <r>
    <x v="63"/>
    <x v="19"/>
    <x v="4"/>
    <n v="90492"/>
  </r>
  <r>
    <x v="63"/>
    <x v="19"/>
    <x v="5"/>
    <n v="56094"/>
  </r>
  <r>
    <x v="63"/>
    <x v="20"/>
    <x v="0"/>
    <n v="24"/>
  </r>
  <r>
    <x v="63"/>
    <x v="20"/>
    <x v="1"/>
    <n v="1460"/>
  </r>
  <r>
    <x v="63"/>
    <x v="20"/>
    <x v="2"/>
    <n v="43800"/>
  </r>
  <r>
    <x v="63"/>
    <x v="20"/>
    <x v="3"/>
    <n v="5614"/>
  </r>
  <r>
    <x v="63"/>
    <x v="20"/>
    <x v="4"/>
    <n v="10959"/>
  </r>
  <r>
    <x v="63"/>
    <x v="20"/>
    <x v="5"/>
    <n v="5862"/>
  </r>
  <r>
    <x v="63"/>
    <x v="21"/>
    <x v="0"/>
    <n v="78"/>
  </r>
  <r>
    <x v="63"/>
    <x v="21"/>
    <x v="1"/>
    <n v="3043"/>
  </r>
  <r>
    <x v="63"/>
    <x v="21"/>
    <x v="2"/>
    <n v="91290"/>
  </r>
  <r>
    <x v="63"/>
    <x v="21"/>
    <x v="3"/>
    <n v="28955"/>
  </r>
  <r>
    <x v="63"/>
    <x v="21"/>
    <x v="4"/>
    <n v="54680"/>
  </r>
  <r>
    <x v="63"/>
    <x v="21"/>
    <x v="5"/>
    <n v="27744"/>
  </r>
  <r>
    <x v="63"/>
    <x v="22"/>
    <x v="0"/>
    <n v="124"/>
  </r>
  <r>
    <x v="63"/>
    <x v="22"/>
    <x v="1"/>
    <n v="5848"/>
  </r>
  <r>
    <x v="63"/>
    <x v="22"/>
    <x v="2"/>
    <n v="175440"/>
  </r>
  <r>
    <x v="63"/>
    <x v="22"/>
    <x v="3"/>
    <n v="86373"/>
  </r>
  <r>
    <x v="63"/>
    <x v="22"/>
    <x v="4"/>
    <n v="169336"/>
  </r>
  <r>
    <x v="63"/>
    <x v="22"/>
    <x v="5"/>
    <n v="92452"/>
  </r>
  <r>
    <x v="63"/>
    <x v="23"/>
    <x v="0"/>
    <n v="30"/>
  </r>
  <r>
    <x v="63"/>
    <x v="23"/>
    <x v="1"/>
    <n v="1363"/>
  </r>
  <r>
    <x v="63"/>
    <x v="23"/>
    <x v="2"/>
    <n v="40890"/>
  </r>
  <r>
    <x v="63"/>
    <x v="23"/>
    <x v="3"/>
    <n v="8766"/>
  </r>
  <r>
    <x v="63"/>
    <x v="23"/>
    <x v="4"/>
    <n v="16141"/>
  </r>
  <r>
    <x v="63"/>
    <x v="23"/>
    <x v="5"/>
    <n v="8446"/>
  </r>
  <r>
    <x v="63"/>
    <x v="24"/>
    <x v="0"/>
    <n v="14"/>
  </r>
  <r>
    <x v="63"/>
    <x v="24"/>
    <x v="1"/>
    <n v="1114"/>
  </r>
  <r>
    <x v="63"/>
    <x v="24"/>
    <x v="2"/>
    <n v="33420"/>
  </r>
  <r>
    <x v="63"/>
    <x v="24"/>
    <x v="3"/>
    <n v="2759"/>
  </r>
  <r>
    <x v="63"/>
    <x v="24"/>
    <x v="4"/>
    <n v="6092"/>
  </r>
  <r>
    <x v="63"/>
    <x v="24"/>
    <x v="5"/>
    <n v="3426"/>
  </r>
  <r>
    <x v="63"/>
    <x v="25"/>
    <x v="0"/>
    <n v="44"/>
  </r>
  <r>
    <x v="63"/>
    <x v="25"/>
    <x v="1"/>
    <n v="1379"/>
  </r>
  <r>
    <x v="63"/>
    <x v="25"/>
    <x v="2"/>
    <n v="41370"/>
  </r>
  <r>
    <x v="63"/>
    <x v="25"/>
    <x v="3"/>
    <n v="10969"/>
  </r>
  <r>
    <x v="63"/>
    <x v="25"/>
    <x v="4"/>
    <n v="17368"/>
  </r>
  <r>
    <x v="63"/>
    <x v="25"/>
    <x v="5"/>
    <n v="9485"/>
  </r>
  <r>
    <x v="63"/>
    <x v="26"/>
    <x v="0"/>
    <n v="11"/>
  </r>
  <r>
    <x v="63"/>
    <x v="26"/>
    <x v="1"/>
    <n v="490"/>
  </r>
  <r>
    <x v="63"/>
    <x v="26"/>
    <x v="2"/>
    <n v="14700"/>
  </r>
  <r>
    <x v="63"/>
    <x v="26"/>
    <x v="3"/>
    <n v="2734"/>
  </r>
  <r>
    <x v="63"/>
    <x v="26"/>
    <x v="4"/>
    <n v="5841"/>
  </r>
  <r>
    <x v="63"/>
    <x v="26"/>
    <x v="5"/>
    <n v="2940"/>
  </r>
  <r>
    <x v="63"/>
    <x v="27"/>
    <x v="0"/>
    <n v="50"/>
  </r>
  <r>
    <x v="63"/>
    <x v="27"/>
    <x v="1"/>
    <n v="1851"/>
  </r>
  <r>
    <x v="63"/>
    <x v="27"/>
    <x v="2"/>
    <n v="55530"/>
  </r>
  <r>
    <x v="63"/>
    <x v="27"/>
    <x v="3"/>
    <n v="14809"/>
  </r>
  <r>
    <x v="63"/>
    <x v="27"/>
    <x v="4"/>
    <n v="26486"/>
  </r>
  <r>
    <x v="63"/>
    <x v="27"/>
    <x v="5"/>
    <n v="11373"/>
  </r>
  <r>
    <x v="63"/>
    <x v="28"/>
    <x v="0"/>
    <n v="51"/>
  </r>
  <r>
    <x v="63"/>
    <x v="28"/>
    <x v="1"/>
    <n v="1860"/>
  </r>
  <r>
    <x v="63"/>
    <x v="28"/>
    <x v="2"/>
    <n v="55800"/>
  </r>
  <r>
    <x v="63"/>
    <x v="28"/>
    <x v="3"/>
    <n v="29341"/>
  </r>
  <r>
    <x v="63"/>
    <x v="28"/>
    <x v="4"/>
    <n v="52406"/>
  </r>
  <r>
    <x v="63"/>
    <x v="28"/>
    <x v="5"/>
    <n v="28600"/>
  </r>
  <r>
    <x v="63"/>
    <x v="29"/>
    <x v="0"/>
    <n v="8"/>
  </r>
  <r>
    <x v="63"/>
    <x v="29"/>
    <x v="1"/>
    <n v="73"/>
  </r>
  <r>
    <x v="63"/>
    <x v="29"/>
    <x v="2"/>
    <n v="2190"/>
  </r>
  <r>
    <x v="63"/>
    <x v="29"/>
    <x v="3"/>
    <n v="646"/>
  </r>
  <r>
    <x v="63"/>
    <x v="29"/>
    <x v="4"/>
    <n v="1166"/>
  </r>
  <r>
    <x v="63"/>
    <x v="29"/>
    <x v="5"/>
    <n v="915"/>
  </r>
  <r>
    <x v="63"/>
    <x v="30"/>
    <x v="0"/>
    <n v="51"/>
  </r>
  <r>
    <x v="63"/>
    <x v="30"/>
    <x v="1"/>
    <n v="1770"/>
  </r>
  <r>
    <x v="63"/>
    <x v="30"/>
    <x v="2"/>
    <n v="53100"/>
  </r>
  <r>
    <x v="63"/>
    <x v="30"/>
    <x v="3"/>
    <n v="22549"/>
  </r>
  <r>
    <x v="63"/>
    <x v="30"/>
    <x v="4"/>
    <n v="38876"/>
  </r>
  <r>
    <x v="63"/>
    <x v="30"/>
    <x v="5"/>
    <n v="18645"/>
  </r>
  <r>
    <x v="63"/>
    <x v="31"/>
    <x v="0"/>
    <n v="10"/>
  </r>
  <r>
    <x v="63"/>
    <x v="31"/>
    <x v="1"/>
    <n v="285"/>
  </r>
  <r>
    <x v="63"/>
    <x v="31"/>
    <x v="2"/>
    <n v="8550"/>
  </r>
  <r>
    <x v="63"/>
    <x v="31"/>
    <x v="3"/>
    <n v="2080"/>
  </r>
  <r>
    <x v="63"/>
    <x v="31"/>
    <x v="4"/>
    <n v="3403"/>
  </r>
  <r>
    <x v="63"/>
    <x v="31"/>
    <x v="5"/>
    <n v="1876"/>
  </r>
  <r>
    <x v="63"/>
    <x v="32"/>
    <x v="0"/>
    <n v="19"/>
  </r>
  <r>
    <x v="63"/>
    <x v="32"/>
    <x v="1"/>
    <n v="473"/>
  </r>
  <r>
    <x v="63"/>
    <x v="32"/>
    <x v="2"/>
    <n v="14190"/>
  </r>
  <r>
    <x v="63"/>
    <x v="32"/>
    <x v="3"/>
    <n v="2742"/>
  </r>
  <r>
    <x v="63"/>
    <x v="32"/>
    <x v="4"/>
    <n v="4313"/>
  </r>
  <r>
    <x v="63"/>
    <x v="32"/>
    <x v="5"/>
    <n v="2367"/>
  </r>
  <r>
    <x v="63"/>
    <x v="33"/>
    <x v="0"/>
    <n v="40"/>
  </r>
  <r>
    <x v="63"/>
    <x v="33"/>
    <x v="1"/>
    <n v="1748"/>
  </r>
  <r>
    <x v="63"/>
    <x v="33"/>
    <x v="2"/>
    <n v="52440"/>
  </r>
  <r>
    <x v="63"/>
    <x v="33"/>
    <x v="3"/>
    <n v="9211"/>
  </r>
  <r>
    <x v="63"/>
    <x v="33"/>
    <x v="4"/>
    <n v="17664"/>
  </r>
  <r>
    <x v="63"/>
    <x v="33"/>
    <x v="5"/>
    <n v="10831"/>
  </r>
  <r>
    <x v="63"/>
    <x v="34"/>
    <x v="0"/>
    <n v="33"/>
  </r>
  <r>
    <x v="63"/>
    <x v="34"/>
    <x v="1"/>
    <n v="851"/>
  </r>
  <r>
    <x v="63"/>
    <x v="34"/>
    <x v="2"/>
    <n v="25530"/>
  </r>
  <r>
    <x v="63"/>
    <x v="34"/>
    <x v="3"/>
    <n v="7475"/>
  </r>
  <r>
    <x v="63"/>
    <x v="34"/>
    <x v="4"/>
    <n v="13672"/>
  </r>
  <r>
    <x v="63"/>
    <x v="34"/>
    <x v="5"/>
    <n v="8884"/>
  </r>
  <r>
    <x v="63"/>
    <x v="35"/>
    <x v="0"/>
    <n v="15"/>
  </r>
  <r>
    <x v="63"/>
    <x v="35"/>
    <x v="1"/>
    <n v="264"/>
  </r>
  <r>
    <x v="63"/>
    <x v="35"/>
    <x v="2"/>
    <n v="7920"/>
  </r>
  <r>
    <x v="63"/>
    <x v="35"/>
    <x v="3"/>
    <n v="2086"/>
  </r>
  <r>
    <x v="63"/>
    <x v="35"/>
    <x v="4"/>
    <n v="3778"/>
  </r>
  <r>
    <x v="63"/>
    <x v="35"/>
    <x v="5"/>
    <n v="2569"/>
  </r>
  <r>
    <x v="63"/>
    <x v="36"/>
    <x v="0"/>
    <n v="12"/>
  </r>
  <r>
    <x v="63"/>
    <x v="36"/>
    <x v="1"/>
    <n v="288"/>
  </r>
  <r>
    <x v="63"/>
    <x v="36"/>
    <x v="2"/>
    <n v="8640"/>
  </r>
  <r>
    <x v="63"/>
    <x v="36"/>
    <x v="3"/>
    <n v="1740"/>
  </r>
  <r>
    <x v="63"/>
    <x v="36"/>
    <x v="4"/>
    <n v="3068"/>
  </r>
  <r>
    <x v="63"/>
    <x v="36"/>
    <x v="5"/>
    <n v="1710"/>
  </r>
  <r>
    <x v="63"/>
    <x v="37"/>
    <x v="0"/>
    <n v="53"/>
  </r>
  <r>
    <x v="63"/>
    <x v="37"/>
    <x v="1"/>
    <n v="1417"/>
  </r>
  <r>
    <x v="63"/>
    <x v="37"/>
    <x v="2"/>
    <n v="42510"/>
  </r>
  <r>
    <x v="63"/>
    <x v="37"/>
    <x v="3"/>
    <n v="23649"/>
  </r>
  <r>
    <x v="63"/>
    <x v="37"/>
    <x v="4"/>
    <n v="41223"/>
  </r>
  <r>
    <x v="63"/>
    <x v="37"/>
    <x v="5"/>
    <n v="21917"/>
  </r>
  <r>
    <x v="63"/>
    <x v="38"/>
    <x v="0"/>
    <n v="17"/>
  </r>
  <r>
    <x v="63"/>
    <x v="38"/>
    <x v="1"/>
    <n v="237"/>
  </r>
  <r>
    <x v="63"/>
    <x v="38"/>
    <x v="2"/>
    <n v="7110"/>
  </r>
  <r>
    <x v="63"/>
    <x v="38"/>
    <x v="3"/>
    <n v="1483"/>
  </r>
  <r>
    <x v="63"/>
    <x v="38"/>
    <x v="4"/>
    <n v="2688"/>
  </r>
  <r>
    <x v="63"/>
    <x v="38"/>
    <x v="5"/>
    <n v="1906"/>
  </r>
  <r>
    <x v="63"/>
    <x v="39"/>
    <x v="0"/>
    <n v="20"/>
  </r>
  <r>
    <x v="63"/>
    <x v="39"/>
    <x v="1"/>
    <n v="1110"/>
  </r>
  <r>
    <x v="63"/>
    <x v="39"/>
    <x v="2"/>
    <n v="33300"/>
  </r>
  <r>
    <x v="63"/>
    <x v="39"/>
    <x v="3"/>
    <n v="2957"/>
  </r>
  <r>
    <x v="63"/>
    <x v="39"/>
    <x v="4"/>
    <n v="5385"/>
  </r>
  <r>
    <x v="63"/>
    <x v="39"/>
    <x v="5"/>
    <n v="3769"/>
  </r>
  <r>
    <x v="63"/>
    <x v="40"/>
    <x v="0"/>
    <n v="26"/>
  </r>
  <r>
    <x v="63"/>
    <x v="40"/>
    <x v="1"/>
    <n v="846"/>
  </r>
  <r>
    <x v="63"/>
    <x v="40"/>
    <x v="2"/>
    <n v="25380"/>
  </r>
  <r>
    <x v="63"/>
    <x v="40"/>
    <x v="3"/>
    <n v="4223"/>
  </r>
  <r>
    <x v="63"/>
    <x v="40"/>
    <x v="4"/>
    <n v="7804"/>
  </r>
  <r>
    <x v="63"/>
    <x v="40"/>
    <x v="5"/>
    <n v="4528"/>
  </r>
  <r>
    <x v="63"/>
    <x v="41"/>
    <x v="0"/>
    <n v="8"/>
  </r>
  <r>
    <x v="63"/>
    <x v="41"/>
    <x v="1"/>
    <n v="168"/>
  </r>
  <r>
    <x v="63"/>
    <x v="41"/>
    <x v="2"/>
    <n v="5040"/>
  </r>
  <r>
    <x v="63"/>
    <x v="41"/>
    <x v="3"/>
    <n v="2771"/>
  </r>
  <r>
    <x v="63"/>
    <x v="41"/>
    <x v="4"/>
    <n v="5324"/>
  </r>
  <r>
    <x v="63"/>
    <x v="41"/>
    <x v="5"/>
    <n v="3331"/>
  </r>
  <r>
    <x v="63"/>
    <x v="42"/>
    <x v="0"/>
    <n v="8"/>
  </r>
  <r>
    <x v="63"/>
    <x v="42"/>
    <x v="1"/>
    <n v="158"/>
  </r>
  <r>
    <x v="63"/>
    <x v="42"/>
    <x v="2"/>
    <n v="4740"/>
  </r>
  <r>
    <x v="63"/>
    <x v="42"/>
    <x v="3"/>
    <n v="1812"/>
  </r>
  <r>
    <x v="63"/>
    <x v="42"/>
    <x v="4"/>
    <n v="3127"/>
  </r>
  <r>
    <x v="63"/>
    <x v="42"/>
    <x v="5"/>
    <n v="1715"/>
  </r>
  <r>
    <x v="63"/>
    <x v="43"/>
    <x v="0"/>
    <n v="18"/>
  </r>
  <r>
    <x v="63"/>
    <x v="43"/>
    <x v="1"/>
    <n v="688"/>
  </r>
  <r>
    <x v="63"/>
    <x v="43"/>
    <x v="2"/>
    <n v="20640"/>
  </r>
  <r>
    <x v="63"/>
    <x v="43"/>
    <x v="3"/>
    <n v="10361"/>
  </r>
  <r>
    <x v="63"/>
    <x v="43"/>
    <x v="4"/>
    <n v="19658"/>
  </r>
  <r>
    <x v="63"/>
    <x v="43"/>
    <x v="5"/>
    <n v="11022"/>
  </r>
  <r>
    <x v="63"/>
    <x v="44"/>
    <x v="0"/>
    <n v="67"/>
  </r>
  <r>
    <x v="63"/>
    <x v="44"/>
    <x v="1"/>
    <n v="5058"/>
  </r>
  <r>
    <x v="63"/>
    <x v="44"/>
    <x v="2"/>
    <n v="151740"/>
  </r>
  <r>
    <x v="63"/>
    <x v="44"/>
    <x v="3"/>
    <n v="105355"/>
  </r>
  <r>
    <x v="63"/>
    <x v="44"/>
    <x v="4"/>
    <n v="150396"/>
  </r>
  <r>
    <x v="63"/>
    <x v="44"/>
    <x v="5"/>
    <n v="87521"/>
  </r>
  <r>
    <x v="63"/>
    <x v="45"/>
    <x v="0"/>
    <n v="16"/>
  </r>
  <r>
    <x v="63"/>
    <x v="45"/>
    <x v="1"/>
    <n v="639"/>
  </r>
  <r>
    <x v="63"/>
    <x v="45"/>
    <x v="2"/>
    <n v="19170"/>
  </r>
  <r>
    <x v="63"/>
    <x v="45"/>
    <x v="3"/>
    <n v="4841"/>
  </r>
  <r>
    <x v="63"/>
    <x v="45"/>
    <x v="4"/>
    <n v="10381"/>
  </r>
  <r>
    <x v="63"/>
    <x v="45"/>
    <x v="5"/>
    <n v="6084"/>
  </r>
  <r>
    <x v="63"/>
    <x v="46"/>
    <x v="0"/>
    <n v="23"/>
  </r>
  <r>
    <x v="63"/>
    <x v="46"/>
    <x v="1"/>
    <n v="544"/>
  </r>
  <r>
    <x v="63"/>
    <x v="46"/>
    <x v="2"/>
    <n v="16320"/>
  </r>
  <r>
    <x v="63"/>
    <x v="46"/>
    <x v="3"/>
    <n v="3048"/>
  </r>
  <r>
    <x v="63"/>
    <x v="46"/>
    <x v="4"/>
    <n v="6148"/>
  </r>
  <r>
    <x v="63"/>
    <x v="46"/>
    <x v="5"/>
    <n v="4040"/>
  </r>
  <r>
    <x v="63"/>
    <x v="47"/>
    <x v="0"/>
    <n v="84"/>
  </r>
  <r>
    <x v="63"/>
    <x v="47"/>
    <x v="1"/>
    <n v="3421"/>
  </r>
  <r>
    <x v="63"/>
    <x v="47"/>
    <x v="2"/>
    <n v="102630"/>
  </r>
  <r>
    <x v="63"/>
    <x v="47"/>
    <x v="3"/>
    <n v="22401"/>
  </r>
  <r>
    <x v="63"/>
    <x v="47"/>
    <x v="4"/>
    <n v="44188"/>
  </r>
  <r>
    <x v="63"/>
    <x v="47"/>
    <x v="5"/>
    <n v="20659"/>
  </r>
  <r>
    <x v="63"/>
    <x v="48"/>
    <x v="0"/>
    <n v="70"/>
  </r>
  <r>
    <x v="63"/>
    <x v="48"/>
    <x v="1"/>
    <n v="2731"/>
  </r>
  <r>
    <x v="63"/>
    <x v="48"/>
    <x v="2"/>
    <n v="81930"/>
  </r>
  <r>
    <x v="63"/>
    <x v="48"/>
    <x v="3"/>
    <n v="27014"/>
  </r>
  <r>
    <x v="63"/>
    <x v="48"/>
    <x v="4"/>
    <n v="42145"/>
  </r>
  <r>
    <x v="63"/>
    <x v="48"/>
    <x v="5"/>
    <n v="23171"/>
  </r>
  <r>
    <x v="63"/>
    <x v="49"/>
    <x v="0"/>
    <n v="102"/>
  </r>
  <r>
    <x v="63"/>
    <x v="49"/>
    <x v="1"/>
    <n v="3043"/>
  </r>
  <r>
    <x v="63"/>
    <x v="49"/>
    <x v="2"/>
    <n v="91290"/>
  </r>
  <r>
    <x v="63"/>
    <x v="49"/>
    <x v="3"/>
    <n v="34234"/>
  </r>
  <r>
    <x v="63"/>
    <x v="49"/>
    <x v="4"/>
    <n v="58715"/>
  </r>
  <r>
    <x v="63"/>
    <x v="49"/>
    <x v="5"/>
    <n v="37011"/>
  </r>
  <r>
    <x v="63"/>
    <x v="50"/>
    <x v="0"/>
    <n v="37"/>
  </r>
  <r>
    <x v="63"/>
    <x v="50"/>
    <x v="1"/>
    <n v="1049"/>
  </r>
  <r>
    <x v="63"/>
    <x v="50"/>
    <x v="2"/>
    <n v="31470"/>
  </r>
  <r>
    <x v="63"/>
    <x v="50"/>
    <x v="3"/>
    <n v="13698"/>
  </r>
  <r>
    <x v="63"/>
    <x v="50"/>
    <x v="4"/>
    <n v="22656"/>
  </r>
  <r>
    <x v="63"/>
    <x v="50"/>
    <x v="5"/>
    <n v="15815"/>
  </r>
  <r>
    <x v="63"/>
    <x v="51"/>
    <x v="0"/>
    <n v="50"/>
  </r>
  <r>
    <x v="63"/>
    <x v="51"/>
    <x v="1"/>
    <n v="1168"/>
  </r>
  <r>
    <x v="63"/>
    <x v="51"/>
    <x v="2"/>
    <n v="35040"/>
  </r>
  <r>
    <x v="63"/>
    <x v="51"/>
    <x v="3"/>
    <n v="11507"/>
  </r>
  <r>
    <x v="63"/>
    <x v="51"/>
    <x v="4"/>
    <n v="22390"/>
  </r>
  <r>
    <x v="63"/>
    <x v="51"/>
    <x v="5"/>
    <n v="15604"/>
  </r>
  <r>
    <x v="63"/>
    <x v="52"/>
    <x v="0"/>
    <n v="33"/>
  </r>
  <r>
    <x v="63"/>
    <x v="52"/>
    <x v="1"/>
    <n v="1078"/>
  </r>
  <r>
    <x v="63"/>
    <x v="52"/>
    <x v="2"/>
    <n v="32340"/>
  </r>
  <r>
    <x v="63"/>
    <x v="52"/>
    <x v="3"/>
    <n v="13249"/>
  </r>
  <r>
    <x v="63"/>
    <x v="52"/>
    <x v="4"/>
    <n v="22664"/>
  </r>
  <r>
    <x v="63"/>
    <x v="52"/>
    <x v="5"/>
    <n v="17365"/>
  </r>
  <r>
    <x v="63"/>
    <x v="53"/>
    <x v="0"/>
    <n v="70"/>
  </r>
  <r>
    <x v="63"/>
    <x v="53"/>
    <x v="1"/>
    <n v="2653"/>
  </r>
  <r>
    <x v="63"/>
    <x v="53"/>
    <x v="2"/>
    <n v="79590"/>
  </r>
  <r>
    <x v="63"/>
    <x v="53"/>
    <x v="3"/>
    <n v="33311"/>
  </r>
  <r>
    <x v="63"/>
    <x v="53"/>
    <x v="4"/>
    <n v="62890"/>
  </r>
  <r>
    <x v="63"/>
    <x v="53"/>
    <x v="5"/>
    <n v="47786"/>
  </r>
  <r>
    <x v="63"/>
    <x v="54"/>
    <x v="0"/>
    <n v="41"/>
  </r>
  <r>
    <x v="63"/>
    <x v="54"/>
    <x v="1"/>
    <n v="1237"/>
  </r>
  <r>
    <x v="63"/>
    <x v="54"/>
    <x v="2"/>
    <n v="37110"/>
  </r>
  <r>
    <x v="63"/>
    <x v="54"/>
    <x v="3"/>
    <n v="11921"/>
  </r>
  <r>
    <x v="63"/>
    <x v="54"/>
    <x v="4"/>
    <n v="25687"/>
  </r>
  <r>
    <x v="63"/>
    <x v="54"/>
    <x v="5"/>
    <n v="17861"/>
  </r>
  <r>
    <x v="63"/>
    <x v="55"/>
    <x v="0"/>
    <n v="16"/>
  </r>
  <r>
    <x v="63"/>
    <x v="55"/>
    <x v="1"/>
    <n v="1278"/>
  </r>
  <r>
    <x v="63"/>
    <x v="55"/>
    <x v="2"/>
    <n v="38340"/>
  </r>
  <r>
    <x v="63"/>
    <x v="55"/>
    <x v="3"/>
    <n v="2043"/>
  </r>
  <r>
    <x v="63"/>
    <x v="55"/>
    <x v="4"/>
    <n v="4219"/>
  </r>
  <r>
    <x v="63"/>
    <x v="55"/>
    <x v="5"/>
    <n v="2076"/>
  </r>
  <r>
    <x v="63"/>
    <x v="56"/>
    <x v="0"/>
    <n v="213"/>
  </r>
  <r>
    <x v="63"/>
    <x v="56"/>
    <x v="1"/>
    <n v="9632"/>
  </r>
  <r>
    <x v="63"/>
    <x v="56"/>
    <x v="2"/>
    <n v="288960"/>
  </r>
  <r>
    <x v="63"/>
    <x v="56"/>
    <x v="3"/>
    <n v="166336"/>
  </r>
  <r>
    <x v="63"/>
    <x v="56"/>
    <x v="4"/>
    <n v="297078"/>
  </r>
  <r>
    <x v="63"/>
    <x v="56"/>
    <x v="5"/>
    <n v="159914"/>
  </r>
  <r>
    <x v="63"/>
    <x v="57"/>
    <x v="0"/>
    <n v="18"/>
  </r>
  <r>
    <x v="63"/>
    <x v="57"/>
    <x v="1"/>
    <n v="492"/>
  </r>
  <r>
    <x v="63"/>
    <x v="57"/>
    <x v="2"/>
    <n v="14760"/>
  </r>
  <r>
    <x v="63"/>
    <x v="57"/>
    <x v="3"/>
    <n v="3577"/>
  </r>
  <r>
    <x v="63"/>
    <x v="57"/>
    <x v="4"/>
    <n v="6070"/>
  </r>
  <r>
    <x v="63"/>
    <x v="57"/>
    <x v="5"/>
    <n v="3739"/>
  </r>
  <r>
    <x v="63"/>
    <x v="58"/>
    <x v="0"/>
    <n v="34"/>
  </r>
  <r>
    <x v="63"/>
    <x v="58"/>
    <x v="1"/>
    <n v="1109"/>
  </r>
  <r>
    <x v="63"/>
    <x v="58"/>
    <x v="2"/>
    <n v="33270"/>
  </r>
  <r>
    <x v="63"/>
    <x v="58"/>
    <x v="3"/>
    <n v="5519"/>
  </r>
  <r>
    <x v="63"/>
    <x v="58"/>
    <x v="4"/>
    <n v="10173"/>
  </r>
  <r>
    <x v="63"/>
    <x v="58"/>
    <x v="5"/>
    <n v="7498"/>
  </r>
  <r>
    <x v="63"/>
    <x v="59"/>
    <x v="0"/>
    <n v="48"/>
  </r>
  <r>
    <x v="63"/>
    <x v="59"/>
    <x v="1"/>
    <n v="1313"/>
  </r>
  <r>
    <x v="63"/>
    <x v="59"/>
    <x v="2"/>
    <n v="39390"/>
  </r>
  <r>
    <x v="63"/>
    <x v="59"/>
    <x v="3"/>
    <n v="10384"/>
  </r>
  <r>
    <x v="63"/>
    <x v="59"/>
    <x v="4"/>
    <n v="18864"/>
  </r>
  <r>
    <x v="63"/>
    <x v="59"/>
    <x v="5"/>
    <n v="12258"/>
  </r>
  <r>
    <x v="63"/>
    <x v="60"/>
    <x v="0"/>
    <n v="27"/>
  </r>
  <r>
    <x v="63"/>
    <x v="60"/>
    <x v="1"/>
    <n v="1432"/>
  </r>
  <r>
    <x v="63"/>
    <x v="60"/>
    <x v="2"/>
    <n v="42960"/>
  </r>
  <r>
    <x v="63"/>
    <x v="60"/>
    <x v="3"/>
    <n v="15980"/>
  </r>
  <r>
    <x v="63"/>
    <x v="60"/>
    <x v="4"/>
    <n v="29499"/>
  </r>
  <r>
    <x v="63"/>
    <x v="60"/>
    <x v="5"/>
    <n v="25078"/>
  </r>
  <r>
    <x v="63"/>
    <x v="61"/>
    <x v="0"/>
    <n v="11"/>
  </r>
  <r>
    <x v="63"/>
    <x v="61"/>
    <x v="1"/>
    <n v="257"/>
  </r>
  <r>
    <x v="63"/>
    <x v="61"/>
    <x v="2"/>
    <n v="7710"/>
  </r>
  <r>
    <x v="63"/>
    <x v="61"/>
    <x v="3"/>
    <n v="909"/>
  </r>
  <r>
    <x v="63"/>
    <x v="61"/>
    <x v="4"/>
    <n v="2019"/>
  </r>
  <r>
    <x v="63"/>
    <x v="61"/>
    <x v="5"/>
    <n v="1074"/>
  </r>
  <r>
    <x v="63"/>
    <x v="62"/>
    <x v="0"/>
    <n v="42"/>
  </r>
  <r>
    <x v="63"/>
    <x v="62"/>
    <x v="1"/>
    <n v="4560"/>
  </r>
  <r>
    <x v="63"/>
    <x v="62"/>
    <x v="2"/>
    <n v="136800"/>
  </r>
  <r>
    <x v="63"/>
    <x v="62"/>
    <x v="3"/>
    <n v="11565"/>
  </r>
  <r>
    <x v="63"/>
    <x v="62"/>
    <x v="4"/>
    <n v="22512"/>
  </r>
  <r>
    <x v="63"/>
    <x v="62"/>
    <x v="5"/>
    <n v="16472"/>
  </r>
  <r>
    <x v="63"/>
    <x v="63"/>
    <x v="0"/>
    <n v="49"/>
  </r>
  <r>
    <x v="63"/>
    <x v="63"/>
    <x v="1"/>
    <n v="2931"/>
  </r>
  <r>
    <x v="63"/>
    <x v="63"/>
    <x v="2"/>
    <n v="87930"/>
  </r>
  <r>
    <x v="63"/>
    <x v="63"/>
    <x v="3"/>
    <n v="12197"/>
  </r>
  <r>
    <x v="63"/>
    <x v="63"/>
    <x v="4"/>
    <n v="20829"/>
  </r>
  <r>
    <x v="63"/>
    <x v="63"/>
    <x v="5"/>
    <n v="11348"/>
  </r>
  <r>
    <x v="63"/>
    <x v="64"/>
    <x v="0"/>
    <n v="138"/>
  </r>
  <r>
    <x v="63"/>
    <x v="64"/>
    <x v="1"/>
    <n v="8718"/>
  </r>
  <r>
    <x v="63"/>
    <x v="64"/>
    <x v="2"/>
    <n v="261540"/>
  </r>
  <r>
    <x v="63"/>
    <x v="64"/>
    <x v="3"/>
    <n v="116447"/>
  </r>
  <r>
    <x v="63"/>
    <x v="64"/>
    <x v="4"/>
    <n v="205125"/>
  </r>
  <r>
    <x v="63"/>
    <x v="64"/>
    <x v="5"/>
    <n v="104487"/>
  </r>
  <r>
    <x v="63"/>
    <x v="65"/>
    <x v="0"/>
    <n v="80"/>
  </r>
  <r>
    <x v="63"/>
    <x v="65"/>
    <x v="1"/>
    <n v="2453"/>
  </r>
  <r>
    <x v="63"/>
    <x v="65"/>
    <x v="2"/>
    <n v="73590"/>
  </r>
  <r>
    <x v="63"/>
    <x v="65"/>
    <x v="3"/>
    <n v="41582"/>
  </r>
  <r>
    <x v="63"/>
    <x v="65"/>
    <x v="4"/>
    <n v="76499"/>
  </r>
  <r>
    <x v="63"/>
    <x v="65"/>
    <x v="5"/>
    <n v="46260"/>
  </r>
  <r>
    <x v="63"/>
    <x v="66"/>
    <x v="0"/>
    <n v="27"/>
  </r>
  <r>
    <x v="63"/>
    <x v="66"/>
    <x v="1"/>
    <n v="508"/>
  </r>
  <r>
    <x v="63"/>
    <x v="66"/>
    <x v="2"/>
    <n v="15240"/>
  </r>
  <r>
    <x v="63"/>
    <x v="66"/>
    <x v="3"/>
    <n v="3280"/>
  </r>
  <r>
    <x v="63"/>
    <x v="66"/>
    <x v="4"/>
    <n v="6019"/>
  </r>
  <r>
    <x v="63"/>
    <x v="66"/>
    <x v="5"/>
    <n v="4263"/>
  </r>
  <r>
    <x v="63"/>
    <x v="67"/>
    <x v="0"/>
    <n v="62"/>
  </r>
  <r>
    <x v="63"/>
    <x v="67"/>
    <x v="1"/>
    <n v="2782"/>
  </r>
  <r>
    <x v="63"/>
    <x v="67"/>
    <x v="2"/>
    <n v="83460"/>
  </r>
  <r>
    <x v="63"/>
    <x v="67"/>
    <x v="3"/>
    <n v="31634"/>
  </r>
  <r>
    <x v="63"/>
    <x v="67"/>
    <x v="4"/>
    <n v="52456"/>
  </r>
  <r>
    <x v="63"/>
    <x v="67"/>
    <x v="5"/>
    <n v="32911"/>
  </r>
  <r>
    <x v="63"/>
    <x v="68"/>
    <x v="0"/>
    <n v="9"/>
  </r>
  <r>
    <x v="63"/>
    <x v="68"/>
    <x v="1"/>
    <n v="195"/>
  </r>
  <r>
    <x v="63"/>
    <x v="68"/>
    <x v="2"/>
    <n v="5850"/>
  </r>
  <r>
    <x v="63"/>
    <x v="68"/>
    <x v="3"/>
    <n v="2113"/>
  </r>
  <r>
    <x v="63"/>
    <x v="68"/>
    <x v="4"/>
    <n v="3638"/>
  </r>
  <r>
    <x v="63"/>
    <x v="68"/>
    <x v="5"/>
    <n v="2069"/>
  </r>
  <r>
    <x v="63"/>
    <x v="69"/>
    <x v="0"/>
    <n v="42"/>
  </r>
  <r>
    <x v="63"/>
    <x v="69"/>
    <x v="1"/>
    <n v="1192"/>
  </r>
  <r>
    <x v="63"/>
    <x v="69"/>
    <x v="2"/>
    <n v="35760"/>
  </r>
  <r>
    <x v="63"/>
    <x v="69"/>
    <x v="3"/>
    <n v="14842"/>
  </r>
  <r>
    <x v="63"/>
    <x v="69"/>
    <x v="4"/>
    <n v="24117"/>
  </r>
  <r>
    <x v="63"/>
    <x v="69"/>
    <x v="5"/>
    <n v="16126"/>
  </r>
  <r>
    <x v="63"/>
    <x v="70"/>
    <x v="0"/>
    <n v="3100"/>
  </r>
  <r>
    <x v="63"/>
    <x v="70"/>
    <x v="1"/>
    <n v="131195"/>
  </r>
  <r>
    <x v="63"/>
    <x v="70"/>
    <x v="2"/>
    <n v="3935850"/>
  </r>
  <r>
    <x v="63"/>
    <x v="70"/>
    <x v="3"/>
    <n v="1500687"/>
  </r>
  <r>
    <x v="63"/>
    <x v="70"/>
    <x v="4"/>
    <n v="2610879"/>
  </r>
  <r>
    <x v="63"/>
    <x v="70"/>
    <x v="5"/>
    <n v="1468110"/>
  </r>
  <r>
    <x v="64"/>
    <x v="0"/>
    <x v="0"/>
    <n v="167"/>
  </r>
  <r>
    <x v="64"/>
    <x v="0"/>
    <x v="1"/>
    <n v="6558"/>
  </r>
  <r>
    <x v="64"/>
    <x v="0"/>
    <x v="2"/>
    <n v="203298"/>
  </r>
  <r>
    <x v="64"/>
    <x v="0"/>
    <x v="3"/>
    <n v="37028"/>
  </r>
  <r>
    <x v="64"/>
    <x v="0"/>
    <x v="4"/>
    <n v="59125"/>
  </r>
  <r>
    <x v="64"/>
    <x v="0"/>
    <x v="5"/>
    <n v="29161"/>
  </r>
  <r>
    <x v="64"/>
    <x v="1"/>
    <x v="0"/>
    <n v="56"/>
  </r>
  <r>
    <x v="64"/>
    <x v="1"/>
    <x v="1"/>
    <n v="2256"/>
  </r>
  <r>
    <x v="64"/>
    <x v="1"/>
    <x v="2"/>
    <n v="69936"/>
  </r>
  <r>
    <x v="64"/>
    <x v="1"/>
    <x v="3"/>
    <n v="12497"/>
  </r>
  <r>
    <x v="64"/>
    <x v="1"/>
    <x v="4"/>
    <n v="19707"/>
  </r>
  <r>
    <x v="64"/>
    <x v="1"/>
    <x v="5"/>
    <n v="11292"/>
  </r>
  <r>
    <x v="64"/>
    <x v="2"/>
    <x v="0"/>
    <n v="26"/>
  </r>
  <r>
    <x v="64"/>
    <x v="2"/>
    <x v="1"/>
    <n v="1119"/>
  </r>
  <r>
    <x v="64"/>
    <x v="2"/>
    <x v="2"/>
    <n v="34689"/>
  </r>
  <r>
    <x v="64"/>
    <x v="2"/>
    <x v="3"/>
    <n v="2215"/>
  </r>
  <r>
    <x v="64"/>
    <x v="2"/>
    <x v="4"/>
    <n v="3915"/>
  </r>
  <r>
    <x v="64"/>
    <x v="2"/>
    <x v="5"/>
    <n v="3199"/>
  </r>
  <r>
    <x v="64"/>
    <x v="3"/>
    <x v="0"/>
    <n v="48"/>
  </r>
  <r>
    <x v="64"/>
    <x v="3"/>
    <x v="1"/>
    <n v="2630"/>
  </r>
  <r>
    <x v="64"/>
    <x v="3"/>
    <x v="2"/>
    <n v="81530"/>
  </r>
  <r>
    <x v="64"/>
    <x v="3"/>
    <x v="3"/>
    <n v="9831"/>
  </r>
  <r>
    <x v="64"/>
    <x v="3"/>
    <x v="4"/>
    <n v="16565"/>
  </r>
  <r>
    <x v="64"/>
    <x v="3"/>
    <x v="5"/>
    <n v="9579"/>
  </r>
  <r>
    <x v="64"/>
    <x v="4"/>
    <x v="0"/>
    <n v="24"/>
  </r>
  <r>
    <x v="64"/>
    <x v="4"/>
    <x v="1"/>
    <n v="934"/>
  </r>
  <r>
    <x v="64"/>
    <x v="4"/>
    <x v="2"/>
    <n v="28954"/>
  </r>
  <r>
    <x v="64"/>
    <x v="4"/>
    <x v="3"/>
    <n v="14612"/>
  </r>
  <r>
    <x v="64"/>
    <x v="4"/>
    <x v="4"/>
    <n v="22483"/>
  </r>
  <r>
    <x v="64"/>
    <x v="4"/>
    <x v="5"/>
    <n v="11233"/>
  </r>
  <r>
    <x v="64"/>
    <x v="5"/>
    <x v="0"/>
    <n v="12"/>
  </r>
  <r>
    <x v="64"/>
    <x v="5"/>
    <x v="1"/>
    <n v="447"/>
  </r>
  <r>
    <x v="64"/>
    <x v="5"/>
    <x v="2"/>
    <n v="13857"/>
  </r>
  <r>
    <x v="64"/>
    <x v="5"/>
    <x v="3"/>
    <n v="2824"/>
  </r>
  <r>
    <x v="64"/>
    <x v="5"/>
    <x v="4"/>
    <n v="5146"/>
  </r>
  <r>
    <x v="64"/>
    <x v="5"/>
    <x v="5"/>
    <n v="2484"/>
  </r>
  <r>
    <x v="64"/>
    <x v="6"/>
    <x v="0"/>
    <n v="147"/>
  </r>
  <r>
    <x v="64"/>
    <x v="6"/>
    <x v="1"/>
    <n v="11591"/>
  </r>
  <r>
    <x v="64"/>
    <x v="6"/>
    <x v="2"/>
    <n v="359321"/>
  </r>
  <r>
    <x v="64"/>
    <x v="6"/>
    <x v="3"/>
    <n v="190700"/>
  </r>
  <r>
    <x v="64"/>
    <x v="6"/>
    <x v="4"/>
    <n v="266022"/>
  </r>
  <r>
    <x v="64"/>
    <x v="6"/>
    <x v="5"/>
    <n v="126776"/>
  </r>
  <r>
    <x v="64"/>
    <x v="7"/>
    <x v="0"/>
    <n v="43"/>
  </r>
  <r>
    <x v="64"/>
    <x v="7"/>
    <x v="1"/>
    <n v="1816"/>
  </r>
  <r>
    <x v="64"/>
    <x v="7"/>
    <x v="2"/>
    <n v="56296"/>
  </r>
  <r>
    <x v="64"/>
    <x v="7"/>
    <x v="3"/>
    <n v="29981"/>
  </r>
  <r>
    <x v="64"/>
    <x v="7"/>
    <x v="4"/>
    <n v="48625"/>
  </r>
  <r>
    <x v="64"/>
    <x v="7"/>
    <x v="5"/>
    <n v="32085"/>
  </r>
  <r>
    <x v="64"/>
    <x v="8"/>
    <x v="0"/>
    <n v="10"/>
  </r>
  <r>
    <x v="64"/>
    <x v="8"/>
    <x v="1"/>
    <n v="513"/>
  </r>
  <r>
    <x v="64"/>
    <x v="8"/>
    <x v="2"/>
    <n v="15903"/>
  </r>
  <r>
    <x v="64"/>
    <x v="8"/>
    <x v="3"/>
    <n v="5208"/>
  </r>
  <r>
    <x v="64"/>
    <x v="8"/>
    <x v="4"/>
    <n v="6957"/>
  </r>
  <r>
    <x v="64"/>
    <x v="8"/>
    <x v="5"/>
    <n v="3554"/>
  </r>
  <r>
    <x v="64"/>
    <x v="9"/>
    <x v="0"/>
    <n v="15"/>
  </r>
  <r>
    <x v="64"/>
    <x v="9"/>
    <x v="1"/>
    <n v="381"/>
  </r>
  <r>
    <x v="64"/>
    <x v="9"/>
    <x v="2"/>
    <n v="11811"/>
  </r>
  <r>
    <x v="64"/>
    <x v="9"/>
    <x v="3"/>
    <n v="3182"/>
  </r>
  <r>
    <x v="64"/>
    <x v="9"/>
    <x v="4"/>
    <n v="4885"/>
  </r>
  <r>
    <x v="64"/>
    <x v="9"/>
    <x v="5"/>
    <n v="2633"/>
  </r>
  <r>
    <x v="64"/>
    <x v="10"/>
    <x v="0"/>
    <n v="99"/>
  </r>
  <r>
    <x v="64"/>
    <x v="10"/>
    <x v="1"/>
    <n v="3521"/>
  </r>
  <r>
    <x v="64"/>
    <x v="10"/>
    <x v="2"/>
    <n v="109151"/>
  </r>
  <r>
    <x v="64"/>
    <x v="10"/>
    <x v="3"/>
    <n v="11134"/>
  </r>
  <r>
    <x v="64"/>
    <x v="10"/>
    <x v="4"/>
    <n v="18857"/>
  </r>
  <r>
    <x v="64"/>
    <x v="10"/>
    <x v="5"/>
    <n v="10965"/>
  </r>
  <r>
    <x v="64"/>
    <x v="11"/>
    <x v="0"/>
    <n v="12"/>
  </r>
  <r>
    <x v="64"/>
    <x v="11"/>
    <x v="1"/>
    <n v="395"/>
  </r>
  <r>
    <x v="64"/>
    <x v="11"/>
    <x v="2"/>
    <n v="12245"/>
  </r>
  <r>
    <x v="64"/>
    <x v="11"/>
    <x v="3"/>
    <n v="1872"/>
  </r>
  <r>
    <x v="64"/>
    <x v="11"/>
    <x v="4"/>
    <n v="3336"/>
  </r>
  <r>
    <x v="64"/>
    <x v="11"/>
    <x v="5"/>
    <n v="2302"/>
  </r>
  <r>
    <x v="64"/>
    <x v="12"/>
    <x v="0"/>
    <n v="20"/>
  </r>
  <r>
    <x v="64"/>
    <x v="12"/>
    <x v="1"/>
    <n v="699"/>
  </r>
  <r>
    <x v="64"/>
    <x v="12"/>
    <x v="2"/>
    <n v="21669"/>
  </r>
  <r>
    <x v="64"/>
    <x v="12"/>
    <x v="3"/>
    <n v="3095"/>
  </r>
  <r>
    <x v="64"/>
    <x v="12"/>
    <x v="4"/>
    <n v="4553"/>
  </r>
  <r>
    <x v="64"/>
    <x v="12"/>
    <x v="5"/>
    <n v="2785"/>
  </r>
  <r>
    <x v="64"/>
    <x v="13"/>
    <x v="0"/>
    <n v="12"/>
  </r>
  <r>
    <x v="64"/>
    <x v="13"/>
    <x v="1"/>
    <n v="403"/>
  </r>
  <r>
    <x v="64"/>
    <x v="13"/>
    <x v="2"/>
    <n v="12493"/>
  </r>
  <r>
    <x v="64"/>
    <x v="13"/>
    <x v="3"/>
    <n v="2515"/>
  </r>
  <r>
    <x v="64"/>
    <x v="13"/>
    <x v="4"/>
    <n v="4135"/>
  </r>
  <r>
    <x v="64"/>
    <x v="13"/>
    <x v="5"/>
    <n v="2677"/>
  </r>
  <r>
    <x v="64"/>
    <x v="14"/>
    <x v="0"/>
    <n v="56"/>
  </r>
  <r>
    <x v="64"/>
    <x v="14"/>
    <x v="1"/>
    <n v="1734"/>
  </r>
  <r>
    <x v="64"/>
    <x v="14"/>
    <x v="2"/>
    <n v="53754"/>
  </r>
  <r>
    <x v="64"/>
    <x v="14"/>
    <x v="3"/>
    <n v="25540"/>
  </r>
  <r>
    <x v="64"/>
    <x v="14"/>
    <x v="4"/>
    <n v="40554"/>
  </r>
  <r>
    <x v="64"/>
    <x v="14"/>
    <x v="5"/>
    <n v="23125"/>
  </r>
  <r>
    <x v="64"/>
    <x v="15"/>
    <x v="0"/>
    <n v="27"/>
  </r>
  <r>
    <x v="64"/>
    <x v="15"/>
    <x v="1"/>
    <n v="880"/>
  </r>
  <r>
    <x v="64"/>
    <x v="15"/>
    <x v="2"/>
    <n v="27280"/>
  </r>
  <r>
    <x v="64"/>
    <x v="15"/>
    <x v="3"/>
    <n v="5376"/>
  </r>
  <r>
    <x v="64"/>
    <x v="15"/>
    <x v="4"/>
    <n v="8632"/>
  </r>
  <r>
    <x v="64"/>
    <x v="15"/>
    <x v="5"/>
    <n v="5345"/>
  </r>
  <r>
    <x v="64"/>
    <x v="16"/>
    <x v="0"/>
    <n v="10"/>
  </r>
  <r>
    <x v="64"/>
    <x v="16"/>
    <x v="1"/>
    <n v="253"/>
  </r>
  <r>
    <x v="64"/>
    <x v="16"/>
    <x v="2"/>
    <n v="7843"/>
  </r>
  <r>
    <x v="64"/>
    <x v="16"/>
    <x v="3"/>
    <n v="1354"/>
  </r>
  <r>
    <x v="64"/>
    <x v="16"/>
    <x v="4"/>
    <n v="2463"/>
  </r>
  <r>
    <x v="64"/>
    <x v="16"/>
    <x v="5"/>
    <n v="1704"/>
  </r>
  <r>
    <x v="64"/>
    <x v="17"/>
    <x v="0"/>
    <n v="10"/>
  </r>
  <r>
    <x v="64"/>
    <x v="17"/>
    <x v="1"/>
    <n v="193"/>
  </r>
  <r>
    <x v="64"/>
    <x v="17"/>
    <x v="2"/>
    <n v="5983"/>
  </r>
  <r>
    <x v="64"/>
    <x v="17"/>
    <x v="3"/>
    <n v="1956"/>
  </r>
  <r>
    <x v="64"/>
    <x v="17"/>
    <x v="4"/>
    <n v="3042"/>
  </r>
  <r>
    <x v="64"/>
    <x v="17"/>
    <x v="5"/>
    <n v="1664"/>
  </r>
  <r>
    <x v="64"/>
    <x v="18"/>
    <x v="0"/>
    <n v="16"/>
  </r>
  <r>
    <x v="64"/>
    <x v="18"/>
    <x v="1"/>
    <n v="612"/>
  </r>
  <r>
    <x v="64"/>
    <x v="18"/>
    <x v="2"/>
    <n v="18972"/>
  </r>
  <r>
    <x v="64"/>
    <x v="18"/>
    <x v="3"/>
    <n v="4488"/>
  </r>
  <r>
    <x v="64"/>
    <x v="18"/>
    <x v="4"/>
    <n v="6064"/>
  </r>
  <r>
    <x v="64"/>
    <x v="18"/>
    <x v="5"/>
    <n v="4822"/>
  </r>
  <r>
    <x v="64"/>
    <x v="19"/>
    <x v="0"/>
    <n v="112"/>
  </r>
  <r>
    <x v="64"/>
    <x v="19"/>
    <x v="1"/>
    <n v="4211"/>
  </r>
  <r>
    <x v="64"/>
    <x v="19"/>
    <x v="2"/>
    <n v="130541"/>
  </r>
  <r>
    <x v="64"/>
    <x v="19"/>
    <x v="3"/>
    <n v="35144"/>
  </r>
  <r>
    <x v="64"/>
    <x v="19"/>
    <x v="4"/>
    <n v="56588"/>
  </r>
  <r>
    <x v="64"/>
    <x v="19"/>
    <x v="5"/>
    <n v="36037"/>
  </r>
  <r>
    <x v="64"/>
    <x v="20"/>
    <x v="0"/>
    <n v="23"/>
  </r>
  <r>
    <x v="64"/>
    <x v="20"/>
    <x v="1"/>
    <n v="1395"/>
  </r>
  <r>
    <x v="64"/>
    <x v="20"/>
    <x v="2"/>
    <n v="43245"/>
  </r>
  <r>
    <x v="64"/>
    <x v="20"/>
    <x v="3"/>
    <n v="2500"/>
  </r>
  <r>
    <x v="64"/>
    <x v="20"/>
    <x v="4"/>
    <n v="5742"/>
  </r>
  <r>
    <x v="64"/>
    <x v="20"/>
    <x v="5"/>
    <n v="2432"/>
  </r>
  <r>
    <x v="64"/>
    <x v="21"/>
    <x v="0"/>
    <n v="75"/>
  </r>
  <r>
    <x v="64"/>
    <x v="21"/>
    <x v="1"/>
    <n v="3008"/>
  </r>
  <r>
    <x v="64"/>
    <x v="21"/>
    <x v="2"/>
    <n v="93248"/>
  </r>
  <r>
    <x v="64"/>
    <x v="21"/>
    <x v="3"/>
    <n v="26706"/>
  </r>
  <r>
    <x v="64"/>
    <x v="21"/>
    <x v="4"/>
    <n v="45387"/>
  </r>
  <r>
    <x v="64"/>
    <x v="21"/>
    <x v="5"/>
    <n v="18777"/>
  </r>
  <r>
    <x v="64"/>
    <x v="22"/>
    <x v="0"/>
    <n v="125"/>
  </r>
  <r>
    <x v="64"/>
    <x v="22"/>
    <x v="1"/>
    <n v="5848"/>
  </r>
  <r>
    <x v="64"/>
    <x v="22"/>
    <x v="2"/>
    <n v="181288"/>
  </r>
  <r>
    <x v="64"/>
    <x v="22"/>
    <x v="3"/>
    <n v="66781"/>
  </r>
  <r>
    <x v="64"/>
    <x v="22"/>
    <x v="4"/>
    <n v="115432"/>
  </r>
  <r>
    <x v="64"/>
    <x v="22"/>
    <x v="5"/>
    <n v="66623"/>
  </r>
  <r>
    <x v="64"/>
    <x v="23"/>
    <x v="0"/>
    <n v="30"/>
  </r>
  <r>
    <x v="64"/>
    <x v="23"/>
    <x v="1"/>
    <n v="1363"/>
  </r>
  <r>
    <x v="64"/>
    <x v="23"/>
    <x v="2"/>
    <n v="42253"/>
  </r>
  <r>
    <x v="64"/>
    <x v="23"/>
    <x v="3"/>
    <n v="6895"/>
  </r>
  <r>
    <x v="64"/>
    <x v="23"/>
    <x v="4"/>
    <n v="11200"/>
  </r>
  <r>
    <x v="64"/>
    <x v="23"/>
    <x v="5"/>
    <n v="5819"/>
  </r>
  <r>
    <x v="64"/>
    <x v="24"/>
    <x v="0"/>
    <n v="14"/>
  </r>
  <r>
    <x v="64"/>
    <x v="24"/>
    <x v="1"/>
    <n v="1114"/>
  </r>
  <r>
    <x v="64"/>
    <x v="24"/>
    <x v="2"/>
    <n v="34534"/>
  </r>
  <r>
    <x v="64"/>
    <x v="24"/>
    <x v="3"/>
    <n v="1934"/>
  </r>
  <r>
    <x v="64"/>
    <x v="24"/>
    <x v="4"/>
    <n v="3692"/>
  </r>
  <r>
    <x v="64"/>
    <x v="24"/>
    <x v="5"/>
    <n v="2057"/>
  </r>
  <r>
    <x v="64"/>
    <x v="25"/>
    <x v="0"/>
    <n v="44"/>
  </r>
  <r>
    <x v="64"/>
    <x v="25"/>
    <x v="1"/>
    <n v="1459"/>
  </r>
  <r>
    <x v="64"/>
    <x v="25"/>
    <x v="2"/>
    <n v="45229"/>
  </r>
  <r>
    <x v="64"/>
    <x v="25"/>
    <x v="3"/>
    <n v="9206"/>
  </r>
  <r>
    <x v="64"/>
    <x v="25"/>
    <x v="4"/>
    <n v="13638"/>
  </r>
  <r>
    <x v="64"/>
    <x v="25"/>
    <x v="5"/>
    <n v="8126"/>
  </r>
  <r>
    <x v="64"/>
    <x v="26"/>
    <x v="0"/>
    <n v="11"/>
  </r>
  <r>
    <x v="64"/>
    <x v="26"/>
    <x v="1"/>
    <n v="490"/>
  </r>
  <r>
    <x v="64"/>
    <x v="26"/>
    <x v="2"/>
    <n v="15190"/>
  </r>
  <r>
    <x v="64"/>
    <x v="26"/>
    <x v="3"/>
    <n v="1931"/>
  </r>
  <r>
    <x v="64"/>
    <x v="26"/>
    <x v="4"/>
    <n v="3423"/>
  </r>
  <r>
    <x v="64"/>
    <x v="26"/>
    <x v="5"/>
    <n v="1850"/>
  </r>
  <r>
    <x v="64"/>
    <x v="27"/>
    <x v="0"/>
    <n v="49"/>
  </r>
  <r>
    <x v="64"/>
    <x v="27"/>
    <x v="1"/>
    <n v="1792"/>
  </r>
  <r>
    <x v="64"/>
    <x v="27"/>
    <x v="2"/>
    <n v="55552"/>
  </r>
  <r>
    <x v="64"/>
    <x v="27"/>
    <x v="3"/>
    <n v="11028"/>
  </r>
  <r>
    <x v="64"/>
    <x v="27"/>
    <x v="4"/>
    <n v="16134"/>
  </r>
  <r>
    <x v="64"/>
    <x v="27"/>
    <x v="5"/>
    <n v="6646"/>
  </r>
  <r>
    <x v="64"/>
    <x v="28"/>
    <x v="0"/>
    <n v="52"/>
  </r>
  <r>
    <x v="64"/>
    <x v="28"/>
    <x v="1"/>
    <n v="1878"/>
  </r>
  <r>
    <x v="64"/>
    <x v="28"/>
    <x v="2"/>
    <n v="58218"/>
  </r>
  <r>
    <x v="64"/>
    <x v="28"/>
    <x v="3"/>
    <n v="20367"/>
  </r>
  <r>
    <x v="64"/>
    <x v="28"/>
    <x v="4"/>
    <n v="32724"/>
  </r>
  <r>
    <x v="64"/>
    <x v="28"/>
    <x v="5"/>
    <n v="18445"/>
  </r>
  <r>
    <x v="64"/>
    <x v="29"/>
    <x v="0"/>
    <n v="7"/>
  </r>
  <r>
    <x v="64"/>
    <x v="29"/>
    <x v="1"/>
    <n v="70"/>
  </r>
  <r>
    <x v="64"/>
    <x v="29"/>
    <x v="2"/>
    <n v="2170"/>
  </r>
  <r>
    <x v="64"/>
    <x v="29"/>
    <x v="3"/>
    <n v="627"/>
  </r>
  <r>
    <x v="64"/>
    <x v="29"/>
    <x v="4"/>
    <n v="1017"/>
  </r>
  <r>
    <x v="64"/>
    <x v="29"/>
    <x v="5"/>
    <n v="615"/>
  </r>
  <r>
    <x v="64"/>
    <x v="30"/>
    <x v="0"/>
    <n v="51"/>
  </r>
  <r>
    <x v="64"/>
    <x v="30"/>
    <x v="1"/>
    <n v="1775"/>
  </r>
  <r>
    <x v="64"/>
    <x v="30"/>
    <x v="2"/>
    <n v="55025"/>
  </r>
  <r>
    <x v="64"/>
    <x v="30"/>
    <x v="3"/>
    <n v="18496"/>
  </r>
  <r>
    <x v="64"/>
    <x v="30"/>
    <x v="4"/>
    <n v="27252"/>
  </r>
  <r>
    <x v="64"/>
    <x v="30"/>
    <x v="5"/>
    <n v="14570"/>
  </r>
  <r>
    <x v="64"/>
    <x v="31"/>
    <x v="0"/>
    <n v="10"/>
  </r>
  <r>
    <x v="64"/>
    <x v="31"/>
    <x v="1"/>
    <n v="285"/>
  </r>
  <r>
    <x v="64"/>
    <x v="31"/>
    <x v="2"/>
    <n v="8835"/>
  </r>
  <r>
    <x v="64"/>
    <x v="31"/>
    <x v="3"/>
    <n v="1338"/>
  </r>
  <r>
    <x v="64"/>
    <x v="31"/>
    <x v="4"/>
    <n v="1921"/>
  </r>
  <r>
    <x v="64"/>
    <x v="31"/>
    <x v="5"/>
    <n v="1035"/>
  </r>
  <r>
    <x v="64"/>
    <x v="32"/>
    <x v="0"/>
    <n v="19"/>
  </r>
  <r>
    <x v="64"/>
    <x v="32"/>
    <x v="1"/>
    <n v="474"/>
  </r>
  <r>
    <x v="64"/>
    <x v="32"/>
    <x v="2"/>
    <n v="14694"/>
  </r>
  <r>
    <x v="64"/>
    <x v="32"/>
    <x v="3"/>
    <n v="2416"/>
  </r>
  <r>
    <x v="64"/>
    <x v="32"/>
    <x v="4"/>
    <n v="3354"/>
  </r>
  <r>
    <x v="64"/>
    <x v="32"/>
    <x v="5"/>
    <n v="1985"/>
  </r>
  <r>
    <x v="64"/>
    <x v="33"/>
    <x v="0"/>
    <n v="42"/>
  </r>
  <r>
    <x v="64"/>
    <x v="33"/>
    <x v="1"/>
    <n v="1775"/>
  </r>
  <r>
    <x v="64"/>
    <x v="33"/>
    <x v="2"/>
    <n v="55025"/>
  </r>
  <r>
    <x v="64"/>
    <x v="33"/>
    <x v="3"/>
    <n v="6416"/>
  </r>
  <r>
    <x v="64"/>
    <x v="33"/>
    <x v="4"/>
    <n v="10857"/>
  </r>
  <r>
    <x v="64"/>
    <x v="33"/>
    <x v="5"/>
    <n v="6673"/>
  </r>
  <r>
    <x v="64"/>
    <x v="34"/>
    <x v="0"/>
    <n v="34"/>
  </r>
  <r>
    <x v="64"/>
    <x v="34"/>
    <x v="1"/>
    <n v="857"/>
  </r>
  <r>
    <x v="64"/>
    <x v="34"/>
    <x v="2"/>
    <n v="26567"/>
  </r>
  <r>
    <x v="64"/>
    <x v="34"/>
    <x v="3"/>
    <n v="7081"/>
  </r>
  <r>
    <x v="64"/>
    <x v="34"/>
    <x v="4"/>
    <n v="11955"/>
  </r>
  <r>
    <x v="64"/>
    <x v="34"/>
    <x v="5"/>
    <n v="6980"/>
  </r>
  <r>
    <x v="64"/>
    <x v="35"/>
    <x v="0"/>
    <n v="15"/>
  </r>
  <r>
    <x v="64"/>
    <x v="35"/>
    <x v="1"/>
    <n v="264"/>
  </r>
  <r>
    <x v="64"/>
    <x v="35"/>
    <x v="2"/>
    <n v="8184"/>
  </r>
  <r>
    <x v="64"/>
    <x v="35"/>
    <x v="3"/>
    <n v="1611"/>
  </r>
  <r>
    <x v="64"/>
    <x v="35"/>
    <x v="4"/>
    <n v="2931"/>
  </r>
  <r>
    <x v="64"/>
    <x v="35"/>
    <x v="5"/>
    <n v="1939"/>
  </r>
  <r>
    <x v="64"/>
    <x v="36"/>
    <x v="0"/>
    <n v="12"/>
  </r>
  <r>
    <x v="64"/>
    <x v="36"/>
    <x v="1"/>
    <n v="288"/>
  </r>
  <r>
    <x v="64"/>
    <x v="36"/>
    <x v="2"/>
    <n v="8928"/>
  </r>
  <r>
    <x v="64"/>
    <x v="36"/>
    <x v="3"/>
    <n v="1569"/>
  </r>
  <r>
    <x v="64"/>
    <x v="36"/>
    <x v="4"/>
    <n v="2537"/>
  </r>
  <r>
    <x v="64"/>
    <x v="36"/>
    <x v="5"/>
    <n v="1468"/>
  </r>
  <r>
    <x v="64"/>
    <x v="37"/>
    <x v="0"/>
    <n v="53"/>
  </r>
  <r>
    <x v="64"/>
    <x v="37"/>
    <x v="1"/>
    <n v="1443"/>
  </r>
  <r>
    <x v="64"/>
    <x v="37"/>
    <x v="2"/>
    <n v="44733"/>
  </r>
  <r>
    <x v="64"/>
    <x v="37"/>
    <x v="3"/>
    <n v="20414"/>
  </r>
  <r>
    <x v="64"/>
    <x v="37"/>
    <x v="4"/>
    <n v="32476"/>
  </r>
  <r>
    <x v="64"/>
    <x v="37"/>
    <x v="5"/>
    <n v="18879"/>
  </r>
  <r>
    <x v="64"/>
    <x v="38"/>
    <x v="0"/>
    <n v="16"/>
  </r>
  <r>
    <x v="64"/>
    <x v="38"/>
    <x v="1"/>
    <n v="231"/>
  </r>
  <r>
    <x v="64"/>
    <x v="38"/>
    <x v="2"/>
    <n v="7161"/>
  </r>
  <r>
    <x v="64"/>
    <x v="38"/>
    <x v="3"/>
    <n v="1311"/>
  </r>
  <r>
    <x v="64"/>
    <x v="38"/>
    <x v="4"/>
    <n v="2174"/>
  </r>
  <r>
    <x v="64"/>
    <x v="38"/>
    <x v="5"/>
    <n v="1481"/>
  </r>
  <r>
    <x v="64"/>
    <x v="39"/>
    <x v="0"/>
    <n v="20"/>
  </r>
  <r>
    <x v="64"/>
    <x v="39"/>
    <x v="1"/>
    <n v="1110"/>
  </r>
  <r>
    <x v="64"/>
    <x v="39"/>
    <x v="2"/>
    <n v="34410"/>
  </r>
  <r>
    <x v="64"/>
    <x v="39"/>
    <x v="3"/>
    <n v="2427"/>
  </r>
  <r>
    <x v="64"/>
    <x v="39"/>
    <x v="4"/>
    <n v="4277"/>
  </r>
  <r>
    <x v="64"/>
    <x v="39"/>
    <x v="5"/>
    <n v="3061"/>
  </r>
  <r>
    <x v="64"/>
    <x v="40"/>
    <x v="0"/>
    <n v="27"/>
  </r>
  <r>
    <x v="64"/>
    <x v="40"/>
    <x v="1"/>
    <n v="886"/>
  </r>
  <r>
    <x v="64"/>
    <x v="40"/>
    <x v="2"/>
    <n v="27466"/>
  </r>
  <r>
    <x v="64"/>
    <x v="40"/>
    <x v="3"/>
    <n v="3154"/>
  </r>
  <r>
    <x v="64"/>
    <x v="40"/>
    <x v="4"/>
    <n v="5120"/>
  </r>
  <r>
    <x v="64"/>
    <x v="40"/>
    <x v="5"/>
    <n v="3218"/>
  </r>
  <r>
    <x v="64"/>
    <x v="41"/>
    <x v="0"/>
    <n v="9"/>
  </r>
  <r>
    <x v="64"/>
    <x v="41"/>
    <x v="1"/>
    <n v="169"/>
  </r>
  <r>
    <x v="64"/>
    <x v="41"/>
    <x v="2"/>
    <n v="5239"/>
  </r>
  <r>
    <x v="64"/>
    <x v="41"/>
    <x v="3"/>
    <n v="2300"/>
  </r>
  <r>
    <x v="64"/>
    <x v="41"/>
    <x v="4"/>
    <n v="4214"/>
  </r>
  <r>
    <x v="64"/>
    <x v="41"/>
    <x v="5"/>
    <n v="2375"/>
  </r>
  <r>
    <x v="64"/>
    <x v="42"/>
    <x v="0"/>
    <n v="7"/>
  </r>
  <r>
    <x v="64"/>
    <x v="42"/>
    <x v="1"/>
    <n v="157"/>
  </r>
  <r>
    <x v="64"/>
    <x v="42"/>
    <x v="2"/>
    <n v="4867"/>
  </r>
  <r>
    <x v="64"/>
    <x v="42"/>
    <x v="3"/>
    <n v="1236"/>
  </r>
  <r>
    <x v="64"/>
    <x v="42"/>
    <x v="4"/>
    <n v="2054"/>
  </r>
  <r>
    <x v="64"/>
    <x v="42"/>
    <x v="5"/>
    <n v="1149"/>
  </r>
  <r>
    <x v="64"/>
    <x v="43"/>
    <x v="0"/>
    <n v="18"/>
  </r>
  <r>
    <x v="64"/>
    <x v="43"/>
    <x v="1"/>
    <n v="688"/>
  </r>
  <r>
    <x v="64"/>
    <x v="43"/>
    <x v="2"/>
    <n v="21328"/>
  </r>
  <r>
    <x v="64"/>
    <x v="43"/>
    <x v="3"/>
    <n v="8314"/>
  </r>
  <r>
    <x v="64"/>
    <x v="43"/>
    <x v="4"/>
    <n v="14516"/>
  </r>
  <r>
    <x v="64"/>
    <x v="43"/>
    <x v="5"/>
    <n v="10045"/>
  </r>
  <r>
    <x v="64"/>
    <x v="44"/>
    <x v="0"/>
    <n v="69"/>
  </r>
  <r>
    <x v="64"/>
    <x v="44"/>
    <x v="1"/>
    <n v="5118"/>
  </r>
  <r>
    <x v="64"/>
    <x v="44"/>
    <x v="2"/>
    <n v="158658"/>
  </r>
  <r>
    <x v="64"/>
    <x v="44"/>
    <x v="3"/>
    <n v="94161"/>
  </r>
  <r>
    <x v="64"/>
    <x v="44"/>
    <x v="4"/>
    <n v="122240"/>
  </r>
  <r>
    <x v="64"/>
    <x v="44"/>
    <x v="5"/>
    <n v="69842"/>
  </r>
  <r>
    <x v="64"/>
    <x v="45"/>
    <x v="0"/>
    <n v="16"/>
  </r>
  <r>
    <x v="64"/>
    <x v="45"/>
    <x v="1"/>
    <n v="639"/>
  </r>
  <r>
    <x v="64"/>
    <x v="45"/>
    <x v="2"/>
    <n v="19809"/>
  </r>
  <r>
    <x v="64"/>
    <x v="45"/>
    <x v="3"/>
    <n v="3560"/>
  </r>
  <r>
    <x v="64"/>
    <x v="45"/>
    <x v="4"/>
    <n v="6238"/>
  </r>
  <r>
    <x v="64"/>
    <x v="45"/>
    <x v="5"/>
    <n v="3803"/>
  </r>
  <r>
    <x v="64"/>
    <x v="46"/>
    <x v="0"/>
    <n v="23"/>
  </r>
  <r>
    <x v="64"/>
    <x v="46"/>
    <x v="1"/>
    <n v="534"/>
  </r>
  <r>
    <x v="64"/>
    <x v="46"/>
    <x v="2"/>
    <n v="16554"/>
  </r>
  <r>
    <x v="64"/>
    <x v="46"/>
    <x v="3"/>
    <n v="2253"/>
  </r>
  <r>
    <x v="64"/>
    <x v="46"/>
    <x v="4"/>
    <n v="3993"/>
  </r>
  <r>
    <x v="64"/>
    <x v="46"/>
    <x v="5"/>
    <n v="2693"/>
  </r>
  <r>
    <x v="64"/>
    <x v="47"/>
    <x v="0"/>
    <n v="78"/>
  </r>
  <r>
    <x v="64"/>
    <x v="47"/>
    <x v="1"/>
    <n v="3352"/>
  </r>
  <r>
    <x v="64"/>
    <x v="47"/>
    <x v="2"/>
    <n v="103912"/>
  </r>
  <r>
    <x v="64"/>
    <x v="47"/>
    <x v="3"/>
    <n v="11591"/>
  </r>
  <r>
    <x v="64"/>
    <x v="47"/>
    <x v="4"/>
    <n v="20869"/>
  </r>
  <r>
    <x v="64"/>
    <x v="47"/>
    <x v="5"/>
    <n v="10549"/>
  </r>
  <r>
    <x v="64"/>
    <x v="48"/>
    <x v="0"/>
    <n v="70"/>
  </r>
  <r>
    <x v="64"/>
    <x v="48"/>
    <x v="1"/>
    <n v="2747"/>
  </r>
  <r>
    <x v="64"/>
    <x v="48"/>
    <x v="2"/>
    <n v="85157"/>
  </r>
  <r>
    <x v="64"/>
    <x v="48"/>
    <x v="3"/>
    <n v="21337"/>
  </r>
  <r>
    <x v="64"/>
    <x v="48"/>
    <x v="4"/>
    <n v="29517"/>
  </r>
  <r>
    <x v="64"/>
    <x v="48"/>
    <x v="5"/>
    <n v="15617"/>
  </r>
  <r>
    <x v="64"/>
    <x v="49"/>
    <x v="0"/>
    <n v="96"/>
  </r>
  <r>
    <x v="64"/>
    <x v="49"/>
    <x v="1"/>
    <n v="2935"/>
  </r>
  <r>
    <x v="64"/>
    <x v="49"/>
    <x v="2"/>
    <n v="90985"/>
  </r>
  <r>
    <x v="64"/>
    <x v="49"/>
    <x v="3"/>
    <n v="23053"/>
  </r>
  <r>
    <x v="64"/>
    <x v="49"/>
    <x v="4"/>
    <n v="35610"/>
  </r>
  <r>
    <x v="64"/>
    <x v="49"/>
    <x v="5"/>
    <n v="21166"/>
  </r>
  <r>
    <x v="64"/>
    <x v="50"/>
    <x v="0"/>
    <n v="36"/>
  </r>
  <r>
    <x v="64"/>
    <x v="50"/>
    <x v="1"/>
    <n v="1031"/>
  </r>
  <r>
    <x v="64"/>
    <x v="50"/>
    <x v="2"/>
    <n v="31961"/>
  </r>
  <r>
    <x v="64"/>
    <x v="50"/>
    <x v="3"/>
    <n v="8329"/>
  </r>
  <r>
    <x v="64"/>
    <x v="50"/>
    <x v="4"/>
    <n v="12916"/>
  </r>
  <r>
    <x v="64"/>
    <x v="50"/>
    <x v="5"/>
    <n v="9068"/>
  </r>
  <r>
    <x v="64"/>
    <x v="51"/>
    <x v="0"/>
    <n v="50"/>
  </r>
  <r>
    <x v="64"/>
    <x v="51"/>
    <x v="1"/>
    <n v="1166"/>
  </r>
  <r>
    <x v="64"/>
    <x v="51"/>
    <x v="2"/>
    <n v="36146"/>
  </r>
  <r>
    <x v="64"/>
    <x v="51"/>
    <x v="3"/>
    <n v="7995"/>
  </r>
  <r>
    <x v="64"/>
    <x v="51"/>
    <x v="4"/>
    <n v="13566"/>
  </r>
  <r>
    <x v="64"/>
    <x v="51"/>
    <x v="5"/>
    <n v="9236"/>
  </r>
  <r>
    <x v="64"/>
    <x v="52"/>
    <x v="0"/>
    <n v="33"/>
  </r>
  <r>
    <x v="64"/>
    <x v="52"/>
    <x v="1"/>
    <n v="1025"/>
  </r>
  <r>
    <x v="64"/>
    <x v="52"/>
    <x v="2"/>
    <n v="31775"/>
  </r>
  <r>
    <x v="64"/>
    <x v="52"/>
    <x v="3"/>
    <n v="8796"/>
  </r>
  <r>
    <x v="64"/>
    <x v="52"/>
    <x v="4"/>
    <n v="13640"/>
  </r>
  <r>
    <x v="64"/>
    <x v="52"/>
    <x v="5"/>
    <n v="9897"/>
  </r>
  <r>
    <x v="64"/>
    <x v="53"/>
    <x v="0"/>
    <n v="70"/>
  </r>
  <r>
    <x v="64"/>
    <x v="53"/>
    <x v="1"/>
    <n v="2653"/>
  </r>
  <r>
    <x v="64"/>
    <x v="53"/>
    <x v="2"/>
    <n v="82243"/>
  </r>
  <r>
    <x v="64"/>
    <x v="53"/>
    <x v="3"/>
    <n v="20818"/>
  </r>
  <r>
    <x v="64"/>
    <x v="53"/>
    <x v="4"/>
    <n v="35618"/>
  </r>
  <r>
    <x v="64"/>
    <x v="53"/>
    <x v="5"/>
    <n v="25816"/>
  </r>
  <r>
    <x v="64"/>
    <x v="54"/>
    <x v="0"/>
    <n v="42"/>
  </r>
  <r>
    <x v="64"/>
    <x v="54"/>
    <x v="1"/>
    <n v="1250"/>
  </r>
  <r>
    <x v="64"/>
    <x v="54"/>
    <x v="2"/>
    <n v="38750"/>
  </r>
  <r>
    <x v="64"/>
    <x v="54"/>
    <x v="3"/>
    <n v="7191"/>
  </r>
  <r>
    <x v="64"/>
    <x v="54"/>
    <x v="4"/>
    <n v="14318"/>
  </r>
  <r>
    <x v="64"/>
    <x v="54"/>
    <x v="5"/>
    <n v="9549"/>
  </r>
  <r>
    <x v="64"/>
    <x v="55"/>
    <x v="0"/>
    <n v="16"/>
  </r>
  <r>
    <x v="64"/>
    <x v="55"/>
    <x v="1"/>
    <n v="1279"/>
  </r>
  <r>
    <x v="64"/>
    <x v="55"/>
    <x v="2"/>
    <n v="39649"/>
  </r>
  <r>
    <x v="64"/>
    <x v="55"/>
    <x v="3"/>
    <n v="1205"/>
  </r>
  <r>
    <x v="64"/>
    <x v="55"/>
    <x v="4"/>
    <n v="2552"/>
  </r>
  <r>
    <x v="64"/>
    <x v="55"/>
    <x v="5"/>
    <n v="1221"/>
  </r>
  <r>
    <x v="64"/>
    <x v="56"/>
    <x v="0"/>
    <n v="213"/>
  </r>
  <r>
    <x v="64"/>
    <x v="56"/>
    <x v="1"/>
    <n v="9625"/>
  </r>
  <r>
    <x v="64"/>
    <x v="56"/>
    <x v="2"/>
    <n v="298375"/>
  </r>
  <r>
    <x v="64"/>
    <x v="56"/>
    <x v="3"/>
    <n v="125358"/>
  </r>
  <r>
    <x v="64"/>
    <x v="56"/>
    <x v="4"/>
    <n v="200675"/>
  </r>
  <r>
    <x v="64"/>
    <x v="56"/>
    <x v="5"/>
    <n v="113138"/>
  </r>
  <r>
    <x v="64"/>
    <x v="57"/>
    <x v="0"/>
    <n v="17"/>
  </r>
  <r>
    <x v="64"/>
    <x v="57"/>
    <x v="1"/>
    <n v="477"/>
  </r>
  <r>
    <x v="64"/>
    <x v="57"/>
    <x v="2"/>
    <n v="14787"/>
  </r>
  <r>
    <x v="64"/>
    <x v="57"/>
    <x v="3"/>
    <n v="2309"/>
  </r>
  <r>
    <x v="64"/>
    <x v="57"/>
    <x v="4"/>
    <n v="3846"/>
  </r>
  <r>
    <x v="64"/>
    <x v="57"/>
    <x v="5"/>
    <n v="2078"/>
  </r>
  <r>
    <x v="64"/>
    <x v="58"/>
    <x v="0"/>
    <n v="33"/>
  </r>
  <r>
    <x v="64"/>
    <x v="58"/>
    <x v="1"/>
    <n v="946"/>
  </r>
  <r>
    <x v="64"/>
    <x v="58"/>
    <x v="2"/>
    <n v="29326"/>
  </r>
  <r>
    <x v="64"/>
    <x v="58"/>
    <x v="3"/>
    <n v="3799"/>
  </r>
  <r>
    <x v="64"/>
    <x v="58"/>
    <x v="4"/>
    <n v="6553"/>
  </r>
  <r>
    <x v="64"/>
    <x v="58"/>
    <x v="5"/>
    <n v="4339"/>
  </r>
  <r>
    <x v="64"/>
    <x v="59"/>
    <x v="0"/>
    <n v="51"/>
  </r>
  <r>
    <x v="64"/>
    <x v="59"/>
    <x v="1"/>
    <n v="1336"/>
  </r>
  <r>
    <x v="64"/>
    <x v="59"/>
    <x v="2"/>
    <n v="41416"/>
  </r>
  <r>
    <x v="64"/>
    <x v="59"/>
    <x v="3"/>
    <n v="8469"/>
  </r>
  <r>
    <x v="64"/>
    <x v="59"/>
    <x v="4"/>
    <n v="13222"/>
  </r>
  <r>
    <x v="64"/>
    <x v="59"/>
    <x v="5"/>
    <n v="8701"/>
  </r>
  <r>
    <x v="64"/>
    <x v="60"/>
    <x v="0"/>
    <n v="25"/>
  </r>
  <r>
    <x v="64"/>
    <x v="60"/>
    <x v="1"/>
    <n v="1424"/>
  </r>
  <r>
    <x v="64"/>
    <x v="60"/>
    <x v="2"/>
    <n v="44144"/>
  </r>
  <r>
    <x v="64"/>
    <x v="60"/>
    <x v="3"/>
    <n v="9688"/>
  </r>
  <r>
    <x v="64"/>
    <x v="60"/>
    <x v="4"/>
    <n v="15543"/>
  </r>
  <r>
    <x v="64"/>
    <x v="60"/>
    <x v="5"/>
    <n v="11781"/>
  </r>
  <r>
    <x v="64"/>
    <x v="61"/>
    <x v="0"/>
    <n v="10"/>
  </r>
  <r>
    <x v="64"/>
    <x v="61"/>
    <x v="1"/>
    <n v="241"/>
  </r>
  <r>
    <x v="64"/>
    <x v="61"/>
    <x v="2"/>
    <n v="7471"/>
  </r>
  <r>
    <x v="64"/>
    <x v="61"/>
    <x v="3"/>
    <n v="604"/>
  </r>
  <r>
    <x v="64"/>
    <x v="61"/>
    <x v="4"/>
    <n v="955"/>
  </r>
  <r>
    <x v="64"/>
    <x v="61"/>
    <x v="5"/>
    <n v="495"/>
  </r>
  <r>
    <x v="64"/>
    <x v="62"/>
    <x v="0"/>
    <n v="40"/>
  </r>
  <r>
    <x v="64"/>
    <x v="62"/>
    <x v="1"/>
    <n v="1534"/>
  </r>
  <r>
    <x v="64"/>
    <x v="62"/>
    <x v="2"/>
    <n v="47554"/>
  </r>
  <r>
    <x v="64"/>
    <x v="62"/>
    <x v="3"/>
    <n v="8343"/>
  </r>
  <r>
    <x v="64"/>
    <x v="62"/>
    <x v="4"/>
    <n v="14854"/>
  </r>
  <r>
    <x v="64"/>
    <x v="62"/>
    <x v="5"/>
    <n v="9499"/>
  </r>
  <r>
    <x v="64"/>
    <x v="63"/>
    <x v="0"/>
    <n v="49"/>
  </r>
  <r>
    <x v="64"/>
    <x v="63"/>
    <x v="1"/>
    <n v="2860"/>
  </r>
  <r>
    <x v="64"/>
    <x v="63"/>
    <x v="2"/>
    <n v="88660"/>
  </r>
  <r>
    <x v="64"/>
    <x v="63"/>
    <x v="3"/>
    <n v="7393"/>
  </r>
  <r>
    <x v="64"/>
    <x v="63"/>
    <x v="4"/>
    <n v="10849"/>
  </r>
  <r>
    <x v="64"/>
    <x v="63"/>
    <x v="5"/>
    <n v="5887"/>
  </r>
  <r>
    <x v="64"/>
    <x v="64"/>
    <x v="0"/>
    <n v="139"/>
  </r>
  <r>
    <x v="64"/>
    <x v="64"/>
    <x v="1"/>
    <n v="8849"/>
  </r>
  <r>
    <x v="64"/>
    <x v="64"/>
    <x v="2"/>
    <n v="274319"/>
  </r>
  <r>
    <x v="64"/>
    <x v="64"/>
    <x v="3"/>
    <n v="84033"/>
  </r>
  <r>
    <x v="64"/>
    <x v="64"/>
    <x v="4"/>
    <n v="133066"/>
  </r>
  <r>
    <x v="64"/>
    <x v="64"/>
    <x v="5"/>
    <n v="63572"/>
  </r>
  <r>
    <x v="64"/>
    <x v="65"/>
    <x v="0"/>
    <n v="80"/>
  </r>
  <r>
    <x v="64"/>
    <x v="65"/>
    <x v="1"/>
    <n v="2445"/>
  </r>
  <r>
    <x v="64"/>
    <x v="65"/>
    <x v="2"/>
    <n v="75795"/>
  </r>
  <r>
    <x v="64"/>
    <x v="65"/>
    <x v="3"/>
    <n v="35181"/>
  </r>
  <r>
    <x v="64"/>
    <x v="65"/>
    <x v="4"/>
    <n v="59402"/>
  </r>
  <r>
    <x v="64"/>
    <x v="65"/>
    <x v="5"/>
    <n v="34281"/>
  </r>
  <r>
    <x v="64"/>
    <x v="66"/>
    <x v="0"/>
    <n v="28"/>
  </r>
  <r>
    <x v="64"/>
    <x v="66"/>
    <x v="1"/>
    <n v="563"/>
  </r>
  <r>
    <x v="64"/>
    <x v="66"/>
    <x v="2"/>
    <n v="17453"/>
  </r>
  <r>
    <x v="64"/>
    <x v="66"/>
    <x v="3"/>
    <n v="1958"/>
  </r>
  <r>
    <x v="64"/>
    <x v="66"/>
    <x v="4"/>
    <n v="3358"/>
  </r>
  <r>
    <x v="64"/>
    <x v="66"/>
    <x v="5"/>
    <n v="1716"/>
  </r>
  <r>
    <x v="64"/>
    <x v="67"/>
    <x v="0"/>
    <n v="61"/>
  </r>
  <r>
    <x v="64"/>
    <x v="67"/>
    <x v="1"/>
    <n v="2584"/>
  </r>
  <r>
    <x v="64"/>
    <x v="67"/>
    <x v="2"/>
    <n v="80104"/>
  </r>
  <r>
    <x v="64"/>
    <x v="67"/>
    <x v="3"/>
    <n v="14143"/>
  </r>
  <r>
    <x v="64"/>
    <x v="67"/>
    <x v="4"/>
    <n v="23433"/>
  </r>
  <r>
    <x v="64"/>
    <x v="67"/>
    <x v="5"/>
    <n v="15477"/>
  </r>
  <r>
    <x v="64"/>
    <x v="68"/>
    <x v="0"/>
    <n v="9"/>
  </r>
  <r>
    <x v="64"/>
    <x v="68"/>
    <x v="1"/>
    <n v="195"/>
  </r>
  <r>
    <x v="64"/>
    <x v="68"/>
    <x v="2"/>
    <n v="6045"/>
  </r>
  <r>
    <x v="64"/>
    <x v="68"/>
    <x v="3"/>
    <n v="1362"/>
  </r>
  <r>
    <x v="64"/>
    <x v="68"/>
    <x v="4"/>
    <n v="2064"/>
  </r>
  <r>
    <x v="64"/>
    <x v="68"/>
    <x v="5"/>
    <n v="1269"/>
  </r>
  <r>
    <x v="64"/>
    <x v="69"/>
    <x v="0"/>
    <n v="42"/>
  </r>
  <r>
    <x v="64"/>
    <x v="69"/>
    <x v="1"/>
    <n v="1194"/>
  </r>
  <r>
    <x v="64"/>
    <x v="69"/>
    <x v="2"/>
    <n v="37014"/>
  </r>
  <r>
    <x v="64"/>
    <x v="69"/>
    <x v="3"/>
    <n v="11622"/>
  </r>
  <r>
    <x v="64"/>
    <x v="69"/>
    <x v="4"/>
    <n v="16962"/>
  </r>
  <r>
    <x v="64"/>
    <x v="69"/>
    <x v="5"/>
    <n v="10779"/>
  </r>
  <r>
    <x v="64"/>
    <x v="70"/>
    <x v="0"/>
    <n v="3081"/>
  </r>
  <r>
    <x v="64"/>
    <x v="70"/>
    <x v="1"/>
    <n v="127967"/>
  </r>
  <r>
    <x v="64"/>
    <x v="70"/>
    <x v="2"/>
    <n v="3966977"/>
  </r>
  <r>
    <x v="64"/>
    <x v="70"/>
    <x v="3"/>
    <n v="1151163"/>
  </r>
  <r>
    <x v="64"/>
    <x v="70"/>
    <x v="4"/>
    <n v="1791539"/>
  </r>
  <r>
    <x v="64"/>
    <x v="70"/>
    <x v="5"/>
    <n v="1001135"/>
  </r>
  <r>
    <x v="65"/>
    <x v="0"/>
    <x v="0"/>
    <n v="166"/>
  </r>
  <r>
    <x v="65"/>
    <x v="0"/>
    <x v="1"/>
    <n v="6575"/>
  </r>
  <r>
    <x v="65"/>
    <x v="0"/>
    <x v="2"/>
    <n v="197250"/>
  </r>
  <r>
    <x v="65"/>
    <x v="0"/>
    <x v="3"/>
    <n v="31040"/>
  </r>
  <r>
    <x v="65"/>
    <x v="0"/>
    <x v="4"/>
    <n v="49448"/>
  </r>
  <r>
    <x v="65"/>
    <x v="0"/>
    <x v="5"/>
    <n v="24374"/>
  </r>
  <r>
    <x v="65"/>
    <x v="1"/>
    <x v="0"/>
    <n v="56"/>
  </r>
  <r>
    <x v="65"/>
    <x v="1"/>
    <x v="1"/>
    <n v="2256"/>
  </r>
  <r>
    <x v="65"/>
    <x v="1"/>
    <x v="2"/>
    <n v="67680"/>
  </r>
  <r>
    <x v="65"/>
    <x v="1"/>
    <x v="3"/>
    <n v="11904"/>
  </r>
  <r>
    <x v="65"/>
    <x v="1"/>
    <x v="4"/>
    <n v="19781"/>
  </r>
  <r>
    <x v="65"/>
    <x v="1"/>
    <x v="5"/>
    <n v="10959"/>
  </r>
  <r>
    <x v="65"/>
    <x v="2"/>
    <x v="0"/>
    <n v="25"/>
  </r>
  <r>
    <x v="65"/>
    <x v="2"/>
    <x v="1"/>
    <n v="1113"/>
  </r>
  <r>
    <x v="65"/>
    <x v="2"/>
    <x v="2"/>
    <n v="33390"/>
  </r>
  <r>
    <x v="65"/>
    <x v="2"/>
    <x v="3"/>
    <n v="2019"/>
  </r>
  <r>
    <x v="65"/>
    <x v="2"/>
    <x v="4"/>
    <n v="3674"/>
  </r>
  <r>
    <x v="65"/>
    <x v="2"/>
    <x v="5"/>
    <n v="2536"/>
  </r>
  <r>
    <x v="65"/>
    <x v="3"/>
    <x v="0"/>
    <n v="47"/>
  </r>
  <r>
    <x v="65"/>
    <x v="3"/>
    <x v="1"/>
    <n v="2634"/>
  </r>
  <r>
    <x v="65"/>
    <x v="3"/>
    <x v="2"/>
    <n v="79020"/>
  </r>
  <r>
    <x v="65"/>
    <x v="3"/>
    <x v="3"/>
    <n v="7295"/>
  </r>
  <r>
    <x v="65"/>
    <x v="3"/>
    <x v="4"/>
    <n v="13030"/>
  </r>
  <r>
    <x v="65"/>
    <x v="3"/>
    <x v="5"/>
    <n v="7631"/>
  </r>
  <r>
    <x v="65"/>
    <x v="4"/>
    <x v="0"/>
    <n v="23"/>
  </r>
  <r>
    <x v="65"/>
    <x v="4"/>
    <x v="1"/>
    <n v="933"/>
  </r>
  <r>
    <x v="65"/>
    <x v="4"/>
    <x v="2"/>
    <n v="27990"/>
  </r>
  <r>
    <x v="65"/>
    <x v="4"/>
    <x v="3"/>
    <n v="14221"/>
  </r>
  <r>
    <x v="65"/>
    <x v="4"/>
    <x v="4"/>
    <n v="22562"/>
  </r>
  <r>
    <x v="65"/>
    <x v="4"/>
    <x v="5"/>
    <n v="10954"/>
  </r>
  <r>
    <x v="65"/>
    <x v="5"/>
    <x v="0"/>
    <n v="12"/>
  </r>
  <r>
    <x v="65"/>
    <x v="5"/>
    <x v="1"/>
    <n v="447"/>
  </r>
  <r>
    <x v="65"/>
    <x v="5"/>
    <x v="2"/>
    <n v="13410"/>
  </r>
  <r>
    <x v="65"/>
    <x v="5"/>
    <x v="3"/>
    <n v="3190"/>
  </r>
  <r>
    <x v="65"/>
    <x v="5"/>
    <x v="4"/>
    <n v="5616"/>
  </r>
  <r>
    <x v="65"/>
    <x v="5"/>
    <x v="5"/>
    <n v="2821"/>
  </r>
  <r>
    <x v="65"/>
    <x v="6"/>
    <x v="0"/>
    <n v="147"/>
  </r>
  <r>
    <x v="65"/>
    <x v="6"/>
    <x v="1"/>
    <n v="11601"/>
  </r>
  <r>
    <x v="65"/>
    <x v="6"/>
    <x v="2"/>
    <n v="348030"/>
  </r>
  <r>
    <x v="65"/>
    <x v="6"/>
    <x v="3"/>
    <n v="183388"/>
  </r>
  <r>
    <x v="65"/>
    <x v="6"/>
    <x v="4"/>
    <n v="251374"/>
  </r>
  <r>
    <x v="65"/>
    <x v="6"/>
    <x v="5"/>
    <n v="123875"/>
  </r>
  <r>
    <x v="65"/>
    <x v="7"/>
    <x v="0"/>
    <n v="43"/>
  </r>
  <r>
    <x v="65"/>
    <x v="7"/>
    <x v="1"/>
    <n v="1816"/>
  </r>
  <r>
    <x v="65"/>
    <x v="7"/>
    <x v="2"/>
    <n v="54480"/>
  </r>
  <r>
    <x v="65"/>
    <x v="7"/>
    <x v="3"/>
    <n v="30173"/>
  </r>
  <r>
    <x v="65"/>
    <x v="7"/>
    <x v="4"/>
    <n v="50757"/>
  </r>
  <r>
    <x v="65"/>
    <x v="7"/>
    <x v="5"/>
    <n v="33307"/>
  </r>
  <r>
    <x v="65"/>
    <x v="8"/>
    <x v="0"/>
    <n v="10"/>
  </r>
  <r>
    <x v="65"/>
    <x v="8"/>
    <x v="1"/>
    <n v="513"/>
  </r>
  <r>
    <x v="65"/>
    <x v="8"/>
    <x v="2"/>
    <n v="15390"/>
  </r>
  <r>
    <x v="65"/>
    <x v="8"/>
    <x v="3"/>
    <n v="3399"/>
  </r>
  <r>
    <x v="65"/>
    <x v="8"/>
    <x v="4"/>
    <n v="4737"/>
  </r>
  <r>
    <x v="65"/>
    <x v="8"/>
    <x v="5"/>
    <n v="2422"/>
  </r>
  <r>
    <x v="65"/>
    <x v="9"/>
    <x v="0"/>
    <n v="15"/>
  </r>
  <r>
    <x v="65"/>
    <x v="9"/>
    <x v="1"/>
    <n v="376"/>
  </r>
  <r>
    <x v="65"/>
    <x v="9"/>
    <x v="2"/>
    <n v="11280"/>
  </r>
  <r>
    <x v="65"/>
    <x v="9"/>
    <x v="3"/>
    <n v="2649"/>
  </r>
  <r>
    <x v="65"/>
    <x v="9"/>
    <x v="4"/>
    <n v="3936"/>
  </r>
  <r>
    <x v="65"/>
    <x v="9"/>
    <x v="5"/>
    <n v="2176"/>
  </r>
  <r>
    <x v="65"/>
    <x v="10"/>
    <x v="0"/>
    <n v="97"/>
  </r>
  <r>
    <x v="65"/>
    <x v="10"/>
    <x v="1"/>
    <n v="3482"/>
  </r>
  <r>
    <x v="65"/>
    <x v="10"/>
    <x v="2"/>
    <n v="104460"/>
  </r>
  <r>
    <x v="65"/>
    <x v="10"/>
    <x v="3"/>
    <n v="9918"/>
  </r>
  <r>
    <x v="65"/>
    <x v="10"/>
    <x v="4"/>
    <n v="16699"/>
  </r>
  <r>
    <x v="65"/>
    <x v="10"/>
    <x v="5"/>
    <n v="9992"/>
  </r>
  <r>
    <x v="65"/>
    <x v="11"/>
    <x v="0"/>
    <n v="12"/>
  </r>
  <r>
    <x v="65"/>
    <x v="11"/>
    <x v="1"/>
    <n v="397"/>
  </r>
  <r>
    <x v="65"/>
    <x v="11"/>
    <x v="2"/>
    <n v="11910"/>
  </r>
  <r>
    <x v="65"/>
    <x v="11"/>
    <x v="3"/>
    <n v="1990"/>
  </r>
  <r>
    <x v="65"/>
    <x v="11"/>
    <x v="4"/>
    <n v="3579"/>
  </r>
  <r>
    <x v="65"/>
    <x v="11"/>
    <x v="5"/>
    <n v="2362"/>
  </r>
  <r>
    <x v="65"/>
    <x v="12"/>
    <x v="0"/>
    <n v="18"/>
  </r>
  <r>
    <x v="65"/>
    <x v="12"/>
    <x v="1"/>
    <n v="690"/>
  </r>
  <r>
    <x v="65"/>
    <x v="12"/>
    <x v="2"/>
    <n v="20700"/>
  </r>
  <r>
    <x v="65"/>
    <x v="12"/>
    <x v="3"/>
    <n v="3319"/>
  </r>
  <r>
    <x v="65"/>
    <x v="12"/>
    <x v="4"/>
    <n v="5217"/>
  </r>
  <r>
    <x v="65"/>
    <x v="12"/>
    <x v="5"/>
    <n v="3036"/>
  </r>
  <r>
    <x v="65"/>
    <x v="13"/>
    <x v="0"/>
    <n v="13"/>
  </r>
  <r>
    <x v="65"/>
    <x v="13"/>
    <x v="1"/>
    <n v="416"/>
  </r>
  <r>
    <x v="65"/>
    <x v="13"/>
    <x v="2"/>
    <n v="12480"/>
  </r>
  <r>
    <x v="65"/>
    <x v="13"/>
    <x v="3"/>
    <n v="2287"/>
  </r>
  <r>
    <x v="65"/>
    <x v="13"/>
    <x v="4"/>
    <n v="4056"/>
  </r>
  <r>
    <x v="65"/>
    <x v="13"/>
    <x v="5"/>
    <n v="2352"/>
  </r>
  <r>
    <x v="65"/>
    <x v="14"/>
    <x v="0"/>
    <n v="55"/>
  </r>
  <r>
    <x v="65"/>
    <x v="14"/>
    <x v="1"/>
    <n v="1731"/>
  </r>
  <r>
    <x v="65"/>
    <x v="14"/>
    <x v="2"/>
    <n v="51930"/>
  </r>
  <r>
    <x v="65"/>
    <x v="14"/>
    <x v="3"/>
    <n v="27580"/>
  </r>
  <r>
    <x v="65"/>
    <x v="14"/>
    <x v="4"/>
    <n v="45945"/>
  </r>
  <r>
    <x v="65"/>
    <x v="14"/>
    <x v="5"/>
    <n v="25599"/>
  </r>
  <r>
    <x v="65"/>
    <x v="15"/>
    <x v="0"/>
    <n v="28"/>
  </r>
  <r>
    <x v="65"/>
    <x v="15"/>
    <x v="1"/>
    <n v="896"/>
  </r>
  <r>
    <x v="65"/>
    <x v="15"/>
    <x v="2"/>
    <n v="26880"/>
  </r>
  <r>
    <x v="65"/>
    <x v="15"/>
    <x v="3"/>
    <n v="6038"/>
  </r>
  <r>
    <x v="65"/>
    <x v="15"/>
    <x v="4"/>
    <n v="10245"/>
  </r>
  <r>
    <x v="65"/>
    <x v="15"/>
    <x v="5"/>
    <n v="5875"/>
  </r>
  <r>
    <x v="65"/>
    <x v="16"/>
    <x v="0"/>
    <n v="10"/>
  </r>
  <r>
    <x v="65"/>
    <x v="16"/>
    <x v="1"/>
    <n v="253"/>
  </r>
  <r>
    <x v="65"/>
    <x v="16"/>
    <x v="2"/>
    <n v="7590"/>
  </r>
  <r>
    <x v="65"/>
    <x v="16"/>
    <x v="3"/>
    <n v="1257"/>
  </r>
  <r>
    <x v="65"/>
    <x v="16"/>
    <x v="4"/>
    <n v="2298"/>
  </r>
  <r>
    <x v="65"/>
    <x v="16"/>
    <x v="5"/>
    <n v="1701"/>
  </r>
  <r>
    <x v="65"/>
    <x v="17"/>
    <x v="0"/>
    <n v="10"/>
  </r>
  <r>
    <x v="65"/>
    <x v="17"/>
    <x v="1"/>
    <n v="193"/>
  </r>
  <r>
    <x v="65"/>
    <x v="17"/>
    <x v="2"/>
    <n v="5790"/>
  </r>
  <r>
    <x v="65"/>
    <x v="17"/>
    <x v="3"/>
    <n v="1479"/>
  </r>
  <r>
    <x v="65"/>
    <x v="17"/>
    <x v="4"/>
    <n v="2570"/>
  </r>
  <r>
    <x v="65"/>
    <x v="17"/>
    <x v="5"/>
    <n v="1784"/>
  </r>
  <r>
    <x v="65"/>
    <x v="18"/>
    <x v="0"/>
    <n v="16"/>
  </r>
  <r>
    <x v="65"/>
    <x v="18"/>
    <x v="1"/>
    <n v="612"/>
  </r>
  <r>
    <x v="65"/>
    <x v="18"/>
    <x v="2"/>
    <n v="18360"/>
  </r>
  <r>
    <x v="65"/>
    <x v="18"/>
    <x v="3"/>
    <n v="5230"/>
  </r>
  <r>
    <x v="65"/>
    <x v="18"/>
    <x v="4"/>
    <n v="7377"/>
  </r>
  <r>
    <x v="65"/>
    <x v="18"/>
    <x v="5"/>
    <n v="4525"/>
  </r>
  <r>
    <x v="65"/>
    <x v="19"/>
    <x v="0"/>
    <n v="110"/>
  </r>
  <r>
    <x v="65"/>
    <x v="19"/>
    <x v="1"/>
    <n v="4207"/>
  </r>
  <r>
    <x v="65"/>
    <x v="19"/>
    <x v="2"/>
    <n v="126210"/>
  </r>
  <r>
    <x v="65"/>
    <x v="19"/>
    <x v="3"/>
    <n v="36364"/>
  </r>
  <r>
    <x v="65"/>
    <x v="19"/>
    <x v="4"/>
    <n v="62276"/>
  </r>
  <r>
    <x v="65"/>
    <x v="19"/>
    <x v="5"/>
    <n v="38526"/>
  </r>
  <r>
    <x v="65"/>
    <x v="20"/>
    <x v="0"/>
    <n v="23"/>
  </r>
  <r>
    <x v="65"/>
    <x v="20"/>
    <x v="1"/>
    <n v="1430"/>
  </r>
  <r>
    <x v="65"/>
    <x v="20"/>
    <x v="2"/>
    <n v="42900"/>
  </r>
  <r>
    <x v="65"/>
    <x v="20"/>
    <x v="3"/>
    <n v="3449"/>
  </r>
  <r>
    <x v="65"/>
    <x v="20"/>
    <x v="4"/>
    <n v="6774"/>
  </r>
  <r>
    <x v="65"/>
    <x v="20"/>
    <x v="5"/>
    <n v="3005"/>
  </r>
  <r>
    <x v="65"/>
    <x v="21"/>
    <x v="0"/>
    <n v="76"/>
  </r>
  <r>
    <x v="65"/>
    <x v="21"/>
    <x v="1"/>
    <n v="3028"/>
  </r>
  <r>
    <x v="65"/>
    <x v="21"/>
    <x v="2"/>
    <n v="90840"/>
  </r>
  <r>
    <x v="65"/>
    <x v="21"/>
    <x v="3"/>
    <n v="25845"/>
  </r>
  <r>
    <x v="65"/>
    <x v="21"/>
    <x v="4"/>
    <n v="46735"/>
  </r>
  <r>
    <x v="65"/>
    <x v="21"/>
    <x v="5"/>
    <n v="19616"/>
  </r>
  <r>
    <x v="65"/>
    <x v="22"/>
    <x v="0"/>
    <n v="125"/>
  </r>
  <r>
    <x v="65"/>
    <x v="22"/>
    <x v="1"/>
    <n v="5876"/>
  </r>
  <r>
    <x v="65"/>
    <x v="22"/>
    <x v="2"/>
    <n v="176280"/>
  </r>
  <r>
    <x v="65"/>
    <x v="22"/>
    <x v="3"/>
    <n v="66822"/>
  </r>
  <r>
    <x v="65"/>
    <x v="22"/>
    <x v="4"/>
    <n v="116921"/>
  </r>
  <r>
    <x v="65"/>
    <x v="22"/>
    <x v="5"/>
    <n v="65284"/>
  </r>
  <r>
    <x v="65"/>
    <x v="23"/>
    <x v="0"/>
    <n v="29"/>
  </r>
  <r>
    <x v="65"/>
    <x v="23"/>
    <x v="1"/>
    <n v="1360"/>
  </r>
  <r>
    <x v="65"/>
    <x v="23"/>
    <x v="2"/>
    <n v="40800"/>
  </r>
  <r>
    <x v="65"/>
    <x v="23"/>
    <x v="3"/>
    <n v="6931"/>
  </r>
  <r>
    <x v="65"/>
    <x v="23"/>
    <x v="4"/>
    <n v="10543"/>
  </r>
  <r>
    <x v="65"/>
    <x v="23"/>
    <x v="5"/>
    <n v="5434"/>
  </r>
  <r>
    <x v="65"/>
    <x v="24"/>
    <x v="0"/>
    <n v="14"/>
  </r>
  <r>
    <x v="65"/>
    <x v="24"/>
    <x v="1"/>
    <n v="908"/>
  </r>
  <r>
    <x v="65"/>
    <x v="24"/>
    <x v="2"/>
    <n v="27240"/>
  </r>
  <r>
    <x v="65"/>
    <x v="24"/>
    <x v="3"/>
    <n v="1554"/>
  </r>
  <r>
    <x v="65"/>
    <x v="24"/>
    <x v="4"/>
    <n v="2864"/>
  </r>
  <r>
    <x v="65"/>
    <x v="24"/>
    <x v="5"/>
    <n v="1624"/>
  </r>
  <r>
    <x v="65"/>
    <x v="25"/>
    <x v="0"/>
    <n v="44"/>
  </r>
  <r>
    <x v="65"/>
    <x v="25"/>
    <x v="1"/>
    <n v="1459"/>
  </r>
  <r>
    <x v="65"/>
    <x v="25"/>
    <x v="2"/>
    <n v="43770"/>
  </r>
  <r>
    <x v="65"/>
    <x v="25"/>
    <x v="3"/>
    <n v="8137"/>
  </r>
  <r>
    <x v="65"/>
    <x v="25"/>
    <x v="4"/>
    <n v="13052"/>
  </r>
  <r>
    <x v="65"/>
    <x v="25"/>
    <x v="5"/>
    <n v="7037"/>
  </r>
  <r>
    <x v="65"/>
    <x v="26"/>
    <x v="0"/>
    <n v="11"/>
  </r>
  <r>
    <x v="65"/>
    <x v="26"/>
    <x v="1"/>
    <n v="490"/>
  </r>
  <r>
    <x v="65"/>
    <x v="26"/>
    <x v="2"/>
    <n v="14700"/>
  </r>
  <r>
    <x v="65"/>
    <x v="26"/>
    <x v="3"/>
    <n v="1725"/>
  </r>
  <r>
    <x v="65"/>
    <x v="26"/>
    <x v="4"/>
    <n v="3460"/>
  </r>
  <r>
    <x v="65"/>
    <x v="26"/>
    <x v="5"/>
    <n v="1714"/>
  </r>
  <r>
    <x v="65"/>
    <x v="27"/>
    <x v="0"/>
    <n v="49"/>
  </r>
  <r>
    <x v="65"/>
    <x v="27"/>
    <x v="1"/>
    <n v="1792"/>
  </r>
  <r>
    <x v="65"/>
    <x v="27"/>
    <x v="2"/>
    <n v="53760"/>
  </r>
  <r>
    <x v="65"/>
    <x v="27"/>
    <x v="3"/>
    <n v="10581"/>
  </r>
  <r>
    <x v="65"/>
    <x v="27"/>
    <x v="4"/>
    <n v="16277"/>
  </r>
  <r>
    <x v="65"/>
    <x v="27"/>
    <x v="5"/>
    <n v="6886"/>
  </r>
  <r>
    <x v="65"/>
    <x v="28"/>
    <x v="0"/>
    <n v="53"/>
  </r>
  <r>
    <x v="65"/>
    <x v="28"/>
    <x v="1"/>
    <n v="1917"/>
  </r>
  <r>
    <x v="65"/>
    <x v="28"/>
    <x v="2"/>
    <n v="57510"/>
  </r>
  <r>
    <x v="65"/>
    <x v="28"/>
    <x v="3"/>
    <n v="19902"/>
  </r>
  <r>
    <x v="65"/>
    <x v="28"/>
    <x v="4"/>
    <n v="33156"/>
  </r>
  <r>
    <x v="65"/>
    <x v="28"/>
    <x v="5"/>
    <n v="18569"/>
  </r>
  <r>
    <x v="65"/>
    <x v="29"/>
    <x v="0"/>
    <n v="7"/>
  </r>
  <r>
    <x v="65"/>
    <x v="29"/>
    <x v="1"/>
    <n v="70"/>
  </r>
  <r>
    <x v="65"/>
    <x v="29"/>
    <x v="2"/>
    <n v="2100"/>
  </r>
  <r>
    <x v="65"/>
    <x v="29"/>
    <x v="3"/>
    <n v="696"/>
  </r>
  <r>
    <x v="65"/>
    <x v="29"/>
    <x v="4"/>
    <n v="1088"/>
  </r>
  <r>
    <x v="65"/>
    <x v="29"/>
    <x v="5"/>
    <n v="553"/>
  </r>
  <r>
    <x v="65"/>
    <x v="30"/>
    <x v="0"/>
    <n v="50"/>
  </r>
  <r>
    <x v="65"/>
    <x v="30"/>
    <x v="1"/>
    <n v="1790"/>
  </r>
  <r>
    <x v="65"/>
    <x v="30"/>
    <x v="2"/>
    <n v="53700"/>
  </r>
  <r>
    <x v="65"/>
    <x v="30"/>
    <x v="3"/>
    <n v="19784"/>
  </r>
  <r>
    <x v="65"/>
    <x v="30"/>
    <x v="4"/>
    <n v="31178"/>
  </r>
  <r>
    <x v="65"/>
    <x v="30"/>
    <x v="5"/>
    <n v="15388"/>
  </r>
  <r>
    <x v="65"/>
    <x v="31"/>
    <x v="0"/>
    <n v="10"/>
  </r>
  <r>
    <x v="65"/>
    <x v="31"/>
    <x v="1"/>
    <n v="286"/>
  </r>
  <r>
    <x v="65"/>
    <x v="31"/>
    <x v="2"/>
    <n v="8580"/>
  </r>
  <r>
    <x v="65"/>
    <x v="31"/>
    <x v="3"/>
    <n v="1559"/>
  </r>
  <r>
    <x v="65"/>
    <x v="31"/>
    <x v="4"/>
    <n v="2347"/>
  </r>
  <r>
    <x v="65"/>
    <x v="31"/>
    <x v="5"/>
    <n v="1275"/>
  </r>
  <r>
    <x v="65"/>
    <x v="32"/>
    <x v="0"/>
    <n v="19"/>
  </r>
  <r>
    <x v="65"/>
    <x v="32"/>
    <x v="1"/>
    <n v="474"/>
  </r>
  <r>
    <x v="65"/>
    <x v="32"/>
    <x v="2"/>
    <n v="14220"/>
  </r>
  <r>
    <x v="65"/>
    <x v="32"/>
    <x v="3"/>
    <n v="2302"/>
  </r>
  <r>
    <x v="65"/>
    <x v="32"/>
    <x v="4"/>
    <n v="3691"/>
  </r>
  <r>
    <x v="65"/>
    <x v="32"/>
    <x v="5"/>
    <n v="1849"/>
  </r>
  <r>
    <x v="65"/>
    <x v="33"/>
    <x v="0"/>
    <n v="43"/>
  </r>
  <r>
    <x v="65"/>
    <x v="33"/>
    <x v="1"/>
    <n v="1768"/>
  </r>
  <r>
    <x v="65"/>
    <x v="33"/>
    <x v="2"/>
    <n v="53040"/>
  </r>
  <r>
    <x v="65"/>
    <x v="33"/>
    <x v="3"/>
    <n v="7570"/>
  </r>
  <r>
    <x v="65"/>
    <x v="33"/>
    <x v="4"/>
    <n v="15157"/>
  </r>
  <r>
    <x v="65"/>
    <x v="33"/>
    <x v="5"/>
    <n v="7185"/>
  </r>
  <r>
    <x v="65"/>
    <x v="34"/>
    <x v="0"/>
    <n v="34"/>
  </r>
  <r>
    <x v="65"/>
    <x v="34"/>
    <x v="1"/>
    <n v="857"/>
  </r>
  <r>
    <x v="65"/>
    <x v="34"/>
    <x v="2"/>
    <n v="25710"/>
  </r>
  <r>
    <x v="65"/>
    <x v="34"/>
    <x v="3"/>
    <n v="8131"/>
  </r>
  <r>
    <x v="65"/>
    <x v="34"/>
    <x v="4"/>
    <n v="15925"/>
  </r>
  <r>
    <x v="65"/>
    <x v="34"/>
    <x v="5"/>
    <n v="8000"/>
  </r>
  <r>
    <x v="65"/>
    <x v="35"/>
    <x v="0"/>
    <n v="15"/>
  </r>
  <r>
    <x v="65"/>
    <x v="35"/>
    <x v="1"/>
    <n v="264"/>
  </r>
  <r>
    <x v="65"/>
    <x v="35"/>
    <x v="2"/>
    <n v="7920"/>
  </r>
  <r>
    <x v="65"/>
    <x v="35"/>
    <x v="3"/>
    <n v="1542"/>
  </r>
  <r>
    <x v="65"/>
    <x v="35"/>
    <x v="4"/>
    <n v="2611"/>
  </r>
  <r>
    <x v="65"/>
    <x v="35"/>
    <x v="5"/>
    <n v="1784"/>
  </r>
  <r>
    <x v="65"/>
    <x v="36"/>
    <x v="0"/>
    <n v="12"/>
  </r>
  <r>
    <x v="65"/>
    <x v="36"/>
    <x v="1"/>
    <n v="288"/>
  </r>
  <r>
    <x v="65"/>
    <x v="36"/>
    <x v="2"/>
    <n v="8640"/>
  </r>
  <r>
    <x v="65"/>
    <x v="36"/>
    <x v="3"/>
    <n v="1617"/>
  </r>
  <r>
    <x v="65"/>
    <x v="36"/>
    <x v="4"/>
    <n v="2543"/>
  </r>
  <r>
    <x v="65"/>
    <x v="36"/>
    <x v="5"/>
    <n v="1419"/>
  </r>
  <r>
    <x v="65"/>
    <x v="37"/>
    <x v="0"/>
    <n v="52"/>
  </r>
  <r>
    <x v="65"/>
    <x v="37"/>
    <x v="1"/>
    <n v="1442"/>
  </r>
  <r>
    <x v="65"/>
    <x v="37"/>
    <x v="2"/>
    <n v="43260"/>
  </r>
  <r>
    <x v="65"/>
    <x v="37"/>
    <x v="3"/>
    <n v="21223"/>
  </r>
  <r>
    <x v="65"/>
    <x v="37"/>
    <x v="4"/>
    <n v="34950"/>
  </r>
  <r>
    <x v="65"/>
    <x v="37"/>
    <x v="5"/>
    <n v="20089"/>
  </r>
  <r>
    <x v="65"/>
    <x v="38"/>
    <x v="0"/>
    <n v="16"/>
  </r>
  <r>
    <x v="65"/>
    <x v="38"/>
    <x v="1"/>
    <n v="231"/>
  </r>
  <r>
    <x v="65"/>
    <x v="38"/>
    <x v="2"/>
    <n v="6930"/>
  </r>
  <r>
    <x v="65"/>
    <x v="38"/>
    <x v="3"/>
    <n v="1180"/>
  </r>
  <r>
    <x v="65"/>
    <x v="38"/>
    <x v="4"/>
    <n v="1941"/>
  </r>
  <r>
    <x v="65"/>
    <x v="38"/>
    <x v="5"/>
    <n v="1307"/>
  </r>
  <r>
    <x v="65"/>
    <x v="39"/>
    <x v="0"/>
    <n v="20"/>
  </r>
  <r>
    <x v="65"/>
    <x v="39"/>
    <x v="1"/>
    <n v="791"/>
  </r>
  <r>
    <x v="65"/>
    <x v="39"/>
    <x v="2"/>
    <n v="23730"/>
  </r>
  <r>
    <x v="65"/>
    <x v="39"/>
    <x v="3"/>
    <n v="2786"/>
  </r>
  <r>
    <x v="65"/>
    <x v="39"/>
    <x v="4"/>
    <n v="5075"/>
  </r>
  <r>
    <x v="65"/>
    <x v="39"/>
    <x v="5"/>
    <n v="3057"/>
  </r>
  <r>
    <x v="65"/>
    <x v="40"/>
    <x v="0"/>
    <n v="28"/>
  </r>
  <r>
    <x v="65"/>
    <x v="40"/>
    <x v="1"/>
    <n v="926"/>
  </r>
  <r>
    <x v="65"/>
    <x v="40"/>
    <x v="2"/>
    <n v="27780"/>
  </r>
  <r>
    <x v="65"/>
    <x v="40"/>
    <x v="3"/>
    <n v="3550"/>
  </r>
  <r>
    <x v="65"/>
    <x v="40"/>
    <x v="4"/>
    <n v="5994"/>
  </r>
  <r>
    <x v="65"/>
    <x v="40"/>
    <x v="5"/>
    <n v="3266"/>
  </r>
  <r>
    <x v="65"/>
    <x v="41"/>
    <x v="0"/>
    <n v="9"/>
  </r>
  <r>
    <x v="65"/>
    <x v="41"/>
    <x v="1"/>
    <n v="169"/>
  </r>
  <r>
    <x v="65"/>
    <x v="41"/>
    <x v="2"/>
    <n v="5070"/>
  </r>
  <r>
    <x v="65"/>
    <x v="41"/>
    <x v="3"/>
    <n v="2416"/>
  </r>
  <r>
    <x v="65"/>
    <x v="41"/>
    <x v="4"/>
    <n v="4495"/>
  </r>
  <r>
    <x v="65"/>
    <x v="41"/>
    <x v="5"/>
    <n v="2423"/>
  </r>
  <r>
    <x v="65"/>
    <x v="42"/>
    <x v="0"/>
    <n v="8"/>
  </r>
  <r>
    <x v="65"/>
    <x v="42"/>
    <x v="1"/>
    <n v="158"/>
  </r>
  <r>
    <x v="65"/>
    <x v="42"/>
    <x v="2"/>
    <n v="4740"/>
  </r>
  <r>
    <x v="65"/>
    <x v="42"/>
    <x v="3"/>
    <n v="1378"/>
  </r>
  <r>
    <x v="65"/>
    <x v="42"/>
    <x v="4"/>
    <n v="2356"/>
  </r>
  <r>
    <x v="65"/>
    <x v="42"/>
    <x v="5"/>
    <n v="1151"/>
  </r>
  <r>
    <x v="65"/>
    <x v="43"/>
    <x v="0"/>
    <n v="18"/>
  </r>
  <r>
    <x v="65"/>
    <x v="43"/>
    <x v="1"/>
    <n v="752"/>
  </r>
  <r>
    <x v="65"/>
    <x v="43"/>
    <x v="2"/>
    <n v="22560"/>
  </r>
  <r>
    <x v="65"/>
    <x v="43"/>
    <x v="3"/>
    <n v="8885"/>
  </r>
  <r>
    <x v="65"/>
    <x v="43"/>
    <x v="4"/>
    <n v="15763"/>
  </r>
  <r>
    <x v="65"/>
    <x v="43"/>
    <x v="5"/>
    <n v="8058"/>
  </r>
  <r>
    <x v="65"/>
    <x v="44"/>
    <x v="0"/>
    <n v="68"/>
  </r>
  <r>
    <x v="65"/>
    <x v="44"/>
    <x v="1"/>
    <n v="5176"/>
  </r>
  <r>
    <x v="65"/>
    <x v="44"/>
    <x v="2"/>
    <n v="155280"/>
  </r>
  <r>
    <x v="65"/>
    <x v="44"/>
    <x v="3"/>
    <n v="92081"/>
  </r>
  <r>
    <x v="65"/>
    <x v="44"/>
    <x v="4"/>
    <n v="127000"/>
  </r>
  <r>
    <x v="65"/>
    <x v="44"/>
    <x v="5"/>
    <n v="68821"/>
  </r>
  <r>
    <x v="65"/>
    <x v="45"/>
    <x v="0"/>
    <n v="15"/>
  </r>
  <r>
    <x v="65"/>
    <x v="45"/>
    <x v="1"/>
    <n v="619"/>
  </r>
  <r>
    <x v="65"/>
    <x v="45"/>
    <x v="2"/>
    <n v="18570"/>
  </r>
  <r>
    <x v="65"/>
    <x v="45"/>
    <x v="3"/>
    <n v="3585"/>
  </r>
  <r>
    <x v="65"/>
    <x v="45"/>
    <x v="4"/>
    <n v="6321"/>
  </r>
  <r>
    <x v="65"/>
    <x v="45"/>
    <x v="5"/>
    <n v="3502"/>
  </r>
  <r>
    <x v="65"/>
    <x v="46"/>
    <x v="0"/>
    <n v="23"/>
  </r>
  <r>
    <x v="65"/>
    <x v="46"/>
    <x v="1"/>
    <n v="534"/>
  </r>
  <r>
    <x v="65"/>
    <x v="46"/>
    <x v="2"/>
    <n v="16020"/>
  </r>
  <r>
    <x v="65"/>
    <x v="46"/>
    <x v="3"/>
    <n v="2163"/>
  </r>
  <r>
    <x v="65"/>
    <x v="46"/>
    <x v="4"/>
    <n v="3801"/>
  </r>
  <r>
    <x v="65"/>
    <x v="46"/>
    <x v="5"/>
    <n v="2389"/>
  </r>
  <r>
    <x v="65"/>
    <x v="47"/>
    <x v="0"/>
    <n v="72"/>
  </r>
  <r>
    <x v="65"/>
    <x v="47"/>
    <x v="1"/>
    <n v="3340"/>
  </r>
  <r>
    <x v="65"/>
    <x v="47"/>
    <x v="2"/>
    <n v="100200"/>
  </r>
  <r>
    <x v="65"/>
    <x v="47"/>
    <x v="3"/>
    <n v="8879"/>
  </r>
  <r>
    <x v="65"/>
    <x v="47"/>
    <x v="4"/>
    <n v="15437"/>
  </r>
  <r>
    <x v="65"/>
    <x v="47"/>
    <x v="5"/>
    <n v="8210"/>
  </r>
  <r>
    <x v="65"/>
    <x v="48"/>
    <x v="0"/>
    <n v="69"/>
  </r>
  <r>
    <x v="65"/>
    <x v="48"/>
    <x v="1"/>
    <n v="2717"/>
  </r>
  <r>
    <x v="65"/>
    <x v="48"/>
    <x v="2"/>
    <n v="81510"/>
  </r>
  <r>
    <x v="65"/>
    <x v="48"/>
    <x v="3"/>
    <n v="21616"/>
  </r>
  <r>
    <x v="65"/>
    <x v="48"/>
    <x v="4"/>
    <n v="29880"/>
  </r>
  <r>
    <x v="65"/>
    <x v="48"/>
    <x v="5"/>
    <n v="16107"/>
  </r>
  <r>
    <x v="65"/>
    <x v="49"/>
    <x v="0"/>
    <n v="93"/>
  </r>
  <r>
    <x v="65"/>
    <x v="49"/>
    <x v="1"/>
    <n v="2845"/>
  </r>
  <r>
    <x v="65"/>
    <x v="49"/>
    <x v="2"/>
    <n v="85350"/>
  </r>
  <r>
    <x v="65"/>
    <x v="49"/>
    <x v="3"/>
    <n v="22201"/>
  </r>
  <r>
    <x v="65"/>
    <x v="49"/>
    <x v="4"/>
    <n v="34527"/>
  </r>
  <r>
    <x v="65"/>
    <x v="49"/>
    <x v="5"/>
    <n v="21136"/>
  </r>
  <r>
    <x v="65"/>
    <x v="50"/>
    <x v="0"/>
    <n v="36"/>
  </r>
  <r>
    <x v="65"/>
    <x v="50"/>
    <x v="1"/>
    <n v="1033"/>
  </r>
  <r>
    <x v="65"/>
    <x v="50"/>
    <x v="2"/>
    <n v="30990"/>
  </r>
  <r>
    <x v="65"/>
    <x v="50"/>
    <x v="3"/>
    <n v="8721"/>
  </r>
  <r>
    <x v="65"/>
    <x v="50"/>
    <x v="4"/>
    <n v="14803"/>
  </r>
  <r>
    <x v="65"/>
    <x v="50"/>
    <x v="5"/>
    <n v="10490"/>
  </r>
  <r>
    <x v="65"/>
    <x v="51"/>
    <x v="0"/>
    <n v="52"/>
  </r>
  <r>
    <x v="65"/>
    <x v="51"/>
    <x v="1"/>
    <n v="1175"/>
  </r>
  <r>
    <x v="65"/>
    <x v="51"/>
    <x v="2"/>
    <n v="35250"/>
  </r>
  <r>
    <x v="65"/>
    <x v="51"/>
    <x v="3"/>
    <n v="6105"/>
  </r>
  <r>
    <x v="65"/>
    <x v="51"/>
    <x v="4"/>
    <n v="10673"/>
  </r>
  <r>
    <x v="65"/>
    <x v="51"/>
    <x v="5"/>
    <n v="7523"/>
  </r>
  <r>
    <x v="65"/>
    <x v="52"/>
    <x v="0"/>
    <n v="33"/>
  </r>
  <r>
    <x v="65"/>
    <x v="52"/>
    <x v="1"/>
    <n v="1025"/>
  </r>
  <r>
    <x v="65"/>
    <x v="52"/>
    <x v="2"/>
    <n v="30750"/>
  </r>
  <r>
    <x v="65"/>
    <x v="52"/>
    <x v="3"/>
    <n v="8855"/>
  </r>
  <r>
    <x v="65"/>
    <x v="52"/>
    <x v="4"/>
    <n v="13935"/>
  </r>
  <r>
    <x v="65"/>
    <x v="52"/>
    <x v="5"/>
    <n v="9436"/>
  </r>
  <r>
    <x v="65"/>
    <x v="53"/>
    <x v="0"/>
    <n v="68"/>
  </r>
  <r>
    <x v="65"/>
    <x v="53"/>
    <x v="1"/>
    <n v="2637"/>
  </r>
  <r>
    <x v="65"/>
    <x v="53"/>
    <x v="2"/>
    <n v="79110"/>
  </r>
  <r>
    <x v="65"/>
    <x v="53"/>
    <x v="3"/>
    <n v="17478"/>
  </r>
  <r>
    <x v="65"/>
    <x v="53"/>
    <x v="4"/>
    <n v="30029"/>
  </r>
  <r>
    <x v="65"/>
    <x v="53"/>
    <x v="5"/>
    <n v="22158"/>
  </r>
  <r>
    <x v="65"/>
    <x v="54"/>
    <x v="0"/>
    <n v="41"/>
  </r>
  <r>
    <x v="65"/>
    <x v="54"/>
    <x v="1"/>
    <n v="1175"/>
  </r>
  <r>
    <x v="65"/>
    <x v="54"/>
    <x v="2"/>
    <n v="35250"/>
  </r>
  <r>
    <x v="65"/>
    <x v="54"/>
    <x v="3"/>
    <n v="8033"/>
  </r>
  <r>
    <x v="65"/>
    <x v="54"/>
    <x v="4"/>
    <n v="16785"/>
  </r>
  <r>
    <x v="65"/>
    <x v="54"/>
    <x v="5"/>
    <n v="10959"/>
  </r>
  <r>
    <x v="65"/>
    <x v="55"/>
    <x v="0"/>
    <n v="15"/>
  </r>
  <r>
    <x v="65"/>
    <x v="55"/>
    <x v="1"/>
    <n v="1269"/>
  </r>
  <r>
    <x v="65"/>
    <x v="55"/>
    <x v="2"/>
    <n v="38070"/>
  </r>
  <r>
    <x v="65"/>
    <x v="55"/>
    <x v="3"/>
    <n v="1004"/>
  </r>
  <r>
    <x v="65"/>
    <x v="55"/>
    <x v="4"/>
    <n v="2204"/>
  </r>
  <r>
    <x v="65"/>
    <x v="55"/>
    <x v="5"/>
    <n v="1122"/>
  </r>
  <r>
    <x v="65"/>
    <x v="56"/>
    <x v="0"/>
    <n v="209"/>
  </r>
  <r>
    <x v="65"/>
    <x v="56"/>
    <x v="1"/>
    <n v="9565"/>
  </r>
  <r>
    <x v="65"/>
    <x v="56"/>
    <x v="2"/>
    <n v="286950"/>
  </r>
  <r>
    <x v="65"/>
    <x v="56"/>
    <x v="3"/>
    <n v="133317"/>
  </r>
  <r>
    <x v="65"/>
    <x v="56"/>
    <x v="4"/>
    <n v="221670"/>
  </r>
  <r>
    <x v="65"/>
    <x v="56"/>
    <x v="5"/>
    <n v="111291"/>
  </r>
  <r>
    <x v="65"/>
    <x v="57"/>
    <x v="0"/>
    <n v="17"/>
  </r>
  <r>
    <x v="65"/>
    <x v="57"/>
    <x v="1"/>
    <n v="472"/>
  </r>
  <r>
    <x v="65"/>
    <x v="57"/>
    <x v="2"/>
    <n v="14160"/>
  </r>
  <r>
    <x v="65"/>
    <x v="57"/>
    <x v="3"/>
    <n v="2140"/>
  </r>
  <r>
    <x v="65"/>
    <x v="57"/>
    <x v="4"/>
    <n v="3400"/>
  </r>
  <r>
    <x v="65"/>
    <x v="57"/>
    <x v="5"/>
    <n v="2077"/>
  </r>
  <r>
    <x v="65"/>
    <x v="58"/>
    <x v="0"/>
    <n v="38"/>
  </r>
  <r>
    <x v="65"/>
    <x v="58"/>
    <x v="1"/>
    <n v="1192"/>
  </r>
  <r>
    <x v="65"/>
    <x v="58"/>
    <x v="2"/>
    <n v="35760"/>
  </r>
  <r>
    <x v="65"/>
    <x v="58"/>
    <x v="3"/>
    <n v="6638"/>
  </r>
  <r>
    <x v="65"/>
    <x v="58"/>
    <x v="4"/>
    <n v="13434"/>
  </r>
  <r>
    <x v="65"/>
    <x v="58"/>
    <x v="5"/>
    <n v="7266"/>
  </r>
  <r>
    <x v="65"/>
    <x v="59"/>
    <x v="0"/>
    <n v="50"/>
  </r>
  <r>
    <x v="65"/>
    <x v="59"/>
    <x v="1"/>
    <n v="1335"/>
  </r>
  <r>
    <x v="65"/>
    <x v="59"/>
    <x v="2"/>
    <n v="40050"/>
  </r>
  <r>
    <x v="65"/>
    <x v="59"/>
    <x v="3"/>
    <n v="8065"/>
  </r>
  <r>
    <x v="65"/>
    <x v="59"/>
    <x v="4"/>
    <n v="13216"/>
  </r>
  <r>
    <x v="65"/>
    <x v="59"/>
    <x v="5"/>
    <n v="8139"/>
  </r>
  <r>
    <x v="65"/>
    <x v="60"/>
    <x v="0"/>
    <n v="26"/>
  </r>
  <r>
    <x v="65"/>
    <x v="60"/>
    <x v="1"/>
    <n v="1429"/>
  </r>
  <r>
    <x v="65"/>
    <x v="60"/>
    <x v="2"/>
    <n v="42870"/>
  </r>
  <r>
    <x v="65"/>
    <x v="60"/>
    <x v="3"/>
    <n v="7356"/>
  </r>
  <r>
    <x v="65"/>
    <x v="60"/>
    <x v="4"/>
    <n v="12374"/>
  </r>
  <r>
    <x v="65"/>
    <x v="60"/>
    <x v="5"/>
    <n v="9717"/>
  </r>
  <r>
    <x v="65"/>
    <x v="61"/>
    <x v="0"/>
    <n v="8"/>
  </r>
  <r>
    <x v="65"/>
    <x v="61"/>
    <x v="1"/>
    <n v="227"/>
  </r>
  <r>
    <x v="65"/>
    <x v="61"/>
    <x v="2"/>
    <n v="6810"/>
  </r>
  <r>
    <x v="65"/>
    <x v="61"/>
    <x v="3"/>
    <n v="792"/>
  </r>
  <r>
    <x v="65"/>
    <x v="61"/>
    <x v="4"/>
    <n v="1460"/>
  </r>
  <r>
    <x v="65"/>
    <x v="61"/>
    <x v="5"/>
    <n v="755"/>
  </r>
  <r>
    <x v="65"/>
    <x v="62"/>
    <x v="0"/>
    <n v="40"/>
  </r>
  <r>
    <x v="65"/>
    <x v="62"/>
    <x v="1"/>
    <n v="1535"/>
  </r>
  <r>
    <x v="65"/>
    <x v="62"/>
    <x v="2"/>
    <n v="46050"/>
  </r>
  <r>
    <x v="65"/>
    <x v="62"/>
    <x v="3"/>
    <n v="7084"/>
  </r>
  <r>
    <x v="65"/>
    <x v="62"/>
    <x v="4"/>
    <n v="11686"/>
  </r>
  <r>
    <x v="65"/>
    <x v="62"/>
    <x v="5"/>
    <n v="8144"/>
  </r>
  <r>
    <x v="65"/>
    <x v="63"/>
    <x v="0"/>
    <n v="48"/>
  </r>
  <r>
    <x v="65"/>
    <x v="63"/>
    <x v="1"/>
    <n v="2758"/>
  </r>
  <r>
    <x v="65"/>
    <x v="63"/>
    <x v="2"/>
    <n v="82740"/>
  </r>
  <r>
    <x v="65"/>
    <x v="63"/>
    <x v="3"/>
    <n v="5113"/>
  </r>
  <r>
    <x v="65"/>
    <x v="63"/>
    <x v="4"/>
    <n v="8517"/>
  </r>
  <r>
    <x v="65"/>
    <x v="63"/>
    <x v="5"/>
    <n v="4867"/>
  </r>
  <r>
    <x v="65"/>
    <x v="64"/>
    <x v="0"/>
    <n v="139"/>
  </r>
  <r>
    <x v="65"/>
    <x v="64"/>
    <x v="1"/>
    <n v="8853"/>
  </r>
  <r>
    <x v="65"/>
    <x v="64"/>
    <x v="2"/>
    <n v="265590"/>
  </r>
  <r>
    <x v="65"/>
    <x v="64"/>
    <x v="3"/>
    <n v="90022"/>
  </r>
  <r>
    <x v="65"/>
    <x v="64"/>
    <x v="4"/>
    <n v="147731"/>
  </r>
  <r>
    <x v="65"/>
    <x v="64"/>
    <x v="5"/>
    <n v="64421"/>
  </r>
  <r>
    <x v="65"/>
    <x v="65"/>
    <x v="0"/>
    <n v="83"/>
  </r>
  <r>
    <x v="65"/>
    <x v="65"/>
    <x v="1"/>
    <n v="2534"/>
  </r>
  <r>
    <x v="65"/>
    <x v="65"/>
    <x v="2"/>
    <n v="76020"/>
  </r>
  <r>
    <x v="65"/>
    <x v="65"/>
    <x v="3"/>
    <n v="32029"/>
  </r>
  <r>
    <x v="65"/>
    <x v="65"/>
    <x v="4"/>
    <n v="53246"/>
  </r>
  <r>
    <x v="65"/>
    <x v="65"/>
    <x v="5"/>
    <n v="30640"/>
  </r>
  <r>
    <x v="65"/>
    <x v="66"/>
    <x v="0"/>
    <n v="26"/>
  </r>
  <r>
    <x v="65"/>
    <x v="66"/>
    <x v="1"/>
    <n v="520"/>
  </r>
  <r>
    <x v="65"/>
    <x v="66"/>
    <x v="2"/>
    <n v="15600"/>
  </r>
  <r>
    <x v="65"/>
    <x v="66"/>
    <x v="3"/>
    <n v="1397"/>
  </r>
  <r>
    <x v="65"/>
    <x v="66"/>
    <x v="4"/>
    <n v="2438"/>
  </r>
  <r>
    <x v="65"/>
    <x v="66"/>
    <x v="5"/>
    <n v="1393"/>
  </r>
  <r>
    <x v="65"/>
    <x v="67"/>
    <x v="0"/>
    <n v="60"/>
  </r>
  <r>
    <x v="65"/>
    <x v="67"/>
    <x v="1"/>
    <n v="2541"/>
  </r>
  <r>
    <x v="65"/>
    <x v="67"/>
    <x v="2"/>
    <n v="76230"/>
  </r>
  <r>
    <x v="65"/>
    <x v="67"/>
    <x v="3"/>
    <n v="9084"/>
  </r>
  <r>
    <x v="65"/>
    <x v="67"/>
    <x v="4"/>
    <n v="15629"/>
  </r>
  <r>
    <x v="65"/>
    <x v="67"/>
    <x v="5"/>
    <n v="10189"/>
  </r>
  <r>
    <x v="65"/>
    <x v="68"/>
    <x v="0"/>
    <n v="9"/>
  </r>
  <r>
    <x v="65"/>
    <x v="68"/>
    <x v="1"/>
    <n v="195"/>
  </r>
  <r>
    <x v="65"/>
    <x v="68"/>
    <x v="2"/>
    <n v="5850"/>
  </r>
  <r>
    <x v="65"/>
    <x v="68"/>
    <x v="3"/>
    <n v="1501"/>
  </r>
  <r>
    <x v="65"/>
    <x v="68"/>
    <x v="4"/>
    <n v="2572"/>
  </r>
  <r>
    <x v="65"/>
    <x v="68"/>
    <x v="5"/>
    <n v="1246"/>
  </r>
  <r>
    <x v="65"/>
    <x v="69"/>
    <x v="0"/>
    <n v="42"/>
  </r>
  <r>
    <x v="65"/>
    <x v="69"/>
    <x v="1"/>
    <n v="1194"/>
  </r>
  <r>
    <x v="65"/>
    <x v="69"/>
    <x v="2"/>
    <n v="35820"/>
  </r>
  <r>
    <x v="65"/>
    <x v="69"/>
    <x v="3"/>
    <n v="11547"/>
  </r>
  <r>
    <x v="65"/>
    <x v="69"/>
    <x v="4"/>
    <n v="17296"/>
  </r>
  <r>
    <x v="65"/>
    <x v="69"/>
    <x v="5"/>
    <n v="11142"/>
  </r>
  <r>
    <x v="65"/>
    <x v="70"/>
    <x v="0"/>
    <n v="3058"/>
  </r>
  <r>
    <x v="65"/>
    <x v="70"/>
    <x v="1"/>
    <n v="127562"/>
  </r>
  <r>
    <x v="65"/>
    <x v="70"/>
    <x v="2"/>
    <n v="3826860"/>
  </r>
  <r>
    <x v="65"/>
    <x v="70"/>
    <x v="3"/>
    <n v="1131107"/>
  </r>
  <r>
    <x v="65"/>
    <x v="70"/>
    <x v="4"/>
    <n v="1810133"/>
  </r>
  <r>
    <x v="65"/>
    <x v="70"/>
    <x v="5"/>
    <n v="975919"/>
  </r>
  <r>
    <x v="66"/>
    <x v="0"/>
    <x v="0"/>
    <n v="163"/>
  </r>
  <r>
    <x v="66"/>
    <x v="0"/>
    <x v="1"/>
    <n v="6492"/>
  </r>
  <r>
    <x v="66"/>
    <x v="0"/>
    <x v="2"/>
    <n v="201252"/>
  </r>
  <r>
    <x v="66"/>
    <x v="0"/>
    <x v="3"/>
    <n v="34010"/>
  </r>
  <r>
    <x v="66"/>
    <x v="0"/>
    <x v="4"/>
    <n v="58024"/>
  </r>
  <r>
    <x v="66"/>
    <x v="0"/>
    <x v="5"/>
    <n v="28869"/>
  </r>
  <r>
    <x v="66"/>
    <x v="1"/>
    <x v="0"/>
    <n v="56"/>
  </r>
  <r>
    <x v="66"/>
    <x v="1"/>
    <x v="1"/>
    <n v="2257"/>
  </r>
  <r>
    <x v="66"/>
    <x v="1"/>
    <x v="2"/>
    <n v="69967"/>
  </r>
  <r>
    <x v="66"/>
    <x v="1"/>
    <x v="3"/>
    <n v="12301"/>
  </r>
  <r>
    <x v="66"/>
    <x v="1"/>
    <x v="4"/>
    <n v="21491"/>
  </r>
  <r>
    <x v="66"/>
    <x v="1"/>
    <x v="5"/>
    <n v="12582"/>
  </r>
  <r>
    <x v="66"/>
    <x v="2"/>
    <x v="0"/>
    <n v="24"/>
  </r>
  <r>
    <x v="66"/>
    <x v="2"/>
    <x v="1"/>
    <n v="1110"/>
  </r>
  <r>
    <x v="66"/>
    <x v="2"/>
    <x v="2"/>
    <n v="34410"/>
  </r>
  <r>
    <x v="66"/>
    <x v="2"/>
    <x v="3"/>
    <n v="2164"/>
  </r>
  <r>
    <x v="66"/>
    <x v="2"/>
    <x v="4"/>
    <n v="4268"/>
  </r>
  <r>
    <x v="66"/>
    <x v="2"/>
    <x v="5"/>
    <n v="2949"/>
  </r>
  <r>
    <x v="66"/>
    <x v="3"/>
    <x v="0"/>
    <n v="48"/>
  </r>
  <r>
    <x v="66"/>
    <x v="3"/>
    <x v="1"/>
    <n v="2645"/>
  </r>
  <r>
    <x v="66"/>
    <x v="3"/>
    <x v="2"/>
    <n v="81995"/>
  </r>
  <r>
    <x v="66"/>
    <x v="3"/>
    <x v="3"/>
    <n v="8880"/>
  </r>
  <r>
    <x v="66"/>
    <x v="3"/>
    <x v="4"/>
    <n v="16459"/>
  </r>
  <r>
    <x v="66"/>
    <x v="3"/>
    <x v="5"/>
    <n v="10211"/>
  </r>
  <r>
    <x v="66"/>
    <x v="4"/>
    <x v="0"/>
    <n v="23"/>
  </r>
  <r>
    <x v="66"/>
    <x v="4"/>
    <x v="1"/>
    <n v="933"/>
  </r>
  <r>
    <x v="66"/>
    <x v="4"/>
    <x v="2"/>
    <n v="28923"/>
  </r>
  <r>
    <x v="66"/>
    <x v="4"/>
    <x v="3"/>
    <n v="17965"/>
  </r>
  <r>
    <x v="66"/>
    <x v="4"/>
    <x v="4"/>
    <n v="30122"/>
  </r>
  <r>
    <x v="66"/>
    <x v="4"/>
    <x v="5"/>
    <n v="13615"/>
  </r>
  <r>
    <x v="66"/>
    <x v="5"/>
    <x v="0"/>
    <n v="12"/>
  </r>
  <r>
    <x v="66"/>
    <x v="5"/>
    <x v="1"/>
    <n v="447"/>
  </r>
  <r>
    <x v="66"/>
    <x v="5"/>
    <x v="2"/>
    <n v="13857"/>
  </r>
  <r>
    <x v="66"/>
    <x v="5"/>
    <x v="3"/>
    <n v="3522"/>
  </r>
  <r>
    <x v="66"/>
    <x v="5"/>
    <x v="4"/>
    <n v="6762"/>
  </r>
  <r>
    <x v="66"/>
    <x v="5"/>
    <x v="5"/>
    <n v="3059"/>
  </r>
  <r>
    <x v="66"/>
    <x v="6"/>
    <x v="0"/>
    <n v="148"/>
  </r>
  <r>
    <x v="66"/>
    <x v="6"/>
    <x v="1"/>
    <n v="11599"/>
  </r>
  <r>
    <x v="66"/>
    <x v="6"/>
    <x v="2"/>
    <n v="359569"/>
  </r>
  <r>
    <x v="66"/>
    <x v="6"/>
    <x v="3"/>
    <n v="199323"/>
  </r>
  <r>
    <x v="66"/>
    <x v="6"/>
    <x v="4"/>
    <n v="292016"/>
  </r>
  <r>
    <x v="66"/>
    <x v="6"/>
    <x v="5"/>
    <n v="129928"/>
  </r>
  <r>
    <x v="66"/>
    <x v="7"/>
    <x v="0"/>
    <n v="43"/>
  </r>
  <r>
    <x v="66"/>
    <x v="7"/>
    <x v="1"/>
    <n v="1816"/>
  </r>
  <r>
    <x v="66"/>
    <x v="7"/>
    <x v="2"/>
    <n v="56296"/>
  </r>
  <r>
    <x v="66"/>
    <x v="7"/>
    <x v="3"/>
    <n v="34196"/>
  </r>
  <r>
    <x v="66"/>
    <x v="7"/>
    <x v="4"/>
    <n v="60719"/>
  </r>
  <r>
    <x v="66"/>
    <x v="7"/>
    <x v="5"/>
    <n v="36722"/>
  </r>
  <r>
    <x v="66"/>
    <x v="8"/>
    <x v="0"/>
    <n v="10"/>
  </r>
  <r>
    <x v="66"/>
    <x v="8"/>
    <x v="1"/>
    <n v="513"/>
  </r>
  <r>
    <x v="66"/>
    <x v="8"/>
    <x v="2"/>
    <n v="15903"/>
  </r>
  <r>
    <x v="66"/>
    <x v="8"/>
    <x v="3"/>
    <n v="4428"/>
  </r>
  <r>
    <x v="66"/>
    <x v="8"/>
    <x v="4"/>
    <n v="5967"/>
  </r>
  <r>
    <x v="66"/>
    <x v="8"/>
    <x v="5"/>
    <n v="3273"/>
  </r>
  <r>
    <x v="66"/>
    <x v="9"/>
    <x v="0"/>
    <n v="15"/>
  </r>
  <r>
    <x v="66"/>
    <x v="9"/>
    <x v="1"/>
    <n v="377"/>
  </r>
  <r>
    <x v="66"/>
    <x v="9"/>
    <x v="2"/>
    <n v="11687"/>
  </r>
  <r>
    <x v="66"/>
    <x v="9"/>
    <x v="3"/>
    <n v="2585"/>
  </r>
  <r>
    <x v="66"/>
    <x v="9"/>
    <x v="4"/>
    <n v="4171"/>
  </r>
  <r>
    <x v="66"/>
    <x v="9"/>
    <x v="5"/>
    <n v="1381"/>
  </r>
  <r>
    <x v="66"/>
    <x v="10"/>
    <x v="0"/>
    <n v="97"/>
  </r>
  <r>
    <x v="66"/>
    <x v="10"/>
    <x v="1"/>
    <n v="3496"/>
  </r>
  <r>
    <x v="66"/>
    <x v="10"/>
    <x v="2"/>
    <n v="108376"/>
  </r>
  <r>
    <x v="66"/>
    <x v="10"/>
    <x v="3"/>
    <n v="10626"/>
  </r>
  <r>
    <x v="66"/>
    <x v="10"/>
    <x v="4"/>
    <n v="18600"/>
  </r>
  <r>
    <x v="66"/>
    <x v="10"/>
    <x v="5"/>
    <n v="11142"/>
  </r>
  <r>
    <x v="66"/>
    <x v="11"/>
    <x v="0"/>
    <n v="12"/>
  </r>
  <r>
    <x v="66"/>
    <x v="11"/>
    <x v="1"/>
    <n v="397"/>
  </r>
  <r>
    <x v="66"/>
    <x v="11"/>
    <x v="2"/>
    <n v="12307"/>
  </r>
  <r>
    <x v="66"/>
    <x v="11"/>
    <x v="3"/>
    <n v="2191"/>
  </r>
  <r>
    <x v="66"/>
    <x v="11"/>
    <x v="4"/>
    <n v="4574"/>
  </r>
  <r>
    <x v="66"/>
    <x v="11"/>
    <x v="5"/>
    <n v="2940"/>
  </r>
  <r>
    <x v="66"/>
    <x v="12"/>
    <x v="0"/>
    <n v="18"/>
  </r>
  <r>
    <x v="66"/>
    <x v="12"/>
    <x v="1"/>
    <n v="690"/>
  </r>
  <r>
    <x v="66"/>
    <x v="12"/>
    <x v="2"/>
    <n v="21390"/>
  </r>
  <r>
    <x v="66"/>
    <x v="12"/>
    <x v="3"/>
    <n v="3405"/>
  </r>
  <r>
    <x v="66"/>
    <x v="12"/>
    <x v="4"/>
    <n v="5065"/>
  </r>
  <r>
    <x v="66"/>
    <x v="12"/>
    <x v="5"/>
    <n v="2855"/>
  </r>
  <r>
    <x v="66"/>
    <x v="13"/>
    <x v="0"/>
    <n v="12"/>
  </r>
  <r>
    <x v="66"/>
    <x v="13"/>
    <x v="1"/>
    <n v="290"/>
  </r>
  <r>
    <x v="66"/>
    <x v="13"/>
    <x v="2"/>
    <n v="8990"/>
  </r>
  <r>
    <x v="66"/>
    <x v="13"/>
    <x v="3"/>
    <n v="2569"/>
  </r>
  <r>
    <x v="66"/>
    <x v="13"/>
    <x v="4"/>
    <n v="4459"/>
  </r>
  <r>
    <x v="66"/>
    <x v="13"/>
    <x v="5"/>
    <n v="2258"/>
  </r>
  <r>
    <x v="66"/>
    <x v="14"/>
    <x v="0"/>
    <n v="55"/>
  </r>
  <r>
    <x v="66"/>
    <x v="14"/>
    <x v="1"/>
    <n v="1731"/>
  </r>
  <r>
    <x v="66"/>
    <x v="14"/>
    <x v="2"/>
    <n v="53661"/>
  </r>
  <r>
    <x v="66"/>
    <x v="14"/>
    <x v="3"/>
    <n v="25495"/>
  </r>
  <r>
    <x v="66"/>
    <x v="14"/>
    <x v="4"/>
    <n v="44344"/>
  </r>
  <r>
    <x v="66"/>
    <x v="14"/>
    <x v="5"/>
    <n v="26701"/>
  </r>
  <r>
    <x v="66"/>
    <x v="15"/>
    <x v="0"/>
    <n v="28"/>
  </r>
  <r>
    <x v="66"/>
    <x v="15"/>
    <x v="1"/>
    <n v="904"/>
  </r>
  <r>
    <x v="66"/>
    <x v="15"/>
    <x v="2"/>
    <n v="28024"/>
  </r>
  <r>
    <x v="66"/>
    <x v="15"/>
    <x v="3"/>
    <n v="5891"/>
  </r>
  <r>
    <x v="66"/>
    <x v="15"/>
    <x v="4"/>
    <n v="9372"/>
  </r>
  <r>
    <x v="66"/>
    <x v="15"/>
    <x v="5"/>
    <n v="6156"/>
  </r>
  <r>
    <x v="66"/>
    <x v="16"/>
    <x v="0"/>
    <n v="10"/>
  </r>
  <r>
    <x v="66"/>
    <x v="16"/>
    <x v="1"/>
    <n v="253"/>
  </r>
  <r>
    <x v="66"/>
    <x v="16"/>
    <x v="2"/>
    <n v="7843"/>
  </r>
  <r>
    <x v="66"/>
    <x v="16"/>
    <x v="3"/>
    <n v="1227"/>
  </r>
  <r>
    <x v="66"/>
    <x v="16"/>
    <x v="4"/>
    <n v="2294"/>
  </r>
  <r>
    <x v="66"/>
    <x v="16"/>
    <x v="5"/>
    <n v="1728"/>
  </r>
  <r>
    <x v="66"/>
    <x v="17"/>
    <x v="0"/>
    <n v="10"/>
  </r>
  <r>
    <x v="66"/>
    <x v="17"/>
    <x v="1"/>
    <n v="193"/>
  </r>
  <r>
    <x v="66"/>
    <x v="17"/>
    <x v="2"/>
    <n v="5983"/>
  </r>
  <r>
    <x v="66"/>
    <x v="17"/>
    <x v="3"/>
    <n v="1378"/>
  </r>
  <r>
    <x v="66"/>
    <x v="17"/>
    <x v="4"/>
    <n v="2324"/>
  </r>
  <r>
    <x v="66"/>
    <x v="17"/>
    <x v="5"/>
    <n v="1592"/>
  </r>
  <r>
    <x v="66"/>
    <x v="18"/>
    <x v="0"/>
    <n v="16"/>
  </r>
  <r>
    <x v="66"/>
    <x v="18"/>
    <x v="1"/>
    <n v="612"/>
  </r>
  <r>
    <x v="66"/>
    <x v="18"/>
    <x v="2"/>
    <n v="18972"/>
  </r>
  <r>
    <x v="66"/>
    <x v="18"/>
    <x v="3"/>
    <n v="5074"/>
  </r>
  <r>
    <x v="66"/>
    <x v="18"/>
    <x v="4"/>
    <n v="7148"/>
  </r>
  <r>
    <x v="66"/>
    <x v="18"/>
    <x v="5"/>
    <n v="4752"/>
  </r>
  <r>
    <x v="66"/>
    <x v="19"/>
    <x v="0"/>
    <n v="111"/>
  </r>
  <r>
    <x v="66"/>
    <x v="19"/>
    <x v="1"/>
    <n v="4208"/>
  </r>
  <r>
    <x v="66"/>
    <x v="19"/>
    <x v="2"/>
    <n v="130448"/>
  </r>
  <r>
    <x v="66"/>
    <x v="19"/>
    <x v="3"/>
    <n v="44832"/>
  </r>
  <r>
    <x v="66"/>
    <x v="19"/>
    <x v="4"/>
    <n v="91778"/>
  </r>
  <r>
    <x v="66"/>
    <x v="19"/>
    <x v="5"/>
    <n v="55791"/>
  </r>
  <r>
    <x v="66"/>
    <x v="20"/>
    <x v="0"/>
    <n v="22"/>
  </r>
  <r>
    <x v="66"/>
    <x v="20"/>
    <x v="1"/>
    <n v="1407"/>
  </r>
  <r>
    <x v="66"/>
    <x v="20"/>
    <x v="2"/>
    <n v="43617"/>
  </r>
  <r>
    <x v="66"/>
    <x v="20"/>
    <x v="3"/>
    <n v="3314"/>
  </r>
  <r>
    <x v="66"/>
    <x v="20"/>
    <x v="4"/>
    <n v="7117"/>
  </r>
  <r>
    <x v="66"/>
    <x v="20"/>
    <x v="5"/>
    <n v="3411"/>
  </r>
  <r>
    <x v="66"/>
    <x v="21"/>
    <x v="0"/>
    <n v="76"/>
  </r>
  <r>
    <x v="66"/>
    <x v="21"/>
    <x v="1"/>
    <n v="2995"/>
  </r>
  <r>
    <x v="66"/>
    <x v="21"/>
    <x v="2"/>
    <n v="92845"/>
  </r>
  <r>
    <x v="66"/>
    <x v="21"/>
    <x v="3"/>
    <n v="26822"/>
  </r>
  <r>
    <x v="66"/>
    <x v="21"/>
    <x v="4"/>
    <n v="49411"/>
  </r>
  <r>
    <x v="66"/>
    <x v="21"/>
    <x v="5"/>
    <n v="22156"/>
  </r>
  <r>
    <x v="66"/>
    <x v="22"/>
    <x v="0"/>
    <n v="127"/>
  </r>
  <r>
    <x v="66"/>
    <x v="22"/>
    <x v="1"/>
    <n v="5889"/>
  </r>
  <r>
    <x v="66"/>
    <x v="22"/>
    <x v="2"/>
    <n v="182559"/>
  </r>
  <r>
    <x v="66"/>
    <x v="22"/>
    <x v="3"/>
    <n v="74793"/>
  </r>
  <r>
    <x v="66"/>
    <x v="22"/>
    <x v="4"/>
    <n v="152926"/>
  </r>
  <r>
    <x v="66"/>
    <x v="22"/>
    <x v="5"/>
    <n v="85830"/>
  </r>
  <r>
    <x v="66"/>
    <x v="23"/>
    <x v="0"/>
    <n v="29"/>
  </r>
  <r>
    <x v="66"/>
    <x v="23"/>
    <x v="1"/>
    <n v="1261"/>
  </r>
  <r>
    <x v="66"/>
    <x v="23"/>
    <x v="2"/>
    <n v="39091"/>
  </r>
  <r>
    <x v="66"/>
    <x v="23"/>
    <x v="3"/>
    <n v="6559"/>
  </r>
  <r>
    <x v="66"/>
    <x v="23"/>
    <x v="4"/>
    <n v="10774"/>
  </r>
  <r>
    <x v="66"/>
    <x v="23"/>
    <x v="5"/>
    <n v="5747"/>
  </r>
  <r>
    <x v="66"/>
    <x v="24"/>
    <x v="0"/>
    <n v="13"/>
  </r>
  <r>
    <x v="66"/>
    <x v="24"/>
    <x v="1"/>
    <n v="734"/>
  </r>
  <r>
    <x v="66"/>
    <x v="24"/>
    <x v="2"/>
    <n v="22754"/>
  </r>
  <r>
    <x v="66"/>
    <x v="24"/>
    <x v="3"/>
    <n v="1440"/>
  </r>
  <r>
    <x v="66"/>
    <x v="24"/>
    <x v="4"/>
    <n v="2694"/>
  </r>
  <r>
    <x v="66"/>
    <x v="24"/>
    <x v="5"/>
    <n v="1695"/>
  </r>
  <r>
    <x v="66"/>
    <x v="25"/>
    <x v="0"/>
    <n v="44"/>
  </r>
  <r>
    <x v="66"/>
    <x v="25"/>
    <x v="1"/>
    <n v="1461"/>
  </r>
  <r>
    <x v="66"/>
    <x v="25"/>
    <x v="2"/>
    <n v="45291"/>
  </r>
  <r>
    <x v="66"/>
    <x v="25"/>
    <x v="3"/>
    <n v="7901"/>
  </r>
  <r>
    <x v="66"/>
    <x v="25"/>
    <x v="4"/>
    <n v="12070"/>
  </r>
  <r>
    <x v="66"/>
    <x v="25"/>
    <x v="5"/>
    <n v="6754"/>
  </r>
  <r>
    <x v="66"/>
    <x v="26"/>
    <x v="0"/>
    <n v="9"/>
  </r>
  <r>
    <x v="66"/>
    <x v="26"/>
    <x v="1"/>
    <n v="446"/>
  </r>
  <r>
    <x v="66"/>
    <x v="26"/>
    <x v="2"/>
    <n v="13826"/>
  </r>
  <r>
    <x v="66"/>
    <x v="26"/>
    <x v="3"/>
    <n v="1312"/>
  </r>
  <r>
    <x v="66"/>
    <x v="26"/>
    <x v="4"/>
    <n v="3007"/>
  </r>
  <r>
    <x v="66"/>
    <x v="26"/>
    <x v="5"/>
    <n v="1618"/>
  </r>
  <r>
    <x v="66"/>
    <x v="27"/>
    <x v="0"/>
    <n v="48"/>
  </r>
  <r>
    <x v="66"/>
    <x v="27"/>
    <x v="1"/>
    <n v="1780"/>
  </r>
  <r>
    <x v="66"/>
    <x v="27"/>
    <x v="2"/>
    <n v="55180"/>
  </r>
  <r>
    <x v="66"/>
    <x v="27"/>
    <x v="3"/>
    <n v="9491"/>
  </r>
  <r>
    <x v="66"/>
    <x v="27"/>
    <x v="4"/>
    <n v="16002"/>
  </r>
  <r>
    <x v="66"/>
    <x v="27"/>
    <x v="5"/>
    <n v="7686"/>
  </r>
  <r>
    <x v="66"/>
    <x v="28"/>
    <x v="0"/>
    <n v="51"/>
  </r>
  <r>
    <x v="66"/>
    <x v="28"/>
    <x v="1"/>
    <n v="1865"/>
  </r>
  <r>
    <x v="66"/>
    <x v="28"/>
    <x v="2"/>
    <n v="57815"/>
  </r>
  <r>
    <x v="66"/>
    <x v="28"/>
    <x v="3"/>
    <n v="23175"/>
  </r>
  <r>
    <x v="66"/>
    <x v="28"/>
    <x v="4"/>
    <n v="40750"/>
  </r>
  <r>
    <x v="66"/>
    <x v="28"/>
    <x v="5"/>
    <n v="23014"/>
  </r>
  <r>
    <x v="66"/>
    <x v="29"/>
    <x v="0"/>
    <n v="7"/>
  </r>
  <r>
    <x v="66"/>
    <x v="29"/>
    <x v="1"/>
    <n v="70"/>
  </r>
  <r>
    <x v="66"/>
    <x v="29"/>
    <x v="2"/>
    <n v="2170"/>
  </r>
  <r>
    <x v="66"/>
    <x v="29"/>
    <x v="3"/>
    <n v="540"/>
  </r>
  <r>
    <x v="66"/>
    <x v="29"/>
    <x v="4"/>
    <n v="1042"/>
  </r>
  <r>
    <x v="66"/>
    <x v="29"/>
    <x v="5"/>
    <n v="624"/>
  </r>
  <r>
    <x v="66"/>
    <x v="30"/>
    <x v="0"/>
    <n v="50"/>
  </r>
  <r>
    <x v="66"/>
    <x v="30"/>
    <x v="1"/>
    <n v="1767"/>
  </r>
  <r>
    <x v="66"/>
    <x v="30"/>
    <x v="2"/>
    <n v="54777"/>
  </r>
  <r>
    <x v="66"/>
    <x v="30"/>
    <x v="3"/>
    <n v="17017"/>
  </r>
  <r>
    <x v="66"/>
    <x v="30"/>
    <x v="4"/>
    <n v="28855"/>
  </r>
  <r>
    <x v="66"/>
    <x v="30"/>
    <x v="5"/>
    <n v="15398"/>
  </r>
  <r>
    <x v="66"/>
    <x v="31"/>
    <x v="0"/>
    <n v="10"/>
  </r>
  <r>
    <x v="66"/>
    <x v="31"/>
    <x v="1"/>
    <n v="286"/>
  </r>
  <r>
    <x v="66"/>
    <x v="31"/>
    <x v="2"/>
    <n v="8866"/>
  </r>
  <r>
    <x v="66"/>
    <x v="31"/>
    <x v="3"/>
    <n v="1524"/>
  </r>
  <r>
    <x v="66"/>
    <x v="31"/>
    <x v="4"/>
    <n v="2352"/>
  </r>
  <r>
    <x v="66"/>
    <x v="31"/>
    <x v="5"/>
    <n v="1067"/>
  </r>
  <r>
    <x v="66"/>
    <x v="32"/>
    <x v="0"/>
    <n v="19"/>
  </r>
  <r>
    <x v="66"/>
    <x v="32"/>
    <x v="1"/>
    <n v="474"/>
  </r>
  <r>
    <x v="66"/>
    <x v="32"/>
    <x v="2"/>
    <n v="14694"/>
  </r>
  <r>
    <x v="66"/>
    <x v="32"/>
    <x v="3"/>
    <n v="2321"/>
  </r>
  <r>
    <x v="66"/>
    <x v="32"/>
    <x v="4"/>
    <n v="3392"/>
  </r>
  <r>
    <x v="66"/>
    <x v="32"/>
    <x v="5"/>
    <n v="2080"/>
  </r>
  <r>
    <x v="66"/>
    <x v="33"/>
    <x v="0"/>
    <n v="51"/>
  </r>
  <r>
    <x v="66"/>
    <x v="33"/>
    <x v="1"/>
    <n v="2242"/>
  </r>
  <r>
    <x v="66"/>
    <x v="33"/>
    <x v="2"/>
    <n v="69502"/>
  </r>
  <r>
    <x v="66"/>
    <x v="33"/>
    <x v="3"/>
    <n v="22314"/>
  </r>
  <r>
    <x v="66"/>
    <x v="33"/>
    <x v="4"/>
    <n v="50104"/>
  </r>
  <r>
    <x v="66"/>
    <x v="33"/>
    <x v="5"/>
    <n v="22515"/>
  </r>
  <r>
    <x v="66"/>
    <x v="34"/>
    <x v="0"/>
    <n v="32"/>
  </r>
  <r>
    <x v="66"/>
    <x v="34"/>
    <x v="1"/>
    <n v="848"/>
  </r>
  <r>
    <x v="66"/>
    <x v="34"/>
    <x v="2"/>
    <n v="26288"/>
  </r>
  <r>
    <x v="66"/>
    <x v="34"/>
    <x v="3"/>
    <n v="7781"/>
  </r>
  <r>
    <x v="66"/>
    <x v="34"/>
    <x v="4"/>
    <n v="14533"/>
  </r>
  <r>
    <x v="66"/>
    <x v="34"/>
    <x v="5"/>
    <n v="8051"/>
  </r>
  <r>
    <x v="66"/>
    <x v="35"/>
    <x v="0"/>
    <n v="15"/>
  </r>
  <r>
    <x v="66"/>
    <x v="35"/>
    <x v="1"/>
    <n v="264"/>
  </r>
  <r>
    <x v="66"/>
    <x v="35"/>
    <x v="2"/>
    <n v="8184"/>
  </r>
  <r>
    <x v="66"/>
    <x v="35"/>
    <x v="3"/>
    <n v="1533"/>
  </r>
  <r>
    <x v="66"/>
    <x v="35"/>
    <x v="4"/>
    <n v="2543"/>
  </r>
  <r>
    <x v="66"/>
    <x v="35"/>
    <x v="5"/>
    <n v="1556"/>
  </r>
  <r>
    <x v="66"/>
    <x v="36"/>
    <x v="0"/>
    <n v="12"/>
  </r>
  <r>
    <x v="66"/>
    <x v="36"/>
    <x v="1"/>
    <n v="288"/>
  </r>
  <r>
    <x v="66"/>
    <x v="36"/>
    <x v="2"/>
    <n v="8928"/>
  </r>
  <r>
    <x v="66"/>
    <x v="36"/>
    <x v="3"/>
    <n v="1498"/>
  </r>
  <r>
    <x v="66"/>
    <x v="36"/>
    <x v="4"/>
    <n v="2489"/>
  </r>
  <r>
    <x v="66"/>
    <x v="36"/>
    <x v="5"/>
    <n v="1602"/>
  </r>
  <r>
    <x v="66"/>
    <x v="37"/>
    <x v="0"/>
    <n v="52"/>
  </r>
  <r>
    <x v="66"/>
    <x v="37"/>
    <x v="1"/>
    <n v="1442"/>
  </r>
  <r>
    <x v="66"/>
    <x v="37"/>
    <x v="2"/>
    <n v="44702"/>
  </r>
  <r>
    <x v="66"/>
    <x v="37"/>
    <x v="3"/>
    <n v="21351"/>
  </r>
  <r>
    <x v="66"/>
    <x v="37"/>
    <x v="4"/>
    <n v="37056"/>
  </r>
  <r>
    <x v="66"/>
    <x v="37"/>
    <x v="5"/>
    <n v="19715"/>
  </r>
  <r>
    <x v="66"/>
    <x v="38"/>
    <x v="0"/>
    <n v="16"/>
  </r>
  <r>
    <x v="66"/>
    <x v="38"/>
    <x v="1"/>
    <n v="231"/>
  </r>
  <r>
    <x v="66"/>
    <x v="38"/>
    <x v="2"/>
    <n v="7161"/>
  </r>
  <r>
    <x v="66"/>
    <x v="38"/>
    <x v="3"/>
    <n v="1220"/>
  </r>
  <r>
    <x v="66"/>
    <x v="38"/>
    <x v="4"/>
    <n v="2115"/>
  </r>
  <r>
    <x v="66"/>
    <x v="38"/>
    <x v="5"/>
    <n v="1484"/>
  </r>
  <r>
    <x v="66"/>
    <x v="39"/>
    <x v="0"/>
    <n v="20"/>
  </r>
  <r>
    <x v="66"/>
    <x v="39"/>
    <x v="1"/>
    <n v="791"/>
  </r>
  <r>
    <x v="66"/>
    <x v="39"/>
    <x v="2"/>
    <n v="24521"/>
  </r>
  <r>
    <x v="66"/>
    <x v="39"/>
    <x v="3"/>
    <n v="2334"/>
  </r>
  <r>
    <x v="66"/>
    <x v="39"/>
    <x v="4"/>
    <n v="3861"/>
  </r>
  <r>
    <x v="66"/>
    <x v="39"/>
    <x v="5"/>
    <n v="2909"/>
  </r>
  <r>
    <x v="66"/>
    <x v="40"/>
    <x v="0"/>
    <n v="29"/>
  </r>
  <r>
    <x v="66"/>
    <x v="40"/>
    <x v="1"/>
    <n v="1165"/>
  </r>
  <r>
    <x v="66"/>
    <x v="40"/>
    <x v="2"/>
    <n v="36115"/>
  </r>
  <r>
    <x v="66"/>
    <x v="40"/>
    <x v="3"/>
    <n v="5051"/>
  </r>
  <r>
    <x v="66"/>
    <x v="40"/>
    <x v="4"/>
    <n v="9170"/>
  </r>
  <r>
    <x v="66"/>
    <x v="40"/>
    <x v="5"/>
    <n v="5102"/>
  </r>
  <r>
    <x v="66"/>
    <x v="41"/>
    <x v="0"/>
    <n v="9"/>
  </r>
  <r>
    <x v="66"/>
    <x v="41"/>
    <x v="1"/>
    <n v="169"/>
  </r>
  <r>
    <x v="66"/>
    <x v="41"/>
    <x v="2"/>
    <n v="5239"/>
  </r>
  <r>
    <x v="66"/>
    <x v="41"/>
    <x v="3"/>
    <n v="2583"/>
  </r>
  <r>
    <x v="66"/>
    <x v="41"/>
    <x v="4"/>
    <n v="4652"/>
  </r>
  <r>
    <x v="66"/>
    <x v="41"/>
    <x v="5"/>
    <n v="2484"/>
  </r>
  <r>
    <x v="66"/>
    <x v="42"/>
    <x v="0"/>
    <n v="8"/>
  </r>
  <r>
    <x v="66"/>
    <x v="42"/>
    <x v="1"/>
    <n v="158"/>
  </r>
  <r>
    <x v="66"/>
    <x v="42"/>
    <x v="2"/>
    <n v="4898"/>
  </r>
  <r>
    <x v="66"/>
    <x v="42"/>
    <x v="3"/>
    <n v="1700"/>
  </r>
  <r>
    <x v="66"/>
    <x v="42"/>
    <x v="4"/>
    <n v="2954"/>
  </r>
  <r>
    <x v="66"/>
    <x v="42"/>
    <x v="5"/>
    <n v="1292"/>
  </r>
  <r>
    <x v="66"/>
    <x v="43"/>
    <x v="0"/>
    <n v="18"/>
  </r>
  <r>
    <x v="66"/>
    <x v="43"/>
    <x v="1"/>
    <n v="752"/>
  </r>
  <r>
    <x v="66"/>
    <x v="43"/>
    <x v="2"/>
    <n v="23312"/>
  </r>
  <r>
    <x v="66"/>
    <x v="43"/>
    <x v="3"/>
    <n v="10446"/>
  </r>
  <r>
    <x v="66"/>
    <x v="43"/>
    <x v="4"/>
    <n v="19464"/>
  </r>
  <r>
    <x v="66"/>
    <x v="43"/>
    <x v="5"/>
    <n v="8885"/>
  </r>
  <r>
    <x v="66"/>
    <x v="44"/>
    <x v="0"/>
    <n v="69"/>
  </r>
  <r>
    <x v="66"/>
    <x v="44"/>
    <x v="1"/>
    <n v="5355"/>
  </r>
  <r>
    <x v="66"/>
    <x v="44"/>
    <x v="2"/>
    <n v="166005"/>
  </r>
  <r>
    <x v="66"/>
    <x v="44"/>
    <x v="3"/>
    <n v="99846"/>
  </r>
  <r>
    <x v="66"/>
    <x v="44"/>
    <x v="4"/>
    <n v="143222"/>
  </r>
  <r>
    <x v="66"/>
    <x v="44"/>
    <x v="5"/>
    <n v="71996"/>
  </r>
  <r>
    <x v="66"/>
    <x v="45"/>
    <x v="0"/>
    <n v="15"/>
  </r>
  <r>
    <x v="66"/>
    <x v="45"/>
    <x v="1"/>
    <n v="619"/>
  </r>
  <r>
    <x v="66"/>
    <x v="45"/>
    <x v="2"/>
    <n v="19189"/>
  </r>
  <r>
    <x v="66"/>
    <x v="45"/>
    <x v="3"/>
    <n v="4044"/>
  </r>
  <r>
    <x v="66"/>
    <x v="45"/>
    <x v="4"/>
    <n v="7704"/>
  </r>
  <r>
    <x v="66"/>
    <x v="45"/>
    <x v="5"/>
    <n v="4526"/>
  </r>
  <r>
    <x v="66"/>
    <x v="46"/>
    <x v="0"/>
    <n v="25"/>
  </r>
  <r>
    <x v="66"/>
    <x v="46"/>
    <x v="1"/>
    <n v="550"/>
  </r>
  <r>
    <x v="66"/>
    <x v="46"/>
    <x v="2"/>
    <n v="17050"/>
  </r>
  <r>
    <x v="66"/>
    <x v="46"/>
    <x v="3"/>
    <n v="2072"/>
  </r>
  <r>
    <x v="66"/>
    <x v="46"/>
    <x v="4"/>
    <n v="3700"/>
  </r>
  <r>
    <x v="66"/>
    <x v="46"/>
    <x v="5"/>
    <n v="2451"/>
  </r>
  <r>
    <x v="66"/>
    <x v="47"/>
    <x v="0"/>
    <n v="70"/>
  </r>
  <r>
    <x v="66"/>
    <x v="47"/>
    <x v="1"/>
    <n v="3270"/>
  </r>
  <r>
    <x v="66"/>
    <x v="47"/>
    <x v="2"/>
    <n v="101370"/>
  </r>
  <r>
    <x v="66"/>
    <x v="47"/>
    <x v="3"/>
    <n v="8653"/>
  </r>
  <r>
    <x v="66"/>
    <x v="47"/>
    <x v="4"/>
    <n v="15523"/>
  </r>
  <r>
    <x v="66"/>
    <x v="47"/>
    <x v="5"/>
    <n v="8305"/>
  </r>
  <r>
    <x v="66"/>
    <x v="48"/>
    <x v="0"/>
    <n v="68"/>
  </r>
  <r>
    <x v="66"/>
    <x v="48"/>
    <x v="1"/>
    <n v="2715"/>
  </r>
  <r>
    <x v="66"/>
    <x v="48"/>
    <x v="2"/>
    <n v="84165"/>
  </r>
  <r>
    <x v="66"/>
    <x v="48"/>
    <x v="3"/>
    <n v="19914"/>
  </r>
  <r>
    <x v="66"/>
    <x v="48"/>
    <x v="4"/>
    <n v="29605"/>
  </r>
  <r>
    <x v="66"/>
    <x v="48"/>
    <x v="5"/>
    <n v="15026"/>
  </r>
  <r>
    <x v="66"/>
    <x v="49"/>
    <x v="0"/>
    <n v="95"/>
  </r>
  <r>
    <x v="66"/>
    <x v="49"/>
    <x v="1"/>
    <n v="2871"/>
  </r>
  <r>
    <x v="66"/>
    <x v="49"/>
    <x v="2"/>
    <n v="89001"/>
  </r>
  <r>
    <x v="66"/>
    <x v="49"/>
    <x v="3"/>
    <n v="21776"/>
  </r>
  <r>
    <x v="66"/>
    <x v="49"/>
    <x v="4"/>
    <n v="36603"/>
  </r>
  <r>
    <x v="66"/>
    <x v="49"/>
    <x v="5"/>
    <n v="22328"/>
  </r>
  <r>
    <x v="66"/>
    <x v="50"/>
    <x v="0"/>
    <n v="34"/>
  </r>
  <r>
    <x v="66"/>
    <x v="50"/>
    <x v="1"/>
    <n v="1019"/>
  </r>
  <r>
    <x v="66"/>
    <x v="50"/>
    <x v="2"/>
    <n v="31589"/>
  </r>
  <r>
    <x v="66"/>
    <x v="50"/>
    <x v="3"/>
    <n v="7566"/>
  </r>
  <r>
    <x v="66"/>
    <x v="50"/>
    <x v="4"/>
    <n v="12932"/>
  </r>
  <r>
    <x v="66"/>
    <x v="50"/>
    <x v="5"/>
    <n v="9418"/>
  </r>
  <r>
    <x v="66"/>
    <x v="51"/>
    <x v="0"/>
    <n v="49"/>
  </r>
  <r>
    <x v="66"/>
    <x v="51"/>
    <x v="1"/>
    <n v="1094"/>
  </r>
  <r>
    <x v="66"/>
    <x v="51"/>
    <x v="2"/>
    <n v="33914"/>
  </r>
  <r>
    <x v="66"/>
    <x v="51"/>
    <x v="3"/>
    <n v="4967"/>
  </r>
  <r>
    <x v="66"/>
    <x v="51"/>
    <x v="4"/>
    <n v="9140"/>
  </r>
  <r>
    <x v="66"/>
    <x v="51"/>
    <x v="5"/>
    <n v="7018"/>
  </r>
  <r>
    <x v="66"/>
    <x v="52"/>
    <x v="0"/>
    <n v="33"/>
  </r>
  <r>
    <x v="66"/>
    <x v="52"/>
    <x v="1"/>
    <n v="1025"/>
  </r>
  <r>
    <x v="66"/>
    <x v="52"/>
    <x v="2"/>
    <n v="31775"/>
  </r>
  <r>
    <x v="66"/>
    <x v="52"/>
    <x v="3"/>
    <n v="9510"/>
  </r>
  <r>
    <x v="66"/>
    <x v="52"/>
    <x v="4"/>
    <n v="15584"/>
  </r>
  <r>
    <x v="66"/>
    <x v="52"/>
    <x v="5"/>
    <n v="10619"/>
  </r>
  <r>
    <x v="66"/>
    <x v="53"/>
    <x v="0"/>
    <n v="69"/>
  </r>
  <r>
    <x v="66"/>
    <x v="53"/>
    <x v="1"/>
    <n v="2646"/>
  </r>
  <r>
    <x v="66"/>
    <x v="53"/>
    <x v="2"/>
    <n v="82026"/>
  </r>
  <r>
    <x v="66"/>
    <x v="53"/>
    <x v="3"/>
    <n v="17998"/>
  </r>
  <r>
    <x v="66"/>
    <x v="53"/>
    <x v="4"/>
    <n v="32358"/>
  </r>
  <r>
    <x v="66"/>
    <x v="53"/>
    <x v="5"/>
    <n v="23921"/>
  </r>
  <r>
    <x v="66"/>
    <x v="54"/>
    <x v="0"/>
    <n v="40"/>
  </r>
  <r>
    <x v="66"/>
    <x v="54"/>
    <x v="1"/>
    <n v="1174"/>
  </r>
  <r>
    <x v="66"/>
    <x v="54"/>
    <x v="2"/>
    <n v="36394"/>
  </r>
  <r>
    <x v="66"/>
    <x v="54"/>
    <x v="3"/>
    <n v="9085"/>
  </r>
  <r>
    <x v="66"/>
    <x v="54"/>
    <x v="4"/>
    <n v="20038"/>
  </r>
  <r>
    <x v="66"/>
    <x v="54"/>
    <x v="5"/>
    <n v="13679"/>
  </r>
  <r>
    <x v="66"/>
    <x v="55"/>
    <x v="0"/>
    <n v="15"/>
  </r>
  <r>
    <x v="66"/>
    <x v="55"/>
    <x v="1"/>
    <n v="1269"/>
  </r>
  <r>
    <x v="66"/>
    <x v="55"/>
    <x v="2"/>
    <n v="39339"/>
  </r>
  <r>
    <x v="66"/>
    <x v="55"/>
    <x v="3"/>
    <n v="1164"/>
  </r>
  <r>
    <x v="66"/>
    <x v="55"/>
    <x v="4"/>
    <n v="2029"/>
  </r>
  <r>
    <x v="66"/>
    <x v="55"/>
    <x v="5"/>
    <n v="1166"/>
  </r>
  <r>
    <x v="66"/>
    <x v="56"/>
    <x v="0"/>
    <n v="206"/>
  </r>
  <r>
    <x v="66"/>
    <x v="56"/>
    <x v="1"/>
    <n v="9523"/>
  </r>
  <r>
    <x v="66"/>
    <x v="56"/>
    <x v="2"/>
    <n v="295213"/>
  </r>
  <r>
    <x v="66"/>
    <x v="56"/>
    <x v="3"/>
    <n v="127688"/>
  </r>
  <r>
    <x v="66"/>
    <x v="56"/>
    <x v="4"/>
    <n v="222109"/>
  </r>
  <r>
    <x v="66"/>
    <x v="56"/>
    <x v="5"/>
    <n v="118521"/>
  </r>
  <r>
    <x v="66"/>
    <x v="57"/>
    <x v="0"/>
    <n v="17"/>
  </r>
  <r>
    <x v="66"/>
    <x v="57"/>
    <x v="1"/>
    <n v="524"/>
  </r>
  <r>
    <x v="66"/>
    <x v="57"/>
    <x v="2"/>
    <n v="16244"/>
  </r>
  <r>
    <x v="66"/>
    <x v="57"/>
    <x v="3"/>
    <n v="2493"/>
  </r>
  <r>
    <x v="66"/>
    <x v="57"/>
    <x v="4"/>
    <n v="3650"/>
  </r>
  <r>
    <x v="66"/>
    <x v="57"/>
    <x v="5"/>
    <n v="2111"/>
  </r>
  <r>
    <x v="66"/>
    <x v="58"/>
    <x v="0"/>
    <n v="39"/>
  </r>
  <r>
    <x v="66"/>
    <x v="58"/>
    <x v="1"/>
    <n v="1266"/>
  </r>
  <r>
    <x v="66"/>
    <x v="58"/>
    <x v="2"/>
    <n v="39246"/>
  </r>
  <r>
    <x v="66"/>
    <x v="58"/>
    <x v="3"/>
    <n v="9130"/>
  </r>
  <r>
    <x v="66"/>
    <x v="58"/>
    <x v="4"/>
    <n v="18132"/>
  </r>
  <r>
    <x v="66"/>
    <x v="58"/>
    <x v="5"/>
    <n v="8070"/>
  </r>
  <r>
    <x v="66"/>
    <x v="59"/>
    <x v="0"/>
    <n v="49"/>
  </r>
  <r>
    <x v="66"/>
    <x v="59"/>
    <x v="1"/>
    <n v="1328"/>
  </r>
  <r>
    <x v="66"/>
    <x v="59"/>
    <x v="2"/>
    <n v="41168"/>
  </r>
  <r>
    <x v="66"/>
    <x v="59"/>
    <x v="3"/>
    <n v="7990"/>
  </r>
  <r>
    <x v="66"/>
    <x v="59"/>
    <x v="4"/>
    <n v="13519"/>
  </r>
  <r>
    <x v="66"/>
    <x v="59"/>
    <x v="5"/>
    <n v="8452"/>
  </r>
  <r>
    <x v="66"/>
    <x v="60"/>
    <x v="0"/>
    <n v="25"/>
  </r>
  <r>
    <x v="66"/>
    <x v="60"/>
    <x v="1"/>
    <n v="1311"/>
  </r>
  <r>
    <x v="66"/>
    <x v="60"/>
    <x v="2"/>
    <n v="40641"/>
  </r>
  <r>
    <x v="66"/>
    <x v="60"/>
    <x v="3"/>
    <n v="7205"/>
  </r>
  <r>
    <x v="66"/>
    <x v="60"/>
    <x v="4"/>
    <n v="13731"/>
  </r>
  <r>
    <x v="66"/>
    <x v="60"/>
    <x v="5"/>
    <n v="9947"/>
  </r>
  <r>
    <x v="66"/>
    <x v="61"/>
    <x v="0"/>
    <n v="8"/>
  </r>
  <r>
    <x v="66"/>
    <x v="61"/>
    <x v="1"/>
    <n v="227"/>
  </r>
  <r>
    <x v="66"/>
    <x v="61"/>
    <x v="2"/>
    <n v="7037"/>
  </r>
  <r>
    <x v="66"/>
    <x v="61"/>
    <x v="3"/>
    <n v="552"/>
  </r>
  <r>
    <x v="66"/>
    <x v="61"/>
    <x v="4"/>
    <n v="928"/>
  </r>
  <r>
    <x v="66"/>
    <x v="61"/>
    <x v="5"/>
    <n v="461"/>
  </r>
  <r>
    <x v="66"/>
    <x v="62"/>
    <x v="0"/>
    <n v="40"/>
  </r>
  <r>
    <x v="66"/>
    <x v="62"/>
    <x v="1"/>
    <n v="1535"/>
  </r>
  <r>
    <x v="66"/>
    <x v="62"/>
    <x v="2"/>
    <n v="47585"/>
  </r>
  <r>
    <x v="66"/>
    <x v="62"/>
    <x v="3"/>
    <n v="7565"/>
  </r>
  <r>
    <x v="66"/>
    <x v="62"/>
    <x v="4"/>
    <n v="12675"/>
  </r>
  <r>
    <x v="66"/>
    <x v="62"/>
    <x v="5"/>
    <n v="8121"/>
  </r>
  <r>
    <x v="66"/>
    <x v="63"/>
    <x v="0"/>
    <n v="48"/>
  </r>
  <r>
    <x v="66"/>
    <x v="63"/>
    <x v="1"/>
    <n v="2759"/>
  </r>
  <r>
    <x v="66"/>
    <x v="63"/>
    <x v="2"/>
    <n v="85529"/>
  </r>
  <r>
    <x v="66"/>
    <x v="63"/>
    <x v="3"/>
    <n v="6683"/>
  </r>
  <r>
    <x v="66"/>
    <x v="63"/>
    <x v="4"/>
    <n v="11451"/>
  </r>
  <r>
    <x v="66"/>
    <x v="63"/>
    <x v="5"/>
    <n v="6080"/>
  </r>
  <r>
    <x v="66"/>
    <x v="64"/>
    <x v="0"/>
    <n v="141"/>
  </r>
  <r>
    <x v="66"/>
    <x v="64"/>
    <x v="1"/>
    <n v="8930"/>
  </r>
  <r>
    <x v="66"/>
    <x v="64"/>
    <x v="2"/>
    <n v="276830"/>
  </r>
  <r>
    <x v="66"/>
    <x v="64"/>
    <x v="3"/>
    <n v="141995"/>
  </r>
  <r>
    <x v="66"/>
    <x v="64"/>
    <x v="4"/>
    <n v="254456"/>
  </r>
  <r>
    <x v="66"/>
    <x v="64"/>
    <x v="5"/>
    <n v="87499"/>
  </r>
  <r>
    <x v="66"/>
    <x v="65"/>
    <x v="0"/>
    <n v="82"/>
  </r>
  <r>
    <x v="66"/>
    <x v="65"/>
    <x v="1"/>
    <n v="2528"/>
  </r>
  <r>
    <x v="66"/>
    <x v="65"/>
    <x v="2"/>
    <n v="78368"/>
  </r>
  <r>
    <x v="66"/>
    <x v="65"/>
    <x v="3"/>
    <n v="34116"/>
  </r>
  <r>
    <x v="66"/>
    <x v="65"/>
    <x v="4"/>
    <n v="58851"/>
  </r>
  <r>
    <x v="66"/>
    <x v="65"/>
    <x v="5"/>
    <n v="33289"/>
  </r>
  <r>
    <x v="66"/>
    <x v="66"/>
    <x v="0"/>
    <n v="26"/>
  </r>
  <r>
    <x v="66"/>
    <x v="66"/>
    <x v="1"/>
    <n v="520"/>
  </r>
  <r>
    <x v="66"/>
    <x v="66"/>
    <x v="2"/>
    <n v="16120"/>
  </r>
  <r>
    <x v="66"/>
    <x v="66"/>
    <x v="3"/>
    <n v="1563"/>
  </r>
  <r>
    <x v="66"/>
    <x v="66"/>
    <x v="4"/>
    <n v="2709"/>
  </r>
  <r>
    <x v="66"/>
    <x v="66"/>
    <x v="5"/>
    <n v="1367"/>
  </r>
  <r>
    <x v="66"/>
    <x v="67"/>
    <x v="0"/>
    <n v="59"/>
  </r>
  <r>
    <x v="66"/>
    <x v="67"/>
    <x v="1"/>
    <n v="2428"/>
  </r>
  <r>
    <x v="66"/>
    <x v="67"/>
    <x v="2"/>
    <n v="75268"/>
  </r>
  <r>
    <x v="66"/>
    <x v="67"/>
    <x v="3"/>
    <n v="9032"/>
  </r>
  <r>
    <x v="66"/>
    <x v="67"/>
    <x v="4"/>
    <n v="15152"/>
  </r>
  <r>
    <x v="66"/>
    <x v="67"/>
    <x v="5"/>
    <n v="9898"/>
  </r>
  <r>
    <x v="66"/>
    <x v="68"/>
    <x v="0"/>
    <n v="9"/>
  </r>
  <r>
    <x v="66"/>
    <x v="68"/>
    <x v="1"/>
    <n v="195"/>
  </r>
  <r>
    <x v="66"/>
    <x v="68"/>
    <x v="2"/>
    <n v="6045"/>
  </r>
  <r>
    <x v="66"/>
    <x v="68"/>
    <x v="3"/>
    <n v="1301"/>
  </r>
  <r>
    <x v="66"/>
    <x v="68"/>
    <x v="4"/>
    <n v="2088"/>
  </r>
  <r>
    <x v="66"/>
    <x v="68"/>
    <x v="5"/>
    <n v="1207"/>
  </r>
  <r>
    <x v="66"/>
    <x v="69"/>
    <x v="0"/>
    <n v="43"/>
  </r>
  <r>
    <x v="66"/>
    <x v="69"/>
    <x v="1"/>
    <n v="1210"/>
  </r>
  <r>
    <x v="66"/>
    <x v="69"/>
    <x v="2"/>
    <n v="37510"/>
  </r>
  <r>
    <x v="66"/>
    <x v="69"/>
    <x v="3"/>
    <n v="11783"/>
  </r>
  <r>
    <x v="66"/>
    <x v="69"/>
    <x v="4"/>
    <n v="19108"/>
  </r>
  <r>
    <x v="66"/>
    <x v="69"/>
    <x v="5"/>
    <n v="10566"/>
  </r>
  <r>
    <x v="66"/>
    <x v="70"/>
    <x v="0"/>
    <n v="3052"/>
  </r>
  <r>
    <x v="66"/>
    <x v="70"/>
    <x v="1"/>
    <n v="127639"/>
  </r>
  <r>
    <x v="66"/>
    <x v="70"/>
    <x v="2"/>
    <n v="3956809"/>
  </r>
  <r>
    <x v="66"/>
    <x v="70"/>
    <x v="3"/>
    <n v="1251771"/>
  </r>
  <r>
    <x v="66"/>
    <x v="70"/>
    <x v="4"/>
    <n v="2146289"/>
  </r>
  <r>
    <x v="66"/>
    <x v="70"/>
    <x v="5"/>
    <n v="1107221"/>
  </r>
  <r>
    <x v="67"/>
    <x v="0"/>
    <x v="0"/>
    <n v="164"/>
  </r>
  <r>
    <x v="67"/>
    <x v="0"/>
    <x v="1"/>
    <n v="6496"/>
  </r>
  <r>
    <x v="67"/>
    <x v="0"/>
    <x v="2"/>
    <n v="201376"/>
  </r>
  <r>
    <x v="67"/>
    <x v="0"/>
    <x v="3"/>
    <n v="29056"/>
  </r>
  <r>
    <x v="67"/>
    <x v="0"/>
    <x v="4"/>
    <n v="47955"/>
  </r>
  <r>
    <x v="67"/>
    <x v="0"/>
    <x v="5"/>
    <n v="25017"/>
  </r>
  <r>
    <x v="67"/>
    <x v="1"/>
    <x v="0"/>
    <n v="54"/>
  </r>
  <r>
    <x v="67"/>
    <x v="1"/>
    <x v="1"/>
    <n v="1997"/>
  </r>
  <r>
    <x v="67"/>
    <x v="1"/>
    <x v="2"/>
    <n v="61907"/>
  </r>
  <r>
    <x v="67"/>
    <x v="1"/>
    <x v="3"/>
    <n v="13293"/>
  </r>
  <r>
    <x v="67"/>
    <x v="1"/>
    <x v="4"/>
    <n v="21342"/>
  </r>
  <r>
    <x v="67"/>
    <x v="1"/>
    <x v="5"/>
    <n v="11628"/>
  </r>
  <r>
    <x v="67"/>
    <x v="2"/>
    <x v="0"/>
    <n v="24"/>
  </r>
  <r>
    <x v="67"/>
    <x v="2"/>
    <x v="1"/>
    <n v="1110"/>
  </r>
  <r>
    <x v="67"/>
    <x v="2"/>
    <x v="2"/>
    <n v="34410"/>
  </r>
  <r>
    <x v="67"/>
    <x v="2"/>
    <x v="3"/>
    <n v="1947"/>
  </r>
  <r>
    <x v="67"/>
    <x v="2"/>
    <x v="4"/>
    <n v="3357"/>
  </r>
  <r>
    <x v="67"/>
    <x v="2"/>
    <x v="5"/>
    <n v="2619"/>
  </r>
  <r>
    <x v="67"/>
    <x v="3"/>
    <x v="0"/>
    <n v="48"/>
  </r>
  <r>
    <x v="67"/>
    <x v="3"/>
    <x v="1"/>
    <n v="2645"/>
  </r>
  <r>
    <x v="67"/>
    <x v="3"/>
    <x v="2"/>
    <n v="81995"/>
  </r>
  <r>
    <x v="67"/>
    <x v="3"/>
    <x v="3"/>
    <n v="6873"/>
  </r>
  <r>
    <x v="67"/>
    <x v="3"/>
    <x v="4"/>
    <n v="13546"/>
  </r>
  <r>
    <x v="67"/>
    <x v="3"/>
    <x v="5"/>
    <n v="8344"/>
  </r>
  <r>
    <x v="67"/>
    <x v="4"/>
    <x v="0"/>
    <n v="23"/>
  </r>
  <r>
    <x v="67"/>
    <x v="4"/>
    <x v="1"/>
    <n v="933"/>
  </r>
  <r>
    <x v="67"/>
    <x v="4"/>
    <x v="2"/>
    <n v="28923"/>
  </r>
  <r>
    <x v="67"/>
    <x v="4"/>
    <x v="3"/>
    <n v="15348"/>
  </r>
  <r>
    <x v="67"/>
    <x v="4"/>
    <x v="4"/>
    <n v="23669"/>
  </r>
  <r>
    <x v="67"/>
    <x v="4"/>
    <x v="5"/>
    <n v="11023"/>
  </r>
  <r>
    <x v="67"/>
    <x v="5"/>
    <x v="0"/>
    <n v="11"/>
  </r>
  <r>
    <x v="67"/>
    <x v="5"/>
    <x v="1"/>
    <n v="297"/>
  </r>
  <r>
    <x v="67"/>
    <x v="5"/>
    <x v="2"/>
    <n v="9207"/>
  </r>
  <r>
    <x v="67"/>
    <x v="5"/>
    <x v="3"/>
    <n v="2357"/>
  </r>
  <r>
    <x v="67"/>
    <x v="5"/>
    <x v="4"/>
    <n v="4448"/>
  </r>
  <r>
    <x v="67"/>
    <x v="5"/>
    <x v="5"/>
    <n v="1936"/>
  </r>
  <r>
    <x v="67"/>
    <x v="6"/>
    <x v="0"/>
    <n v="148"/>
  </r>
  <r>
    <x v="67"/>
    <x v="6"/>
    <x v="1"/>
    <n v="11425"/>
  </r>
  <r>
    <x v="67"/>
    <x v="6"/>
    <x v="2"/>
    <n v="354175"/>
  </r>
  <r>
    <x v="67"/>
    <x v="6"/>
    <x v="3"/>
    <n v="181097"/>
  </r>
  <r>
    <x v="67"/>
    <x v="6"/>
    <x v="4"/>
    <n v="257306"/>
  </r>
  <r>
    <x v="67"/>
    <x v="6"/>
    <x v="5"/>
    <n v="120514"/>
  </r>
  <r>
    <x v="67"/>
    <x v="7"/>
    <x v="0"/>
    <n v="43"/>
  </r>
  <r>
    <x v="67"/>
    <x v="7"/>
    <x v="1"/>
    <n v="1822"/>
  </r>
  <r>
    <x v="67"/>
    <x v="7"/>
    <x v="2"/>
    <n v="56482"/>
  </r>
  <r>
    <x v="67"/>
    <x v="7"/>
    <x v="3"/>
    <n v="32301"/>
  </r>
  <r>
    <x v="67"/>
    <x v="7"/>
    <x v="4"/>
    <n v="55529"/>
  </r>
  <r>
    <x v="67"/>
    <x v="7"/>
    <x v="5"/>
    <n v="34914"/>
  </r>
  <r>
    <x v="67"/>
    <x v="8"/>
    <x v="0"/>
    <n v="11"/>
  </r>
  <r>
    <x v="67"/>
    <x v="8"/>
    <x v="1"/>
    <n v="518"/>
  </r>
  <r>
    <x v="67"/>
    <x v="8"/>
    <x v="2"/>
    <n v="16058"/>
  </r>
  <r>
    <x v="67"/>
    <x v="8"/>
    <x v="3"/>
    <n v="1964"/>
  </r>
  <r>
    <x v="67"/>
    <x v="8"/>
    <x v="4"/>
    <n v="3414"/>
  </r>
  <r>
    <x v="67"/>
    <x v="8"/>
    <x v="5"/>
    <n v="2017"/>
  </r>
  <r>
    <x v="67"/>
    <x v="9"/>
    <x v="0"/>
    <n v="14"/>
  </r>
  <r>
    <x v="67"/>
    <x v="9"/>
    <x v="1"/>
    <n v="365"/>
  </r>
  <r>
    <x v="67"/>
    <x v="9"/>
    <x v="2"/>
    <n v="11315"/>
  </r>
  <r>
    <x v="67"/>
    <x v="9"/>
    <x v="3"/>
    <n v="2331"/>
  </r>
  <r>
    <x v="67"/>
    <x v="9"/>
    <x v="4"/>
    <n v="3749"/>
  </r>
  <r>
    <x v="67"/>
    <x v="9"/>
    <x v="5"/>
    <n v="1890"/>
  </r>
  <r>
    <x v="67"/>
    <x v="10"/>
    <x v="0"/>
    <n v="96"/>
  </r>
  <r>
    <x v="67"/>
    <x v="10"/>
    <x v="1"/>
    <n v="3486"/>
  </r>
  <r>
    <x v="67"/>
    <x v="10"/>
    <x v="2"/>
    <n v="108066"/>
  </r>
  <r>
    <x v="67"/>
    <x v="10"/>
    <x v="3"/>
    <n v="10523"/>
  </r>
  <r>
    <x v="67"/>
    <x v="10"/>
    <x v="4"/>
    <n v="18680"/>
  </r>
  <r>
    <x v="67"/>
    <x v="10"/>
    <x v="5"/>
    <n v="11401"/>
  </r>
  <r>
    <x v="67"/>
    <x v="11"/>
    <x v="0"/>
    <n v="12"/>
  </r>
  <r>
    <x v="67"/>
    <x v="11"/>
    <x v="1"/>
    <n v="397"/>
  </r>
  <r>
    <x v="67"/>
    <x v="11"/>
    <x v="2"/>
    <n v="12307"/>
  </r>
  <r>
    <x v="67"/>
    <x v="11"/>
    <x v="3"/>
    <n v="2377"/>
  </r>
  <r>
    <x v="67"/>
    <x v="11"/>
    <x v="4"/>
    <n v="4217"/>
  </r>
  <r>
    <x v="67"/>
    <x v="11"/>
    <x v="5"/>
    <n v="2638"/>
  </r>
  <r>
    <x v="67"/>
    <x v="12"/>
    <x v="0"/>
    <n v="17"/>
  </r>
  <r>
    <x v="67"/>
    <x v="12"/>
    <x v="1"/>
    <n v="687"/>
  </r>
  <r>
    <x v="67"/>
    <x v="12"/>
    <x v="2"/>
    <n v="21297"/>
  </r>
  <r>
    <x v="67"/>
    <x v="12"/>
    <x v="3"/>
    <n v="2967"/>
  </r>
  <r>
    <x v="67"/>
    <x v="12"/>
    <x v="4"/>
    <n v="4333"/>
  </r>
  <r>
    <x v="67"/>
    <x v="12"/>
    <x v="5"/>
    <n v="2468"/>
  </r>
  <r>
    <x v="67"/>
    <x v="13"/>
    <x v="0"/>
    <n v="14"/>
  </r>
  <r>
    <x v="67"/>
    <x v="13"/>
    <x v="1"/>
    <n v="425"/>
  </r>
  <r>
    <x v="67"/>
    <x v="13"/>
    <x v="2"/>
    <n v="13175"/>
  </r>
  <r>
    <x v="67"/>
    <x v="13"/>
    <x v="3"/>
    <n v="1944"/>
  </r>
  <r>
    <x v="67"/>
    <x v="13"/>
    <x v="4"/>
    <n v="3220"/>
  </r>
  <r>
    <x v="67"/>
    <x v="13"/>
    <x v="5"/>
    <n v="1951"/>
  </r>
  <r>
    <x v="67"/>
    <x v="14"/>
    <x v="0"/>
    <n v="54"/>
  </r>
  <r>
    <x v="67"/>
    <x v="14"/>
    <x v="1"/>
    <n v="1721"/>
  </r>
  <r>
    <x v="67"/>
    <x v="14"/>
    <x v="2"/>
    <n v="53351"/>
  </r>
  <r>
    <x v="67"/>
    <x v="14"/>
    <x v="3"/>
    <n v="24472"/>
  </r>
  <r>
    <x v="67"/>
    <x v="14"/>
    <x v="4"/>
    <n v="40249"/>
  </r>
  <r>
    <x v="67"/>
    <x v="14"/>
    <x v="5"/>
    <n v="21607"/>
  </r>
  <r>
    <x v="67"/>
    <x v="15"/>
    <x v="0"/>
    <n v="26"/>
  </r>
  <r>
    <x v="67"/>
    <x v="15"/>
    <x v="1"/>
    <n v="891"/>
  </r>
  <r>
    <x v="67"/>
    <x v="15"/>
    <x v="2"/>
    <n v="27621"/>
  </r>
  <r>
    <x v="67"/>
    <x v="15"/>
    <x v="3"/>
    <n v="5178"/>
  </r>
  <r>
    <x v="67"/>
    <x v="15"/>
    <x v="4"/>
    <n v="8542"/>
  </r>
  <r>
    <x v="67"/>
    <x v="15"/>
    <x v="5"/>
    <n v="5404"/>
  </r>
  <r>
    <x v="67"/>
    <x v="16"/>
    <x v="0"/>
    <n v="10"/>
  </r>
  <r>
    <x v="67"/>
    <x v="16"/>
    <x v="1"/>
    <n v="253"/>
  </r>
  <r>
    <x v="67"/>
    <x v="16"/>
    <x v="2"/>
    <n v="7843"/>
  </r>
  <r>
    <x v="67"/>
    <x v="16"/>
    <x v="3"/>
    <n v="1143"/>
  </r>
  <r>
    <x v="67"/>
    <x v="16"/>
    <x v="4"/>
    <n v="2009"/>
  </r>
  <r>
    <x v="67"/>
    <x v="16"/>
    <x v="5"/>
    <n v="1524"/>
  </r>
  <r>
    <x v="67"/>
    <x v="17"/>
    <x v="0"/>
    <n v="11"/>
  </r>
  <r>
    <x v="67"/>
    <x v="17"/>
    <x v="1"/>
    <n v="213"/>
  </r>
  <r>
    <x v="67"/>
    <x v="17"/>
    <x v="2"/>
    <n v="6603"/>
  </r>
  <r>
    <x v="67"/>
    <x v="17"/>
    <x v="3"/>
    <n v="1463"/>
  </r>
  <r>
    <x v="67"/>
    <x v="17"/>
    <x v="4"/>
    <n v="2158"/>
  </r>
  <r>
    <x v="67"/>
    <x v="17"/>
    <x v="5"/>
    <n v="1549"/>
  </r>
  <r>
    <x v="67"/>
    <x v="18"/>
    <x v="0"/>
    <n v="16"/>
  </r>
  <r>
    <x v="67"/>
    <x v="18"/>
    <x v="1"/>
    <n v="612"/>
  </r>
  <r>
    <x v="67"/>
    <x v="18"/>
    <x v="2"/>
    <n v="18972"/>
  </r>
  <r>
    <x v="67"/>
    <x v="18"/>
    <x v="3"/>
    <n v="4946"/>
  </r>
  <r>
    <x v="67"/>
    <x v="18"/>
    <x v="4"/>
    <n v="6923"/>
  </r>
  <r>
    <x v="67"/>
    <x v="18"/>
    <x v="5"/>
    <n v="4544"/>
  </r>
  <r>
    <x v="67"/>
    <x v="19"/>
    <x v="0"/>
    <n v="112"/>
  </r>
  <r>
    <x v="67"/>
    <x v="19"/>
    <x v="1"/>
    <n v="4219"/>
  </r>
  <r>
    <x v="67"/>
    <x v="19"/>
    <x v="2"/>
    <n v="130789"/>
  </r>
  <r>
    <x v="67"/>
    <x v="19"/>
    <x v="3"/>
    <n v="35740"/>
  </r>
  <r>
    <x v="67"/>
    <x v="19"/>
    <x v="4"/>
    <n v="64917"/>
  </r>
  <r>
    <x v="67"/>
    <x v="19"/>
    <x v="5"/>
    <n v="40521"/>
  </r>
  <r>
    <x v="67"/>
    <x v="20"/>
    <x v="0"/>
    <n v="23"/>
  </r>
  <r>
    <x v="67"/>
    <x v="20"/>
    <x v="1"/>
    <n v="1437"/>
  </r>
  <r>
    <x v="67"/>
    <x v="20"/>
    <x v="2"/>
    <n v="44547"/>
  </r>
  <r>
    <x v="67"/>
    <x v="20"/>
    <x v="3"/>
    <n v="3129"/>
  </r>
  <r>
    <x v="67"/>
    <x v="20"/>
    <x v="4"/>
    <n v="6226"/>
  </r>
  <r>
    <x v="67"/>
    <x v="20"/>
    <x v="5"/>
    <n v="2949"/>
  </r>
  <r>
    <x v="67"/>
    <x v="21"/>
    <x v="0"/>
    <n v="77"/>
  </r>
  <r>
    <x v="67"/>
    <x v="21"/>
    <x v="1"/>
    <n v="3030"/>
  </r>
  <r>
    <x v="67"/>
    <x v="21"/>
    <x v="2"/>
    <n v="93930"/>
  </r>
  <r>
    <x v="67"/>
    <x v="21"/>
    <x v="3"/>
    <n v="25451"/>
  </r>
  <r>
    <x v="67"/>
    <x v="21"/>
    <x v="4"/>
    <n v="44933"/>
  </r>
  <r>
    <x v="67"/>
    <x v="21"/>
    <x v="5"/>
    <n v="20818"/>
  </r>
  <r>
    <x v="67"/>
    <x v="22"/>
    <x v="0"/>
    <n v="125"/>
  </r>
  <r>
    <x v="67"/>
    <x v="22"/>
    <x v="1"/>
    <n v="5809"/>
  </r>
  <r>
    <x v="67"/>
    <x v="22"/>
    <x v="2"/>
    <n v="180079"/>
  </r>
  <r>
    <x v="67"/>
    <x v="22"/>
    <x v="3"/>
    <n v="60501"/>
  </r>
  <r>
    <x v="67"/>
    <x v="22"/>
    <x v="4"/>
    <n v="111163"/>
  </r>
  <r>
    <x v="67"/>
    <x v="22"/>
    <x v="5"/>
    <n v="67872"/>
  </r>
  <r>
    <x v="67"/>
    <x v="23"/>
    <x v="0"/>
    <n v="29"/>
  </r>
  <r>
    <x v="67"/>
    <x v="23"/>
    <x v="1"/>
    <n v="1261"/>
  </r>
  <r>
    <x v="67"/>
    <x v="23"/>
    <x v="2"/>
    <n v="39091"/>
  </r>
  <r>
    <x v="67"/>
    <x v="23"/>
    <x v="3"/>
    <n v="5489"/>
  </r>
  <r>
    <x v="67"/>
    <x v="23"/>
    <x v="4"/>
    <n v="8527"/>
  </r>
  <r>
    <x v="67"/>
    <x v="23"/>
    <x v="5"/>
    <n v="5145"/>
  </r>
  <r>
    <x v="67"/>
    <x v="24"/>
    <x v="0"/>
    <n v="14"/>
  </r>
  <r>
    <x v="67"/>
    <x v="24"/>
    <x v="1"/>
    <n v="908"/>
  </r>
  <r>
    <x v="67"/>
    <x v="24"/>
    <x v="2"/>
    <n v="28148"/>
  </r>
  <r>
    <x v="67"/>
    <x v="24"/>
    <x v="3"/>
    <n v="1594"/>
  </r>
  <r>
    <x v="67"/>
    <x v="24"/>
    <x v="4"/>
    <n v="2733"/>
  </r>
  <r>
    <x v="67"/>
    <x v="24"/>
    <x v="5"/>
    <n v="1672"/>
  </r>
  <r>
    <x v="67"/>
    <x v="25"/>
    <x v="0"/>
    <n v="44"/>
  </r>
  <r>
    <x v="67"/>
    <x v="25"/>
    <x v="1"/>
    <n v="1461"/>
  </r>
  <r>
    <x v="67"/>
    <x v="25"/>
    <x v="2"/>
    <n v="45291"/>
  </r>
  <r>
    <x v="67"/>
    <x v="25"/>
    <x v="3"/>
    <n v="8429"/>
  </r>
  <r>
    <x v="67"/>
    <x v="25"/>
    <x v="4"/>
    <n v="12260"/>
  </r>
  <r>
    <x v="67"/>
    <x v="25"/>
    <x v="5"/>
    <n v="6987"/>
  </r>
  <r>
    <x v="67"/>
    <x v="26"/>
    <x v="0"/>
    <n v="9"/>
  </r>
  <r>
    <x v="67"/>
    <x v="26"/>
    <x v="1"/>
    <n v="446"/>
  </r>
  <r>
    <x v="67"/>
    <x v="26"/>
    <x v="2"/>
    <n v="13826"/>
  </r>
  <r>
    <x v="67"/>
    <x v="26"/>
    <x v="3"/>
    <n v="1379"/>
  </r>
  <r>
    <x v="67"/>
    <x v="26"/>
    <x v="4"/>
    <n v="2154"/>
  </r>
  <r>
    <x v="67"/>
    <x v="26"/>
    <x v="5"/>
    <n v="1405"/>
  </r>
  <r>
    <x v="67"/>
    <x v="27"/>
    <x v="0"/>
    <n v="47"/>
  </r>
  <r>
    <x v="67"/>
    <x v="27"/>
    <x v="1"/>
    <n v="1656"/>
  </r>
  <r>
    <x v="67"/>
    <x v="27"/>
    <x v="2"/>
    <n v="51336"/>
  </r>
  <r>
    <x v="67"/>
    <x v="27"/>
    <x v="3"/>
    <n v="9413"/>
  </r>
  <r>
    <x v="67"/>
    <x v="27"/>
    <x v="4"/>
    <n v="14817"/>
  </r>
  <r>
    <x v="67"/>
    <x v="27"/>
    <x v="5"/>
    <n v="7083"/>
  </r>
  <r>
    <x v="67"/>
    <x v="28"/>
    <x v="0"/>
    <n v="54"/>
  </r>
  <r>
    <x v="67"/>
    <x v="28"/>
    <x v="1"/>
    <n v="1949"/>
  </r>
  <r>
    <x v="67"/>
    <x v="28"/>
    <x v="2"/>
    <n v="60419"/>
  </r>
  <r>
    <x v="67"/>
    <x v="28"/>
    <x v="3"/>
    <n v="21003"/>
  </r>
  <r>
    <x v="67"/>
    <x v="28"/>
    <x v="4"/>
    <n v="36239"/>
  </r>
  <r>
    <x v="67"/>
    <x v="28"/>
    <x v="5"/>
    <n v="20199"/>
  </r>
  <r>
    <x v="67"/>
    <x v="29"/>
    <x v="0"/>
    <n v="7"/>
  </r>
  <r>
    <x v="67"/>
    <x v="29"/>
    <x v="1"/>
    <n v="70"/>
  </r>
  <r>
    <x v="67"/>
    <x v="29"/>
    <x v="2"/>
    <n v="2170"/>
  </r>
  <r>
    <x v="67"/>
    <x v="29"/>
    <x v="3"/>
    <n v="580"/>
  </r>
  <r>
    <x v="67"/>
    <x v="29"/>
    <x v="4"/>
    <n v="912"/>
  </r>
  <r>
    <x v="67"/>
    <x v="29"/>
    <x v="5"/>
    <n v="589"/>
  </r>
  <r>
    <x v="67"/>
    <x v="30"/>
    <x v="0"/>
    <n v="51"/>
  </r>
  <r>
    <x v="67"/>
    <x v="30"/>
    <x v="1"/>
    <n v="1804"/>
  </r>
  <r>
    <x v="67"/>
    <x v="30"/>
    <x v="2"/>
    <n v="55924"/>
  </r>
  <r>
    <x v="67"/>
    <x v="30"/>
    <x v="3"/>
    <n v="18465"/>
  </r>
  <r>
    <x v="67"/>
    <x v="30"/>
    <x v="4"/>
    <n v="27577"/>
  </r>
  <r>
    <x v="67"/>
    <x v="30"/>
    <x v="5"/>
    <n v="14394"/>
  </r>
  <r>
    <x v="67"/>
    <x v="31"/>
    <x v="0"/>
    <n v="10"/>
  </r>
  <r>
    <x v="67"/>
    <x v="31"/>
    <x v="1"/>
    <n v="286"/>
  </r>
  <r>
    <x v="67"/>
    <x v="31"/>
    <x v="2"/>
    <n v="8866"/>
  </r>
  <r>
    <x v="67"/>
    <x v="31"/>
    <x v="3"/>
    <n v="1503"/>
  </r>
  <r>
    <x v="67"/>
    <x v="31"/>
    <x v="4"/>
    <n v="2211"/>
  </r>
  <r>
    <x v="67"/>
    <x v="31"/>
    <x v="5"/>
    <n v="1162"/>
  </r>
  <r>
    <x v="67"/>
    <x v="32"/>
    <x v="0"/>
    <n v="19"/>
  </r>
  <r>
    <x v="67"/>
    <x v="32"/>
    <x v="1"/>
    <n v="474"/>
  </r>
  <r>
    <x v="67"/>
    <x v="32"/>
    <x v="2"/>
    <n v="14694"/>
  </r>
  <r>
    <x v="67"/>
    <x v="32"/>
    <x v="3"/>
    <n v="2056"/>
  </r>
  <r>
    <x v="67"/>
    <x v="32"/>
    <x v="4"/>
    <n v="2946"/>
  </r>
  <r>
    <x v="67"/>
    <x v="32"/>
    <x v="5"/>
    <n v="1752"/>
  </r>
  <r>
    <x v="67"/>
    <x v="33"/>
    <x v="0"/>
    <n v="50"/>
  </r>
  <r>
    <x v="67"/>
    <x v="33"/>
    <x v="1"/>
    <n v="2280"/>
  </r>
  <r>
    <x v="67"/>
    <x v="33"/>
    <x v="2"/>
    <n v="70680"/>
  </r>
  <r>
    <x v="67"/>
    <x v="33"/>
    <x v="3"/>
    <n v="27493"/>
  </r>
  <r>
    <x v="67"/>
    <x v="33"/>
    <x v="4"/>
    <n v="50838"/>
  </r>
  <r>
    <x v="67"/>
    <x v="33"/>
    <x v="5"/>
    <n v="24336"/>
  </r>
  <r>
    <x v="67"/>
    <x v="34"/>
    <x v="0"/>
    <n v="32"/>
  </r>
  <r>
    <x v="67"/>
    <x v="34"/>
    <x v="1"/>
    <n v="850"/>
  </r>
  <r>
    <x v="67"/>
    <x v="34"/>
    <x v="2"/>
    <n v="26350"/>
  </r>
  <r>
    <x v="67"/>
    <x v="34"/>
    <x v="3"/>
    <n v="7329"/>
  </r>
  <r>
    <x v="67"/>
    <x v="34"/>
    <x v="4"/>
    <n v="13809"/>
  </r>
  <r>
    <x v="67"/>
    <x v="34"/>
    <x v="5"/>
    <n v="7441"/>
  </r>
  <r>
    <x v="67"/>
    <x v="35"/>
    <x v="0"/>
    <n v="15"/>
  </r>
  <r>
    <x v="67"/>
    <x v="35"/>
    <x v="1"/>
    <n v="264"/>
  </r>
  <r>
    <x v="67"/>
    <x v="35"/>
    <x v="2"/>
    <n v="8184"/>
  </r>
  <r>
    <x v="67"/>
    <x v="35"/>
    <x v="3"/>
    <n v="1516"/>
  </r>
  <r>
    <x v="67"/>
    <x v="35"/>
    <x v="4"/>
    <n v="2447"/>
  </r>
  <r>
    <x v="67"/>
    <x v="35"/>
    <x v="5"/>
    <n v="1535"/>
  </r>
  <r>
    <x v="67"/>
    <x v="36"/>
    <x v="0"/>
    <n v="12"/>
  </r>
  <r>
    <x v="67"/>
    <x v="36"/>
    <x v="1"/>
    <n v="288"/>
  </r>
  <r>
    <x v="67"/>
    <x v="36"/>
    <x v="2"/>
    <n v="8928"/>
  </r>
  <r>
    <x v="67"/>
    <x v="36"/>
    <x v="3"/>
    <n v="1505"/>
  </r>
  <r>
    <x v="67"/>
    <x v="36"/>
    <x v="4"/>
    <n v="2433"/>
  </r>
  <r>
    <x v="67"/>
    <x v="36"/>
    <x v="5"/>
    <n v="1662"/>
  </r>
  <r>
    <x v="67"/>
    <x v="37"/>
    <x v="0"/>
    <n v="52"/>
  </r>
  <r>
    <x v="67"/>
    <x v="37"/>
    <x v="1"/>
    <n v="1442"/>
  </r>
  <r>
    <x v="67"/>
    <x v="37"/>
    <x v="2"/>
    <n v="44702"/>
  </r>
  <r>
    <x v="67"/>
    <x v="37"/>
    <x v="3"/>
    <n v="22703"/>
  </r>
  <r>
    <x v="67"/>
    <x v="37"/>
    <x v="4"/>
    <n v="38013"/>
  </r>
  <r>
    <x v="67"/>
    <x v="37"/>
    <x v="5"/>
    <n v="21037"/>
  </r>
  <r>
    <x v="67"/>
    <x v="38"/>
    <x v="0"/>
    <n v="16"/>
  </r>
  <r>
    <x v="67"/>
    <x v="38"/>
    <x v="1"/>
    <n v="231"/>
  </r>
  <r>
    <x v="67"/>
    <x v="38"/>
    <x v="2"/>
    <n v="7161"/>
  </r>
  <r>
    <x v="67"/>
    <x v="38"/>
    <x v="3"/>
    <n v="1266"/>
  </r>
  <r>
    <x v="67"/>
    <x v="38"/>
    <x v="4"/>
    <n v="2090"/>
  </r>
  <r>
    <x v="67"/>
    <x v="38"/>
    <x v="5"/>
    <n v="1498"/>
  </r>
  <r>
    <x v="67"/>
    <x v="39"/>
    <x v="0"/>
    <n v="20"/>
  </r>
  <r>
    <x v="67"/>
    <x v="39"/>
    <x v="1"/>
    <n v="791"/>
  </r>
  <r>
    <x v="67"/>
    <x v="39"/>
    <x v="2"/>
    <n v="24521"/>
  </r>
  <r>
    <x v="67"/>
    <x v="39"/>
    <x v="3"/>
    <n v="2461"/>
  </r>
  <r>
    <x v="67"/>
    <x v="39"/>
    <x v="4"/>
    <n v="4461"/>
  </r>
  <r>
    <x v="67"/>
    <x v="39"/>
    <x v="5"/>
    <n v="2815"/>
  </r>
  <r>
    <x v="67"/>
    <x v="40"/>
    <x v="0"/>
    <n v="29"/>
  </r>
  <r>
    <x v="67"/>
    <x v="40"/>
    <x v="1"/>
    <n v="1165"/>
  </r>
  <r>
    <x v="67"/>
    <x v="40"/>
    <x v="2"/>
    <n v="36115"/>
  </r>
  <r>
    <x v="67"/>
    <x v="40"/>
    <x v="3"/>
    <n v="4452"/>
  </r>
  <r>
    <x v="67"/>
    <x v="40"/>
    <x v="4"/>
    <n v="7133"/>
  </r>
  <r>
    <x v="67"/>
    <x v="40"/>
    <x v="5"/>
    <n v="3463"/>
  </r>
  <r>
    <x v="67"/>
    <x v="41"/>
    <x v="0"/>
    <n v="9"/>
  </r>
  <r>
    <x v="67"/>
    <x v="41"/>
    <x v="1"/>
    <n v="169"/>
  </r>
  <r>
    <x v="67"/>
    <x v="41"/>
    <x v="2"/>
    <n v="5239"/>
  </r>
  <r>
    <x v="67"/>
    <x v="41"/>
    <x v="3"/>
    <n v="2104"/>
  </r>
  <r>
    <x v="67"/>
    <x v="41"/>
    <x v="4"/>
    <n v="3680"/>
  </r>
  <r>
    <x v="67"/>
    <x v="41"/>
    <x v="5"/>
    <n v="2160"/>
  </r>
  <r>
    <x v="67"/>
    <x v="42"/>
    <x v="0"/>
    <n v="7"/>
  </r>
  <r>
    <x v="67"/>
    <x v="42"/>
    <x v="1"/>
    <n v="157"/>
  </r>
  <r>
    <x v="67"/>
    <x v="42"/>
    <x v="2"/>
    <n v="4867"/>
  </r>
  <r>
    <x v="67"/>
    <x v="42"/>
    <x v="3"/>
    <n v="1283"/>
  </r>
  <r>
    <x v="67"/>
    <x v="42"/>
    <x v="4"/>
    <n v="2050"/>
  </r>
  <r>
    <x v="67"/>
    <x v="42"/>
    <x v="5"/>
    <n v="1073"/>
  </r>
  <r>
    <x v="67"/>
    <x v="43"/>
    <x v="0"/>
    <n v="18"/>
  </r>
  <r>
    <x v="67"/>
    <x v="43"/>
    <x v="1"/>
    <n v="752"/>
  </r>
  <r>
    <x v="67"/>
    <x v="43"/>
    <x v="2"/>
    <n v="23312"/>
  </r>
  <r>
    <x v="67"/>
    <x v="43"/>
    <x v="3"/>
    <n v="9324"/>
  </r>
  <r>
    <x v="67"/>
    <x v="43"/>
    <x v="4"/>
    <n v="16118"/>
  </r>
  <r>
    <x v="67"/>
    <x v="43"/>
    <x v="5"/>
    <n v="7444"/>
  </r>
  <r>
    <x v="67"/>
    <x v="44"/>
    <x v="0"/>
    <n v="69"/>
  </r>
  <r>
    <x v="67"/>
    <x v="44"/>
    <x v="1"/>
    <n v="5355"/>
  </r>
  <r>
    <x v="67"/>
    <x v="44"/>
    <x v="2"/>
    <n v="166005"/>
  </r>
  <r>
    <x v="67"/>
    <x v="44"/>
    <x v="3"/>
    <n v="87853"/>
  </r>
  <r>
    <x v="67"/>
    <x v="44"/>
    <x v="4"/>
    <n v="118501"/>
  </r>
  <r>
    <x v="67"/>
    <x v="44"/>
    <x v="5"/>
    <n v="61506"/>
  </r>
  <r>
    <x v="67"/>
    <x v="45"/>
    <x v="0"/>
    <n v="15"/>
  </r>
  <r>
    <x v="67"/>
    <x v="45"/>
    <x v="1"/>
    <n v="619"/>
  </r>
  <r>
    <x v="67"/>
    <x v="45"/>
    <x v="2"/>
    <n v="19189"/>
  </r>
  <r>
    <x v="67"/>
    <x v="45"/>
    <x v="3"/>
    <n v="3600"/>
  </r>
  <r>
    <x v="67"/>
    <x v="45"/>
    <x v="4"/>
    <n v="6499"/>
  </r>
  <r>
    <x v="67"/>
    <x v="45"/>
    <x v="5"/>
    <n v="3644"/>
  </r>
  <r>
    <x v="67"/>
    <x v="46"/>
    <x v="0"/>
    <n v="24"/>
  </r>
  <r>
    <x v="67"/>
    <x v="46"/>
    <x v="1"/>
    <n v="513"/>
  </r>
  <r>
    <x v="67"/>
    <x v="46"/>
    <x v="2"/>
    <n v="15903"/>
  </r>
  <r>
    <x v="67"/>
    <x v="46"/>
    <x v="3"/>
    <n v="2379"/>
  </r>
  <r>
    <x v="67"/>
    <x v="46"/>
    <x v="4"/>
    <n v="3779"/>
  </r>
  <r>
    <x v="67"/>
    <x v="46"/>
    <x v="5"/>
    <n v="2122"/>
  </r>
  <r>
    <x v="67"/>
    <x v="47"/>
    <x v="0"/>
    <n v="70"/>
  </r>
  <r>
    <x v="67"/>
    <x v="47"/>
    <x v="1"/>
    <n v="3246"/>
  </r>
  <r>
    <x v="67"/>
    <x v="47"/>
    <x v="2"/>
    <n v="100626"/>
  </r>
  <r>
    <x v="67"/>
    <x v="47"/>
    <x v="3"/>
    <n v="8995"/>
  </r>
  <r>
    <x v="67"/>
    <x v="47"/>
    <x v="4"/>
    <n v="16253"/>
  </r>
  <r>
    <x v="67"/>
    <x v="47"/>
    <x v="5"/>
    <n v="8577"/>
  </r>
  <r>
    <x v="67"/>
    <x v="48"/>
    <x v="0"/>
    <n v="69"/>
  </r>
  <r>
    <x v="67"/>
    <x v="48"/>
    <x v="1"/>
    <n v="2731"/>
  </r>
  <r>
    <x v="67"/>
    <x v="48"/>
    <x v="2"/>
    <n v="84661"/>
  </r>
  <r>
    <x v="67"/>
    <x v="48"/>
    <x v="3"/>
    <n v="21092"/>
  </r>
  <r>
    <x v="67"/>
    <x v="48"/>
    <x v="4"/>
    <n v="31623"/>
  </r>
  <r>
    <x v="67"/>
    <x v="48"/>
    <x v="5"/>
    <n v="14566"/>
  </r>
  <r>
    <x v="67"/>
    <x v="49"/>
    <x v="0"/>
    <n v="95"/>
  </r>
  <r>
    <x v="67"/>
    <x v="49"/>
    <x v="1"/>
    <n v="2875"/>
  </r>
  <r>
    <x v="67"/>
    <x v="49"/>
    <x v="2"/>
    <n v="89125"/>
  </r>
  <r>
    <x v="67"/>
    <x v="49"/>
    <x v="3"/>
    <n v="20208"/>
  </r>
  <r>
    <x v="67"/>
    <x v="49"/>
    <x v="4"/>
    <n v="32220"/>
  </r>
  <r>
    <x v="67"/>
    <x v="49"/>
    <x v="5"/>
    <n v="18150"/>
  </r>
  <r>
    <x v="67"/>
    <x v="50"/>
    <x v="0"/>
    <n v="35"/>
  </r>
  <r>
    <x v="67"/>
    <x v="50"/>
    <x v="1"/>
    <n v="1054"/>
  </r>
  <r>
    <x v="67"/>
    <x v="50"/>
    <x v="2"/>
    <n v="32674"/>
  </r>
  <r>
    <x v="67"/>
    <x v="50"/>
    <x v="3"/>
    <n v="7280"/>
  </r>
  <r>
    <x v="67"/>
    <x v="50"/>
    <x v="4"/>
    <n v="11716"/>
  </r>
  <r>
    <x v="67"/>
    <x v="50"/>
    <x v="5"/>
    <n v="8315"/>
  </r>
  <r>
    <x v="67"/>
    <x v="51"/>
    <x v="0"/>
    <n v="48"/>
  </r>
  <r>
    <x v="67"/>
    <x v="51"/>
    <x v="1"/>
    <n v="1045"/>
  </r>
  <r>
    <x v="67"/>
    <x v="51"/>
    <x v="2"/>
    <n v="32395"/>
  </r>
  <r>
    <x v="67"/>
    <x v="51"/>
    <x v="3"/>
    <n v="5041"/>
  </r>
  <r>
    <x v="67"/>
    <x v="51"/>
    <x v="4"/>
    <n v="8441"/>
  </r>
  <r>
    <x v="67"/>
    <x v="51"/>
    <x v="5"/>
    <n v="6158"/>
  </r>
  <r>
    <x v="67"/>
    <x v="52"/>
    <x v="0"/>
    <n v="33"/>
  </r>
  <r>
    <x v="67"/>
    <x v="52"/>
    <x v="1"/>
    <n v="1025"/>
  </r>
  <r>
    <x v="67"/>
    <x v="52"/>
    <x v="2"/>
    <n v="31775"/>
  </r>
  <r>
    <x v="67"/>
    <x v="52"/>
    <x v="3"/>
    <n v="8887"/>
  </r>
  <r>
    <x v="67"/>
    <x v="52"/>
    <x v="4"/>
    <n v="13571"/>
  </r>
  <r>
    <x v="67"/>
    <x v="52"/>
    <x v="5"/>
    <n v="9782"/>
  </r>
  <r>
    <x v="67"/>
    <x v="53"/>
    <x v="0"/>
    <n v="67"/>
  </r>
  <r>
    <x v="67"/>
    <x v="53"/>
    <x v="1"/>
    <n v="2606"/>
  </r>
  <r>
    <x v="67"/>
    <x v="53"/>
    <x v="2"/>
    <n v="80786"/>
  </r>
  <r>
    <x v="67"/>
    <x v="53"/>
    <x v="3"/>
    <n v="16484"/>
  </r>
  <r>
    <x v="67"/>
    <x v="53"/>
    <x v="4"/>
    <n v="27978"/>
  </r>
  <r>
    <x v="67"/>
    <x v="53"/>
    <x v="5"/>
    <n v="19709"/>
  </r>
  <r>
    <x v="67"/>
    <x v="54"/>
    <x v="0"/>
    <n v="40"/>
  </r>
  <r>
    <x v="67"/>
    <x v="54"/>
    <x v="1"/>
    <n v="1174"/>
  </r>
  <r>
    <x v="67"/>
    <x v="54"/>
    <x v="2"/>
    <n v="36394"/>
  </r>
  <r>
    <x v="67"/>
    <x v="54"/>
    <x v="3"/>
    <n v="7691"/>
  </r>
  <r>
    <x v="67"/>
    <x v="54"/>
    <x v="4"/>
    <n v="15301"/>
  </r>
  <r>
    <x v="67"/>
    <x v="54"/>
    <x v="5"/>
    <n v="10951"/>
  </r>
  <r>
    <x v="67"/>
    <x v="55"/>
    <x v="0"/>
    <n v="15"/>
  </r>
  <r>
    <x v="67"/>
    <x v="55"/>
    <x v="1"/>
    <n v="1269"/>
  </r>
  <r>
    <x v="67"/>
    <x v="55"/>
    <x v="2"/>
    <n v="39339"/>
  </r>
  <r>
    <x v="67"/>
    <x v="55"/>
    <x v="3"/>
    <n v="1088"/>
  </r>
  <r>
    <x v="67"/>
    <x v="55"/>
    <x v="4"/>
    <n v="2074"/>
  </r>
  <r>
    <x v="67"/>
    <x v="55"/>
    <x v="5"/>
    <n v="927"/>
  </r>
  <r>
    <x v="67"/>
    <x v="56"/>
    <x v="0"/>
    <n v="211"/>
  </r>
  <r>
    <x v="67"/>
    <x v="56"/>
    <x v="1"/>
    <n v="9601"/>
  </r>
  <r>
    <x v="67"/>
    <x v="56"/>
    <x v="2"/>
    <n v="297631"/>
  </r>
  <r>
    <x v="67"/>
    <x v="56"/>
    <x v="3"/>
    <n v="118440"/>
  </r>
  <r>
    <x v="67"/>
    <x v="56"/>
    <x v="4"/>
    <n v="196980"/>
  </r>
  <r>
    <x v="67"/>
    <x v="56"/>
    <x v="5"/>
    <n v="106614"/>
  </r>
  <r>
    <x v="67"/>
    <x v="57"/>
    <x v="0"/>
    <n v="18"/>
  </r>
  <r>
    <x v="67"/>
    <x v="57"/>
    <x v="1"/>
    <n v="544"/>
  </r>
  <r>
    <x v="67"/>
    <x v="57"/>
    <x v="2"/>
    <n v="16864"/>
  </r>
  <r>
    <x v="67"/>
    <x v="57"/>
    <x v="3"/>
    <n v="2711"/>
  </r>
  <r>
    <x v="67"/>
    <x v="57"/>
    <x v="4"/>
    <n v="4173"/>
  </r>
  <r>
    <x v="67"/>
    <x v="57"/>
    <x v="5"/>
    <n v="2061"/>
  </r>
  <r>
    <x v="67"/>
    <x v="58"/>
    <x v="0"/>
    <n v="40"/>
  </r>
  <r>
    <x v="67"/>
    <x v="58"/>
    <x v="1"/>
    <n v="1346"/>
  </r>
  <r>
    <x v="67"/>
    <x v="58"/>
    <x v="2"/>
    <n v="41726"/>
  </r>
  <r>
    <x v="67"/>
    <x v="58"/>
    <x v="3"/>
    <n v="10345"/>
  </r>
  <r>
    <x v="67"/>
    <x v="58"/>
    <x v="4"/>
    <n v="18564"/>
  </r>
  <r>
    <x v="67"/>
    <x v="58"/>
    <x v="5"/>
    <n v="7210"/>
  </r>
  <r>
    <x v="67"/>
    <x v="59"/>
    <x v="0"/>
    <n v="49"/>
  </r>
  <r>
    <x v="67"/>
    <x v="59"/>
    <x v="1"/>
    <n v="1328"/>
  </r>
  <r>
    <x v="67"/>
    <x v="59"/>
    <x v="2"/>
    <n v="41168"/>
  </r>
  <r>
    <x v="67"/>
    <x v="59"/>
    <x v="3"/>
    <n v="8080"/>
  </r>
  <r>
    <x v="67"/>
    <x v="59"/>
    <x v="4"/>
    <n v="13772"/>
  </r>
  <r>
    <x v="67"/>
    <x v="59"/>
    <x v="5"/>
    <n v="8113"/>
  </r>
  <r>
    <x v="67"/>
    <x v="60"/>
    <x v="0"/>
    <n v="26"/>
  </r>
  <r>
    <x v="67"/>
    <x v="60"/>
    <x v="1"/>
    <n v="1379"/>
  </r>
  <r>
    <x v="67"/>
    <x v="60"/>
    <x v="2"/>
    <n v="42749"/>
  </r>
  <r>
    <x v="67"/>
    <x v="60"/>
    <x v="3"/>
    <n v="7811"/>
  </r>
  <r>
    <x v="67"/>
    <x v="60"/>
    <x v="4"/>
    <n v="13784"/>
  </r>
  <r>
    <x v="67"/>
    <x v="60"/>
    <x v="5"/>
    <n v="10393"/>
  </r>
  <r>
    <x v="67"/>
    <x v="61"/>
    <x v="0"/>
    <n v="9"/>
  </r>
  <r>
    <x v="67"/>
    <x v="61"/>
    <x v="1"/>
    <n v="237"/>
  </r>
  <r>
    <x v="67"/>
    <x v="61"/>
    <x v="2"/>
    <n v="7347"/>
  </r>
  <r>
    <x v="67"/>
    <x v="61"/>
    <x v="3"/>
    <n v="697"/>
  </r>
  <r>
    <x v="67"/>
    <x v="61"/>
    <x v="4"/>
    <n v="1198"/>
  </r>
  <r>
    <x v="67"/>
    <x v="61"/>
    <x v="5"/>
    <n v="669"/>
  </r>
  <r>
    <x v="67"/>
    <x v="62"/>
    <x v="0"/>
    <n v="40"/>
  </r>
  <r>
    <x v="67"/>
    <x v="62"/>
    <x v="1"/>
    <n v="1535"/>
  </r>
  <r>
    <x v="67"/>
    <x v="62"/>
    <x v="2"/>
    <n v="47585"/>
  </r>
  <r>
    <x v="67"/>
    <x v="62"/>
    <x v="3"/>
    <n v="7512"/>
  </r>
  <r>
    <x v="67"/>
    <x v="62"/>
    <x v="4"/>
    <n v="13407"/>
  </r>
  <r>
    <x v="67"/>
    <x v="62"/>
    <x v="5"/>
    <n v="8975"/>
  </r>
  <r>
    <x v="67"/>
    <x v="63"/>
    <x v="0"/>
    <n v="48"/>
  </r>
  <r>
    <x v="67"/>
    <x v="63"/>
    <x v="1"/>
    <n v="2759"/>
  </r>
  <r>
    <x v="67"/>
    <x v="63"/>
    <x v="2"/>
    <n v="85529"/>
  </r>
  <r>
    <x v="67"/>
    <x v="63"/>
    <x v="3"/>
    <n v="6734"/>
  </r>
  <r>
    <x v="67"/>
    <x v="63"/>
    <x v="4"/>
    <n v="11303"/>
  </r>
  <r>
    <x v="67"/>
    <x v="63"/>
    <x v="5"/>
    <n v="5853"/>
  </r>
  <r>
    <x v="67"/>
    <x v="64"/>
    <x v="0"/>
    <n v="144"/>
  </r>
  <r>
    <x v="67"/>
    <x v="64"/>
    <x v="1"/>
    <n v="8979"/>
  </r>
  <r>
    <x v="67"/>
    <x v="64"/>
    <x v="2"/>
    <n v="278349"/>
  </r>
  <r>
    <x v="67"/>
    <x v="64"/>
    <x v="3"/>
    <n v="144414"/>
  </r>
  <r>
    <x v="67"/>
    <x v="64"/>
    <x v="4"/>
    <n v="256993"/>
  </r>
  <r>
    <x v="67"/>
    <x v="64"/>
    <x v="5"/>
    <n v="86502"/>
  </r>
  <r>
    <x v="67"/>
    <x v="65"/>
    <x v="0"/>
    <n v="81"/>
  </r>
  <r>
    <x v="67"/>
    <x v="65"/>
    <x v="1"/>
    <n v="2559"/>
  </r>
  <r>
    <x v="67"/>
    <x v="65"/>
    <x v="2"/>
    <n v="79329"/>
  </r>
  <r>
    <x v="67"/>
    <x v="65"/>
    <x v="3"/>
    <n v="34057"/>
  </r>
  <r>
    <x v="67"/>
    <x v="65"/>
    <x v="4"/>
    <n v="55702"/>
  </r>
  <r>
    <x v="67"/>
    <x v="65"/>
    <x v="5"/>
    <n v="32323"/>
  </r>
  <r>
    <x v="67"/>
    <x v="66"/>
    <x v="0"/>
    <n v="25"/>
  </r>
  <r>
    <x v="67"/>
    <x v="66"/>
    <x v="1"/>
    <n v="504"/>
  </r>
  <r>
    <x v="67"/>
    <x v="66"/>
    <x v="2"/>
    <n v="15624"/>
  </r>
  <r>
    <x v="67"/>
    <x v="66"/>
    <x v="3"/>
    <n v="1742"/>
  </r>
  <r>
    <x v="67"/>
    <x v="66"/>
    <x v="4"/>
    <n v="2936"/>
  </r>
  <r>
    <x v="67"/>
    <x v="66"/>
    <x v="5"/>
    <n v="1624"/>
  </r>
  <r>
    <x v="67"/>
    <x v="67"/>
    <x v="0"/>
    <n v="59"/>
  </r>
  <r>
    <x v="67"/>
    <x v="67"/>
    <x v="1"/>
    <n v="2430"/>
  </r>
  <r>
    <x v="67"/>
    <x v="67"/>
    <x v="2"/>
    <n v="75330"/>
  </r>
  <r>
    <x v="67"/>
    <x v="67"/>
    <x v="3"/>
    <n v="9020"/>
  </r>
  <r>
    <x v="67"/>
    <x v="67"/>
    <x v="4"/>
    <n v="15403"/>
  </r>
  <r>
    <x v="67"/>
    <x v="67"/>
    <x v="5"/>
    <n v="9907"/>
  </r>
  <r>
    <x v="67"/>
    <x v="68"/>
    <x v="0"/>
    <n v="9"/>
  </r>
  <r>
    <x v="67"/>
    <x v="68"/>
    <x v="1"/>
    <n v="195"/>
  </r>
  <r>
    <x v="67"/>
    <x v="68"/>
    <x v="2"/>
    <n v="6045"/>
  </r>
  <r>
    <x v="67"/>
    <x v="68"/>
    <x v="3"/>
    <n v="1432"/>
  </r>
  <r>
    <x v="67"/>
    <x v="68"/>
    <x v="4"/>
    <n v="2165"/>
  </r>
  <r>
    <x v="67"/>
    <x v="68"/>
    <x v="5"/>
    <n v="1221"/>
  </r>
  <r>
    <x v="67"/>
    <x v="69"/>
    <x v="0"/>
    <n v="43"/>
  </r>
  <r>
    <x v="67"/>
    <x v="69"/>
    <x v="1"/>
    <n v="1210"/>
  </r>
  <r>
    <x v="67"/>
    <x v="69"/>
    <x v="2"/>
    <n v="37510"/>
  </r>
  <r>
    <x v="67"/>
    <x v="69"/>
    <x v="3"/>
    <n v="13319"/>
  </r>
  <r>
    <x v="67"/>
    <x v="69"/>
    <x v="4"/>
    <n v="20723"/>
  </r>
  <r>
    <x v="67"/>
    <x v="69"/>
    <x v="5"/>
    <n v="12284"/>
  </r>
  <r>
    <x v="67"/>
    <x v="70"/>
    <x v="0"/>
    <n v="3059"/>
  </r>
  <r>
    <x v="67"/>
    <x v="70"/>
    <x v="1"/>
    <n v="127610"/>
  </r>
  <r>
    <x v="67"/>
    <x v="70"/>
    <x v="2"/>
    <n v="3955910"/>
  </r>
  <r>
    <x v="67"/>
    <x v="70"/>
    <x v="3"/>
    <n v="1174656"/>
  </r>
  <r>
    <x v="67"/>
    <x v="70"/>
    <x v="4"/>
    <n v="1920391"/>
  </r>
  <r>
    <x v="67"/>
    <x v="70"/>
    <x v="5"/>
    <n v="998153"/>
  </r>
  <r>
    <x v="68"/>
    <x v="0"/>
    <x v="0"/>
    <n v="169"/>
  </r>
  <r>
    <x v="68"/>
    <x v="0"/>
    <x v="1"/>
    <n v="6559"/>
  </r>
  <r>
    <x v="68"/>
    <x v="0"/>
    <x v="2"/>
    <n v="196770"/>
  </r>
  <r>
    <x v="68"/>
    <x v="0"/>
    <x v="3"/>
    <n v="36704"/>
  </r>
  <r>
    <x v="68"/>
    <x v="0"/>
    <x v="4"/>
    <n v="61448"/>
  </r>
  <r>
    <x v="68"/>
    <x v="0"/>
    <x v="5"/>
    <n v="31162"/>
  </r>
  <r>
    <x v="68"/>
    <x v="1"/>
    <x v="0"/>
    <n v="56"/>
  </r>
  <r>
    <x v="68"/>
    <x v="1"/>
    <x v="1"/>
    <n v="2042"/>
  </r>
  <r>
    <x v="68"/>
    <x v="1"/>
    <x v="2"/>
    <n v="61260"/>
  </r>
  <r>
    <x v="68"/>
    <x v="1"/>
    <x v="3"/>
    <n v="12589"/>
  </r>
  <r>
    <x v="68"/>
    <x v="1"/>
    <x v="4"/>
    <n v="21545"/>
  </r>
  <r>
    <x v="68"/>
    <x v="1"/>
    <x v="5"/>
    <n v="11871"/>
  </r>
  <r>
    <x v="68"/>
    <x v="2"/>
    <x v="0"/>
    <n v="24"/>
  </r>
  <r>
    <x v="68"/>
    <x v="2"/>
    <x v="1"/>
    <n v="1110"/>
  </r>
  <r>
    <x v="68"/>
    <x v="2"/>
    <x v="2"/>
    <n v="33300"/>
  </r>
  <r>
    <x v="68"/>
    <x v="2"/>
    <x v="3"/>
    <n v="2287"/>
  </r>
  <r>
    <x v="68"/>
    <x v="2"/>
    <x v="4"/>
    <n v="4355"/>
  </r>
  <r>
    <x v="68"/>
    <x v="2"/>
    <x v="5"/>
    <n v="3407"/>
  </r>
  <r>
    <x v="68"/>
    <x v="3"/>
    <x v="0"/>
    <n v="49"/>
  </r>
  <r>
    <x v="68"/>
    <x v="3"/>
    <x v="1"/>
    <n v="2651"/>
  </r>
  <r>
    <x v="68"/>
    <x v="3"/>
    <x v="2"/>
    <n v="79530"/>
  </r>
  <r>
    <x v="68"/>
    <x v="3"/>
    <x v="3"/>
    <n v="9664"/>
  </r>
  <r>
    <x v="68"/>
    <x v="3"/>
    <x v="4"/>
    <n v="16609"/>
  </r>
  <r>
    <x v="68"/>
    <x v="3"/>
    <x v="5"/>
    <n v="9874"/>
  </r>
  <r>
    <x v="68"/>
    <x v="4"/>
    <x v="0"/>
    <n v="23"/>
  </r>
  <r>
    <x v="68"/>
    <x v="4"/>
    <x v="1"/>
    <n v="933"/>
  </r>
  <r>
    <x v="68"/>
    <x v="4"/>
    <x v="2"/>
    <n v="27990"/>
  </r>
  <r>
    <x v="68"/>
    <x v="4"/>
    <x v="3"/>
    <n v="15109"/>
  </r>
  <r>
    <x v="68"/>
    <x v="4"/>
    <x v="4"/>
    <n v="24279"/>
  </r>
  <r>
    <x v="68"/>
    <x v="4"/>
    <x v="5"/>
    <n v="12177"/>
  </r>
  <r>
    <x v="68"/>
    <x v="5"/>
    <x v="0"/>
    <n v="11"/>
  </r>
  <r>
    <x v="68"/>
    <x v="5"/>
    <x v="1"/>
    <n v="298"/>
  </r>
  <r>
    <x v="68"/>
    <x v="5"/>
    <x v="2"/>
    <n v="8940"/>
  </r>
  <r>
    <x v="68"/>
    <x v="5"/>
    <x v="3"/>
    <n v="2598"/>
  </r>
  <r>
    <x v="68"/>
    <x v="5"/>
    <x v="4"/>
    <n v="5484"/>
  </r>
  <r>
    <x v="68"/>
    <x v="5"/>
    <x v="5"/>
    <n v="2598"/>
  </r>
  <r>
    <x v="68"/>
    <x v="6"/>
    <x v="0"/>
    <n v="149"/>
  </r>
  <r>
    <x v="68"/>
    <x v="6"/>
    <x v="1"/>
    <n v="11538"/>
  </r>
  <r>
    <x v="68"/>
    <x v="6"/>
    <x v="2"/>
    <n v="346140"/>
  </r>
  <r>
    <x v="68"/>
    <x v="6"/>
    <x v="3"/>
    <n v="188092"/>
  </r>
  <r>
    <x v="68"/>
    <x v="6"/>
    <x v="4"/>
    <n v="267704"/>
  </r>
  <r>
    <x v="68"/>
    <x v="6"/>
    <x v="5"/>
    <n v="122195"/>
  </r>
  <r>
    <x v="68"/>
    <x v="7"/>
    <x v="0"/>
    <n v="42"/>
  </r>
  <r>
    <x v="68"/>
    <x v="7"/>
    <x v="1"/>
    <n v="1817"/>
  </r>
  <r>
    <x v="68"/>
    <x v="7"/>
    <x v="2"/>
    <n v="54510"/>
  </r>
  <r>
    <x v="68"/>
    <x v="7"/>
    <x v="3"/>
    <n v="34122"/>
  </r>
  <r>
    <x v="68"/>
    <x v="7"/>
    <x v="4"/>
    <n v="59559"/>
  </r>
  <r>
    <x v="68"/>
    <x v="7"/>
    <x v="5"/>
    <n v="38117"/>
  </r>
  <r>
    <x v="68"/>
    <x v="8"/>
    <x v="0"/>
    <n v="11"/>
  </r>
  <r>
    <x v="68"/>
    <x v="8"/>
    <x v="1"/>
    <n v="518"/>
  </r>
  <r>
    <x v="68"/>
    <x v="8"/>
    <x v="2"/>
    <n v="15540"/>
  </r>
  <r>
    <x v="68"/>
    <x v="8"/>
    <x v="3"/>
    <n v="3686"/>
  </r>
  <r>
    <x v="68"/>
    <x v="8"/>
    <x v="4"/>
    <n v="5947"/>
  </r>
  <r>
    <x v="68"/>
    <x v="8"/>
    <x v="5"/>
    <n v="2775"/>
  </r>
  <r>
    <x v="68"/>
    <x v="9"/>
    <x v="0"/>
    <n v="14"/>
  </r>
  <r>
    <x v="68"/>
    <x v="9"/>
    <x v="1"/>
    <n v="375"/>
  </r>
  <r>
    <x v="68"/>
    <x v="9"/>
    <x v="2"/>
    <n v="11250"/>
  </r>
  <r>
    <x v="68"/>
    <x v="9"/>
    <x v="3"/>
    <n v="2787"/>
  </r>
  <r>
    <x v="68"/>
    <x v="9"/>
    <x v="4"/>
    <n v="4548"/>
  </r>
  <r>
    <x v="68"/>
    <x v="9"/>
    <x v="5"/>
    <n v="2409"/>
  </r>
  <r>
    <x v="68"/>
    <x v="10"/>
    <x v="0"/>
    <n v="99"/>
  </r>
  <r>
    <x v="68"/>
    <x v="10"/>
    <x v="1"/>
    <n v="3451"/>
  </r>
  <r>
    <x v="68"/>
    <x v="10"/>
    <x v="2"/>
    <n v="103530"/>
  </r>
  <r>
    <x v="68"/>
    <x v="10"/>
    <x v="3"/>
    <n v="12204"/>
  </r>
  <r>
    <x v="68"/>
    <x v="10"/>
    <x v="4"/>
    <n v="24554"/>
  </r>
  <r>
    <x v="68"/>
    <x v="10"/>
    <x v="5"/>
    <n v="14524"/>
  </r>
  <r>
    <x v="68"/>
    <x v="11"/>
    <x v="0"/>
    <n v="12"/>
  </r>
  <r>
    <x v="68"/>
    <x v="11"/>
    <x v="1"/>
    <n v="397"/>
  </r>
  <r>
    <x v="68"/>
    <x v="11"/>
    <x v="2"/>
    <n v="11910"/>
  </r>
  <r>
    <x v="68"/>
    <x v="11"/>
    <x v="3"/>
    <n v="2837"/>
  </r>
  <r>
    <x v="68"/>
    <x v="11"/>
    <x v="4"/>
    <n v="5825"/>
  </r>
  <r>
    <x v="68"/>
    <x v="11"/>
    <x v="5"/>
    <n v="3355"/>
  </r>
  <r>
    <x v="68"/>
    <x v="12"/>
    <x v="0"/>
    <n v="17"/>
  </r>
  <r>
    <x v="68"/>
    <x v="12"/>
    <x v="1"/>
    <n v="687"/>
  </r>
  <r>
    <x v="68"/>
    <x v="12"/>
    <x v="2"/>
    <n v="20610"/>
  </r>
  <r>
    <x v="68"/>
    <x v="12"/>
    <x v="3"/>
    <n v="2898"/>
  </r>
  <r>
    <x v="68"/>
    <x v="12"/>
    <x v="4"/>
    <n v="4504"/>
  </r>
  <r>
    <x v="68"/>
    <x v="12"/>
    <x v="5"/>
    <n v="2644"/>
  </r>
  <r>
    <x v="68"/>
    <x v="13"/>
    <x v="0"/>
    <n v="14"/>
  </r>
  <r>
    <x v="68"/>
    <x v="13"/>
    <x v="1"/>
    <n v="425"/>
  </r>
  <r>
    <x v="68"/>
    <x v="13"/>
    <x v="2"/>
    <n v="12750"/>
  </r>
  <r>
    <x v="68"/>
    <x v="13"/>
    <x v="3"/>
    <n v="2294"/>
  </r>
  <r>
    <x v="68"/>
    <x v="13"/>
    <x v="4"/>
    <n v="4026"/>
  </r>
  <r>
    <x v="68"/>
    <x v="13"/>
    <x v="5"/>
    <n v="2408"/>
  </r>
  <r>
    <x v="68"/>
    <x v="14"/>
    <x v="0"/>
    <n v="54"/>
  </r>
  <r>
    <x v="68"/>
    <x v="14"/>
    <x v="1"/>
    <n v="1723"/>
  </r>
  <r>
    <x v="68"/>
    <x v="14"/>
    <x v="2"/>
    <n v="51690"/>
  </r>
  <r>
    <x v="68"/>
    <x v="14"/>
    <x v="3"/>
    <n v="27194"/>
  </r>
  <r>
    <x v="68"/>
    <x v="14"/>
    <x v="4"/>
    <n v="45977"/>
  </r>
  <r>
    <x v="68"/>
    <x v="14"/>
    <x v="5"/>
    <n v="25090"/>
  </r>
  <r>
    <x v="68"/>
    <x v="15"/>
    <x v="0"/>
    <n v="26"/>
  </r>
  <r>
    <x v="68"/>
    <x v="15"/>
    <x v="1"/>
    <n v="891"/>
  </r>
  <r>
    <x v="68"/>
    <x v="15"/>
    <x v="2"/>
    <n v="26730"/>
  </r>
  <r>
    <x v="68"/>
    <x v="15"/>
    <x v="3"/>
    <n v="6340"/>
  </r>
  <r>
    <x v="68"/>
    <x v="15"/>
    <x v="4"/>
    <n v="11025"/>
  </r>
  <r>
    <x v="68"/>
    <x v="15"/>
    <x v="5"/>
    <n v="7028"/>
  </r>
  <r>
    <x v="68"/>
    <x v="16"/>
    <x v="0"/>
    <n v="10"/>
  </r>
  <r>
    <x v="68"/>
    <x v="16"/>
    <x v="1"/>
    <n v="253"/>
  </r>
  <r>
    <x v="68"/>
    <x v="16"/>
    <x v="2"/>
    <n v="7590"/>
  </r>
  <r>
    <x v="68"/>
    <x v="16"/>
    <x v="3"/>
    <n v="1312"/>
  </r>
  <r>
    <x v="68"/>
    <x v="16"/>
    <x v="4"/>
    <n v="2305"/>
  </r>
  <r>
    <x v="68"/>
    <x v="16"/>
    <x v="5"/>
    <n v="1704"/>
  </r>
  <r>
    <x v="68"/>
    <x v="17"/>
    <x v="0"/>
    <n v="11"/>
  </r>
  <r>
    <x v="68"/>
    <x v="17"/>
    <x v="1"/>
    <n v="213"/>
  </r>
  <r>
    <x v="68"/>
    <x v="17"/>
    <x v="2"/>
    <n v="6390"/>
  </r>
  <r>
    <x v="68"/>
    <x v="17"/>
    <x v="3"/>
    <n v="2095"/>
  </r>
  <r>
    <x v="68"/>
    <x v="17"/>
    <x v="4"/>
    <n v="3091"/>
  </r>
  <r>
    <x v="68"/>
    <x v="17"/>
    <x v="5"/>
    <n v="1591"/>
  </r>
  <r>
    <x v="68"/>
    <x v="18"/>
    <x v="0"/>
    <n v="16"/>
  </r>
  <r>
    <x v="68"/>
    <x v="18"/>
    <x v="1"/>
    <n v="614"/>
  </r>
  <r>
    <x v="68"/>
    <x v="18"/>
    <x v="2"/>
    <n v="18420"/>
  </r>
  <r>
    <x v="68"/>
    <x v="18"/>
    <x v="3"/>
    <n v="5336"/>
  </r>
  <r>
    <x v="68"/>
    <x v="18"/>
    <x v="4"/>
    <n v="8459"/>
  </r>
  <r>
    <x v="68"/>
    <x v="18"/>
    <x v="5"/>
    <n v="6180"/>
  </r>
  <r>
    <x v="68"/>
    <x v="19"/>
    <x v="0"/>
    <n v="112"/>
  </r>
  <r>
    <x v="68"/>
    <x v="19"/>
    <x v="1"/>
    <n v="4233"/>
  </r>
  <r>
    <x v="68"/>
    <x v="19"/>
    <x v="2"/>
    <n v="126990"/>
  </r>
  <r>
    <x v="68"/>
    <x v="19"/>
    <x v="3"/>
    <n v="38754"/>
  </r>
  <r>
    <x v="68"/>
    <x v="19"/>
    <x v="4"/>
    <n v="73391"/>
  </r>
  <r>
    <x v="68"/>
    <x v="19"/>
    <x v="5"/>
    <n v="45141"/>
  </r>
  <r>
    <x v="68"/>
    <x v="20"/>
    <x v="0"/>
    <n v="24"/>
  </r>
  <r>
    <x v="68"/>
    <x v="20"/>
    <x v="1"/>
    <n v="1442"/>
  </r>
  <r>
    <x v="68"/>
    <x v="20"/>
    <x v="2"/>
    <n v="43260"/>
  </r>
  <r>
    <x v="68"/>
    <x v="20"/>
    <x v="3"/>
    <n v="3739"/>
  </r>
  <r>
    <x v="68"/>
    <x v="20"/>
    <x v="4"/>
    <n v="7459"/>
  </r>
  <r>
    <x v="68"/>
    <x v="20"/>
    <x v="5"/>
    <n v="3408"/>
  </r>
  <r>
    <x v="68"/>
    <x v="21"/>
    <x v="0"/>
    <n v="76"/>
  </r>
  <r>
    <x v="68"/>
    <x v="21"/>
    <x v="1"/>
    <n v="3012"/>
  </r>
  <r>
    <x v="68"/>
    <x v="21"/>
    <x v="2"/>
    <n v="90360"/>
  </r>
  <r>
    <x v="68"/>
    <x v="21"/>
    <x v="3"/>
    <n v="26584"/>
  </r>
  <r>
    <x v="68"/>
    <x v="21"/>
    <x v="4"/>
    <n v="48441"/>
  </r>
  <r>
    <x v="68"/>
    <x v="21"/>
    <x v="5"/>
    <n v="22761"/>
  </r>
  <r>
    <x v="68"/>
    <x v="22"/>
    <x v="0"/>
    <n v="126"/>
  </r>
  <r>
    <x v="68"/>
    <x v="22"/>
    <x v="1"/>
    <n v="5934"/>
  </r>
  <r>
    <x v="68"/>
    <x v="22"/>
    <x v="2"/>
    <n v="178020"/>
  </r>
  <r>
    <x v="68"/>
    <x v="22"/>
    <x v="3"/>
    <n v="66581"/>
  </r>
  <r>
    <x v="68"/>
    <x v="22"/>
    <x v="4"/>
    <n v="125005"/>
  </r>
  <r>
    <x v="68"/>
    <x v="22"/>
    <x v="5"/>
    <n v="69719"/>
  </r>
  <r>
    <x v="68"/>
    <x v="23"/>
    <x v="0"/>
    <n v="32"/>
  </r>
  <r>
    <x v="68"/>
    <x v="23"/>
    <x v="1"/>
    <n v="1391"/>
  </r>
  <r>
    <x v="68"/>
    <x v="23"/>
    <x v="2"/>
    <n v="41730"/>
  </r>
  <r>
    <x v="68"/>
    <x v="23"/>
    <x v="3"/>
    <n v="6672"/>
  </r>
  <r>
    <x v="68"/>
    <x v="23"/>
    <x v="4"/>
    <n v="12515"/>
  </r>
  <r>
    <x v="68"/>
    <x v="23"/>
    <x v="5"/>
    <n v="6974"/>
  </r>
  <r>
    <x v="68"/>
    <x v="24"/>
    <x v="0"/>
    <n v="15"/>
  </r>
  <r>
    <x v="68"/>
    <x v="24"/>
    <x v="1"/>
    <n v="1122"/>
  </r>
  <r>
    <x v="68"/>
    <x v="24"/>
    <x v="2"/>
    <n v="33660"/>
  </r>
  <r>
    <x v="68"/>
    <x v="24"/>
    <x v="3"/>
    <n v="2224"/>
  </r>
  <r>
    <x v="68"/>
    <x v="24"/>
    <x v="4"/>
    <n v="3982"/>
  </r>
  <r>
    <x v="68"/>
    <x v="24"/>
    <x v="5"/>
    <n v="2340"/>
  </r>
  <r>
    <x v="68"/>
    <x v="25"/>
    <x v="0"/>
    <n v="44"/>
  </r>
  <r>
    <x v="68"/>
    <x v="25"/>
    <x v="1"/>
    <n v="1461"/>
  </r>
  <r>
    <x v="68"/>
    <x v="25"/>
    <x v="2"/>
    <n v="43830"/>
  </r>
  <r>
    <x v="68"/>
    <x v="25"/>
    <x v="3"/>
    <n v="8652"/>
  </r>
  <r>
    <x v="68"/>
    <x v="25"/>
    <x v="4"/>
    <n v="14478"/>
  </r>
  <r>
    <x v="68"/>
    <x v="25"/>
    <x v="5"/>
    <n v="7921"/>
  </r>
  <r>
    <x v="68"/>
    <x v="26"/>
    <x v="0"/>
    <n v="10"/>
  </r>
  <r>
    <x v="68"/>
    <x v="26"/>
    <x v="1"/>
    <n v="460"/>
  </r>
  <r>
    <x v="68"/>
    <x v="26"/>
    <x v="2"/>
    <n v="13800"/>
  </r>
  <r>
    <x v="68"/>
    <x v="26"/>
    <x v="3"/>
    <n v="1783"/>
  </r>
  <r>
    <x v="68"/>
    <x v="26"/>
    <x v="4"/>
    <n v="2994"/>
  </r>
  <r>
    <x v="68"/>
    <x v="26"/>
    <x v="5"/>
    <n v="1832"/>
  </r>
  <r>
    <x v="68"/>
    <x v="27"/>
    <x v="0"/>
    <n v="47"/>
  </r>
  <r>
    <x v="68"/>
    <x v="27"/>
    <x v="1"/>
    <n v="1655"/>
  </r>
  <r>
    <x v="68"/>
    <x v="27"/>
    <x v="2"/>
    <n v="49650"/>
  </r>
  <r>
    <x v="68"/>
    <x v="27"/>
    <x v="3"/>
    <n v="10213"/>
  </r>
  <r>
    <x v="68"/>
    <x v="27"/>
    <x v="4"/>
    <n v="18051"/>
  </r>
  <r>
    <x v="68"/>
    <x v="27"/>
    <x v="5"/>
    <n v="9311"/>
  </r>
  <r>
    <x v="68"/>
    <x v="28"/>
    <x v="0"/>
    <n v="54"/>
  </r>
  <r>
    <x v="68"/>
    <x v="28"/>
    <x v="1"/>
    <n v="1954"/>
  </r>
  <r>
    <x v="68"/>
    <x v="28"/>
    <x v="2"/>
    <n v="58620"/>
  </r>
  <r>
    <x v="68"/>
    <x v="28"/>
    <x v="3"/>
    <n v="23853"/>
  </r>
  <r>
    <x v="68"/>
    <x v="28"/>
    <x v="4"/>
    <n v="42771"/>
  </r>
  <r>
    <x v="68"/>
    <x v="28"/>
    <x v="5"/>
    <n v="22846"/>
  </r>
  <r>
    <x v="68"/>
    <x v="29"/>
    <x v="0"/>
    <n v="7"/>
  </r>
  <r>
    <x v="68"/>
    <x v="29"/>
    <x v="1"/>
    <n v="70"/>
  </r>
  <r>
    <x v="68"/>
    <x v="29"/>
    <x v="2"/>
    <n v="2100"/>
  </r>
  <r>
    <x v="68"/>
    <x v="29"/>
    <x v="3"/>
    <n v="697"/>
  </r>
  <r>
    <x v="68"/>
    <x v="29"/>
    <x v="4"/>
    <n v="1003"/>
  </r>
  <r>
    <x v="68"/>
    <x v="29"/>
    <x v="5"/>
    <n v="616"/>
  </r>
  <r>
    <x v="68"/>
    <x v="30"/>
    <x v="0"/>
    <n v="51"/>
  </r>
  <r>
    <x v="68"/>
    <x v="30"/>
    <x v="1"/>
    <n v="1812"/>
  </r>
  <r>
    <x v="68"/>
    <x v="30"/>
    <x v="2"/>
    <n v="54360"/>
  </r>
  <r>
    <x v="68"/>
    <x v="30"/>
    <x v="3"/>
    <n v="18038"/>
  </r>
  <r>
    <x v="68"/>
    <x v="30"/>
    <x v="4"/>
    <n v="27827"/>
  </r>
  <r>
    <x v="68"/>
    <x v="30"/>
    <x v="5"/>
    <n v="14624"/>
  </r>
  <r>
    <x v="68"/>
    <x v="31"/>
    <x v="0"/>
    <n v="10"/>
  </r>
  <r>
    <x v="68"/>
    <x v="31"/>
    <x v="1"/>
    <n v="286"/>
  </r>
  <r>
    <x v="68"/>
    <x v="31"/>
    <x v="2"/>
    <n v="8580"/>
  </r>
  <r>
    <x v="68"/>
    <x v="31"/>
    <x v="3"/>
    <n v="1252"/>
  </r>
  <r>
    <x v="68"/>
    <x v="31"/>
    <x v="4"/>
    <n v="1955"/>
  </r>
  <r>
    <x v="68"/>
    <x v="31"/>
    <x v="5"/>
    <n v="1022"/>
  </r>
  <r>
    <x v="68"/>
    <x v="32"/>
    <x v="0"/>
    <n v="19"/>
  </r>
  <r>
    <x v="68"/>
    <x v="32"/>
    <x v="1"/>
    <n v="475"/>
  </r>
  <r>
    <x v="68"/>
    <x v="32"/>
    <x v="2"/>
    <n v="14250"/>
  </r>
  <r>
    <x v="68"/>
    <x v="32"/>
    <x v="3"/>
    <n v="1859"/>
  </r>
  <r>
    <x v="68"/>
    <x v="32"/>
    <x v="4"/>
    <n v="2892"/>
  </r>
  <r>
    <x v="68"/>
    <x v="32"/>
    <x v="5"/>
    <n v="1984"/>
  </r>
  <r>
    <x v="68"/>
    <x v="33"/>
    <x v="0"/>
    <n v="50"/>
  </r>
  <r>
    <x v="68"/>
    <x v="33"/>
    <x v="1"/>
    <n v="2292"/>
  </r>
  <r>
    <x v="68"/>
    <x v="33"/>
    <x v="2"/>
    <n v="68760"/>
  </r>
  <r>
    <x v="68"/>
    <x v="33"/>
    <x v="3"/>
    <n v="28700"/>
  </r>
  <r>
    <x v="68"/>
    <x v="33"/>
    <x v="4"/>
    <n v="55373"/>
  </r>
  <r>
    <x v="68"/>
    <x v="33"/>
    <x v="5"/>
    <n v="24436"/>
  </r>
  <r>
    <x v="68"/>
    <x v="34"/>
    <x v="0"/>
    <n v="32"/>
  </r>
  <r>
    <x v="68"/>
    <x v="34"/>
    <x v="1"/>
    <n v="850"/>
  </r>
  <r>
    <x v="68"/>
    <x v="34"/>
    <x v="2"/>
    <n v="25500"/>
  </r>
  <r>
    <x v="68"/>
    <x v="34"/>
    <x v="3"/>
    <n v="7305"/>
  </r>
  <r>
    <x v="68"/>
    <x v="34"/>
    <x v="4"/>
    <n v="13995"/>
  </r>
  <r>
    <x v="68"/>
    <x v="34"/>
    <x v="5"/>
    <n v="8215"/>
  </r>
  <r>
    <x v="68"/>
    <x v="35"/>
    <x v="0"/>
    <n v="15"/>
  </r>
  <r>
    <x v="68"/>
    <x v="35"/>
    <x v="1"/>
    <n v="264"/>
  </r>
  <r>
    <x v="68"/>
    <x v="35"/>
    <x v="2"/>
    <n v="7920"/>
  </r>
  <r>
    <x v="68"/>
    <x v="35"/>
    <x v="3"/>
    <n v="1555"/>
  </r>
  <r>
    <x v="68"/>
    <x v="35"/>
    <x v="4"/>
    <n v="2618"/>
  </r>
  <r>
    <x v="68"/>
    <x v="35"/>
    <x v="5"/>
    <n v="1779"/>
  </r>
  <r>
    <x v="68"/>
    <x v="36"/>
    <x v="0"/>
    <n v="12"/>
  </r>
  <r>
    <x v="68"/>
    <x v="36"/>
    <x v="1"/>
    <n v="288"/>
  </r>
  <r>
    <x v="68"/>
    <x v="36"/>
    <x v="2"/>
    <n v="8640"/>
  </r>
  <r>
    <x v="68"/>
    <x v="36"/>
    <x v="3"/>
    <n v="1595"/>
  </r>
  <r>
    <x v="68"/>
    <x v="36"/>
    <x v="4"/>
    <n v="2767"/>
  </r>
  <r>
    <x v="68"/>
    <x v="36"/>
    <x v="5"/>
    <n v="1819"/>
  </r>
  <r>
    <x v="68"/>
    <x v="37"/>
    <x v="0"/>
    <n v="52"/>
  </r>
  <r>
    <x v="68"/>
    <x v="37"/>
    <x v="1"/>
    <n v="1435"/>
  </r>
  <r>
    <x v="68"/>
    <x v="37"/>
    <x v="2"/>
    <n v="43050"/>
  </r>
  <r>
    <x v="68"/>
    <x v="37"/>
    <x v="3"/>
    <n v="22027"/>
  </r>
  <r>
    <x v="68"/>
    <x v="37"/>
    <x v="4"/>
    <n v="37206"/>
  </r>
  <r>
    <x v="68"/>
    <x v="37"/>
    <x v="5"/>
    <n v="20015"/>
  </r>
  <r>
    <x v="68"/>
    <x v="38"/>
    <x v="0"/>
    <n v="16"/>
  </r>
  <r>
    <x v="68"/>
    <x v="38"/>
    <x v="1"/>
    <n v="231"/>
  </r>
  <r>
    <x v="68"/>
    <x v="38"/>
    <x v="2"/>
    <n v="6930"/>
  </r>
  <r>
    <x v="68"/>
    <x v="38"/>
    <x v="3"/>
    <n v="1238"/>
  </r>
  <r>
    <x v="68"/>
    <x v="38"/>
    <x v="4"/>
    <n v="2033"/>
  </r>
  <r>
    <x v="68"/>
    <x v="38"/>
    <x v="5"/>
    <n v="1483"/>
  </r>
  <r>
    <x v="68"/>
    <x v="39"/>
    <x v="0"/>
    <n v="20"/>
  </r>
  <r>
    <x v="68"/>
    <x v="39"/>
    <x v="1"/>
    <n v="792"/>
  </r>
  <r>
    <x v="68"/>
    <x v="39"/>
    <x v="2"/>
    <n v="23760"/>
  </r>
  <r>
    <x v="68"/>
    <x v="39"/>
    <x v="3"/>
    <n v="2247"/>
  </r>
  <r>
    <x v="68"/>
    <x v="39"/>
    <x v="4"/>
    <n v="4003"/>
  </r>
  <r>
    <x v="68"/>
    <x v="39"/>
    <x v="5"/>
    <n v="2954"/>
  </r>
  <r>
    <x v="68"/>
    <x v="40"/>
    <x v="0"/>
    <n v="29"/>
  </r>
  <r>
    <x v="68"/>
    <x v="40"/>
    <x v="1"/>
    <n v="1167"/>
  </r>
  <r>
    <x v="68"/>
    <x v="40"/>
    <x v="2"/>
    <n v="35010"/>
  </r>
  <r>
    <x v="68"/>
    <x v="40"/>
    <x v="3"/>
    <n v="5805"/>
  </r>
  <r>
    <x v="68"/>
    <x v="40"/>
    <x v="4"/>
    <n v="8888"/>
  </r>
  <r>
    <x v="68"/>
    <x v="40"/>
    <x v="5"/>
    <n v="4957"/>
  </r>
  <r>
    <x v="68"/>
    <x v="41"/>
    <x v="0"/>
    <n v="9"/>
  </r>
  <r>
    <x v="68"/>
    <x v="41"/>
    <x v="1"/>
    <n v="170"/>
  </r>
  <r>
    <x v="68"/>
    <x v="41"/>
    <x v="2"/>
    <n v="5100"/>
  </r>
  <r>
    <x v="68"/>
    <x v="41"/>
    <x v="3"/>
    <n v="2301"/>
  </r>
  <r>
    <x v="68"/>
    <x v="41"/>
    <x v="4"/>
    <n v="4353"/>
  </r>
  <r>
    <x v="68"/>
    <x v="41"/>
    <x v="5"/>
    <n v="2500"/>
  </r>
  <r>
    <x v="68"/>
    <x v="42"/>
    <x v="0"/>
    <n v="7"/>
  </r>
  <r>
    <x v="68"/>
    <x v="42"/>
    <x v="1"/>
    <n v="157"/>
  </r>
  <r>
    <x v="68"/>
    <x v="42"/>
    <x v="2"/>
    <n v="4710"/>
  </r>
  <r>
    <x v="68"/>
    <x v="42"/>
    <x v="3"/>
    <n v="1451"/>
  </r>
  <r>
    <x v="68"/>
    <x v="42"/>
    <x v="4"/>
    <n v="2711"/>
  </r>
  <r>
    <x v="68"/>
    <x v="42"/>
    <x v="5"/>
    <n v="1356"/>
  </r>
  <r>
    <x v="68"/>
    <x v="43"/>
    <x v="0"/>
    <n v="18"/>
  </r>
  <r>
    <x v="68"/>
    <x v="43"/>
    <x v="1"/>
    <n v="752"/>
  </r>
  <r>
    <x v="68"/>
    <x v="43"/>
    <x v="2"/>
    <n v="22560"/>
  </r>
  <r>
    <x v="68"/>
    <x v="43"/>
    <x v="3"/>
    <n v="8877"/>
  </r>
  <r>
    <x v="68"/>
    <x v="43"/>
    <x v="4"/>
    <n v="17174"/>
  </r>
  <r>
    <x v="68"/>
    <x v="43"/>
    <x v="5"/>
    <n v="8225"/>
  </r>
  <r>
    <x v="68"/>
    <x v="44"/>
    <x v="0"/>
    <n v="70"/>
  </r>
  <r>
    <x v="68"/>
    <x v="44"/>
    <x v="1"/>
    <n v="5356"/>
  </r>
  <r>
    <x v="68"/>
    <x v="44"/>
    <x v="2"/>
    <n v="160680"/>
  </r>
  <r>
    <x v="68"/>
    <x v="44"/>
    <x v="3"/>
    <n v="96957"/>
  </r>
  <r>
    <x v="68"/>
    <x v="44"/>
    <x v="4"/>
    <n v="128850"/>
  </r>
  <r>
    <x v="68"/>
    <x v="44"/>
    <x v="5"/>
    <n v="66902"/>
  </r>
  <r>
    <x v="68"/>
    <x v="45"/>
    <x v="0"/>
    <n v="16"/>
  </r>
  <r>
    <x v="68"/>
    <x v="45"/>
    <x v="1"/>
    <n v="640"/>
  </r>
  <r>
    <x v="68"/>
    <x v="45"/>
    <x v="2"/>
    <n v="19200"/>
  </r>
  <r>
    <x v="68"/>
    <x v="45"/>
    <x v="3"/>
    <n v="3863"/>
  </r>
  <r>
    <x v="68"/>
    <x v="45"/>
    <x v="4"/>
    <n v="7828"/>
  </r>
  <r>
    <x v="68"/>
    <x v="45"/>
    <x v="5"/>
    <n v="4301"/>
  </r>
  <r>
    <x v="68"/>
    <x v="46"/>
    <x v="0"/>
    <n v="23"/>
  </r>
  <r>
    <x v="68"/>
    <x v="46"/>
    <x v="1"/>
    <n v="505"/>
  </r>
  <r>
    <x v="68"/>
    <x v="46"/>
    <x v="2"/>
    <n v="15150"/>
  </r>
  <r>
    <x v="68"/>
    <x v="46"/>
    <x v="3"/>
    <n v="2158"/>
  </r>
  <r>
    <x v="68"/>
    <x v="46"/>
    <x v="4"/>
    <n v="3912"/>
  </r>
  <r>
    <x v="68"/>
    <x v="46"/>
    <x v="5"/>
    <n v="2284"/>
  </r>
  <r>
    <x v="68"/>
    <x v="47"/>
    <x v="0"/>
    <n v="74"/>
  </r>
  <r>
    <x v="68"/>
    <x v="47"/>
    <x v="1"/>
    <n v="3308"/>
  </r>
  <r>
    <x v="68"/>
    <x v="47"/>
    <x v="2"/>
    <n v="99240"/>
  </r>
  <r>
    <x v="68"/>
    <x v="47"/>
    <x v="3"/>
    <n v="9948"/>
  </r>
  <r>
    <x v="68"/>
    <x v="47"/>
    <x v="4"/>
    <n v="20533"/>
  </r>
  <r>
    <x v="68"/>
    <x v="47"/>
    <x v="5"/>
    <n v="9721"/>
  </r>
  <r>
    <x v="68"/>
    <x v="48"/>
    <x v="0"/>
    <n v="69"/>
  </r>
  <r>
    <x v="68"/>
    <x v="48"/>
    <x v="1"/>
    <n v="2731"/>
  </r>
  <r>
    <x v="68"/>
    <x v="48"/>
    <x v="2"/>
    <n v="81930"/>
  </r>
  <r>
    <x v="68"/>
    <x v="48"/>
    <x v="3"/>
    <n v="19427"/>
  </r>
  <r>
    <x v="68"/>
    <x v="48"/>
    <x v="4"/>
    <n v="30459"/>
  </r>
  <r>
    <x v="68"/>
    <x v="48"/>
    <x v="5"/>
    <n v="16268"/>
  </r>
  <r>
    <x v="68"/>
    <x v="49"/>
    <x v="0"/>
    <n v="97"/>
  </r>
  <r>
    <x v="68"/>
    <x v="49"/>
    <x v="1"/>
    <n v="2940"/>
  </r>
  <r>
    <x v="68"/>
    <x v="49"/>
    <x v="2"/>
    <n v="88200"/>
  </r>
  <r>
    <x v="68"/>
    <x v="49"/>
    <x v="3"/>
    <n v="22914"/>
  </r>
  <r>
    <x v="68"/>
    <x v="49"/>
    <x v="4"/>
    <n v="39566"/>
  </r>
  <r>
    <x v="68"/>
    <x v="49"/>
    <x v="5"/>
    <n v="23624"/>
  </r>
  <r>
    <x v="68"/>
    <x v="50"/>
    <x v="0"/>
    <n v="40"/>
  </r>
  <r>
    <x v="68"/>
    <x v="50"/>
    <x v="1"/>
    <n v="1156"/>
  </r>
  <r>
    <x v="68"/>
    <x v="50"/>
    <x v="2"/>
    <n v="34680"/>
  </r>
  <r>
    <x v="68"/>
    <x v="50"/>
    <x v="3"/>
    <n v="8787"/>
  </r>
  <r>
    <x v="68"/>
    <x v="50"/>
    <x v="4"/>
    <n v="14988"/>
  </r>
  <r>
    <x v="68"/>
    <x v="50"/>
    <x v="5"/>
    <n v="11113"/>
  </r>
  <r>
    <x v="68"/>
    <x v="51"/>
    <x v="0"/>
    <n v="49"/>
  </r>
  <r>
    <x v="68"/>
    <x v="51"/>
    <x v="1"/>
    <n v="1115"/>
  </r>
  <r>
    <x v="68"/>
    <x v="51"/>
    <x v="2"/>
    <n v="33450"/>
  </r>
  <r>
    <x v="68"/>
    <x v="51"/>
    <x v="3"/>
    <n v="6284"/>
  </r>
  <r>
    <x v="68"/>
    <x v="51"/>
    <x v="4"/>
    <n v="11384"/>
  </r>
  <r>
    <x v="68"/>
    <x v="51"/>
    <x v="5"/>
    <n v="8010"/>
  </r>
  <r>
    <x v="68"/>
    <x v="52"/>
    <x v="0"/>
    <n v="33"/>
  </r>
  <r>
    <x v="68"/>
    <x v="52"/>
    <x v="1"/>
    <n v="1025"/>
  </r>
  <r>
    <x v="68"/>
    <x v="52"/>
    <x v="2"/>
    <n v="30750"/>
  </r>
  <r>
    <x v="68"/>
    <x v="52"/>
    <x v="3"/>
    <n v="10332"/>
  </r>
  <r>
    <x v="68"/>
    <x v="52"/>
    <x v="4"/>
    <n v="16873"/>
  </r>
  <r>
    <x v="68"/>
    <x v="52"/>
    <x v="5"/>
    <n v="11354"/>
  </r>
  <r>
    <x v="68"/>
    <x v="53"/>
    <x v="0"/>
    <n v="68"/>
  </r>
  <r>
    <x v="68"/>
    <x v="53"/>
    <x v="1"/>
    <n v="2586"/>
  </r>
  <r>
    <x v="68"/>
    <x v="53"/>
    <x v="2"/>
    <n v="77580"/>
  </r>
  <r>
    <x v="68"/>
    <x v="53"/>
    <x v="3"/>
    <n v="19101"/>
  </r>
  <r>
    <x v="68"/>
    <x v="53"/>
    <x v="4"/>
    <n v="37461"/>
  </r>
  <r>
    <x v="68"/>
    <x v="53"/>
    <x v="5"/>
    <n v="26529"/>
  </r>
  <r>
    <x v="68"/>
    <x v="54"/>
    <x v="0"/>
    <n v="42"/>
  </r>
  <r>
    <x v="68"/>
    <x v="54"/>
    <x v="1"/>
    <n v="1273"/>
  </r>
  <r>
    <x v="68"/>
    <x v="54"/>
    <x v="2"/>
    <n v="38190"/>
  </r>
  <r>
    <x v="68"/>
    <x v="54"/>
    <x v="3"/>
    <n v="8098"/>
  </r>
  <r>
    <x v="68"/>
    <x v="54"/>
    <x v="4"/>
    <n v="18139"/>
  </r>
  <r>
    <x v="68"/>
    <x v="54"/>
    <x v="5"/>
    <n v="12874"/>
  </r>
  <r>
    <x v="68"/>
    <x v="55"/>
    <x v="0"/>
    <n v="15"/>
  </r>
  <r>
    <x v="68"/>
    <x v="55"/>
    <x v="1"/>
    <n v="1270"/>
  </r>
  <r>
    <x v="68"/>
    <x v="55"/>
    <x v="2"/>
    <n v="38100"/>
  </r>
  <r>
    <x v="68"/>
    <x v="55"/>
    <x v="3"/>
    <n v="1306"/>
  </r>
  <r>
    <x v="68"/>
    <x v="55"/>
    <x v="4"/>
    <n v="2664"/>
  </r>
  <r>
    <x v="68"/>
    <x v="55"/>
    <x v="5"/>
    <n v="1297"/>
  </r>
  <r>
    <x v="68"/>
    <x v="56"/>
    <x v="0"/>
    <n v="213"/>
  </r>
  <r>
    <x v="68"/>
    <x v="56"/>
    <x v="1"/>
    <n v="9674"/>
  </r>
  <r>
    <x v="68"/>
    <x v="56"/>
    <x v="2"/>
    <n v="290220"/>
  </r>
  <r>
    <x v="68"/>
    <x v="56"/>
    <x v="3"/>
    <n v="131256"/>
  </r>
  <r>
    <x v="68"/>
    <x v="56"/>
    <x v="4"/>
    <n v="227783"/>
  </r>
  <r>
    <x v="68"/>
    <x v="56"/>
    <x v="5"/>
    <n v="129082"/>
  </r>
  <r>
    <x v="68"/>
    <x v="57"/>
    <x v="0"/>
    <n v="18"/>
  </r>
  <r>
    <x v="68"/>
    <x v="57"/>
    <x v="1"/>
    <n v="546"/>
  </r>
  <r>
    <x v="68"/>
    <x v="57"/>
    <x v="2"/>
    <n v="16380"/>
  </r>
  <r>
    <x v="68"/>
    <x v="57"/>
    <x v="3"/>
    <n v="2824"/>
  </r>
  <r>
    <x v="68"/>
    <x v="57"/>
    <x v="4"/>
    <n v="4692"/>
  </r>
  <r>
    <x v="68"/>
    <x v="57"/>
    <x v="5"/>
    <n v="2275"/>
  </r>
  <r>
    <x v="68"/>
    <x v="58"/>
    <x v="0"/>
    <n v="40"/>
  </r>
  <r>
    <x v="68"/>
    <x v="58"/>
    <x v="1"/>
    <n v="1355"/>
  </r>
  <r>
    <x v="68"/>
    <x v="58"/>
    <x v="2"/>
    <n v="40650"/>
  </r>
  <r>
    <x v="68"/>
    <x v="58"/>
    <x v="3"/>
    <n v="9665"/>
  </r>
  <r>
    <x v="68"/>
    <x v="58"/>
    <x v="4"/>
    <n v="18950"/>
  </r>
  <r>
    <x v="68"/>
    <x v="58"/>
    <x v="5"/>
    <n v="9101"/>
  </r>
  <r>
    <x v="68"/>
    <x v="59"/>
    <x v="0"/>
    <n v="50"/>
  </r>
  <r>
    <x v="68"/>
    <x v="59"/>
    <x v="1"/>
    <n v="1335"/>
  </r>
  <r>
    <x v="68"/>
    <x v="59"/>
    <x v="2"/>
    <n v="40050"/>
  </r>
  <r>
    <x v="68"/>
    <x v="59"/>
    <x v="3"/>
    <n v="8490"/>
  </r>
  <r>
    <x v="68"/>
    <x v="59"/>
    <x v="4"/>
    <n v="15281"/>
  </r>
  <r>
    <x v="68"/>
    <x v="59"/>
    <x v="5"/>
    <n v="9600"/>
  </r>
  <r>
    <x v="68"/>
    <x v="60"/>
    <x v="0"/>
    <n v="28"/>
  </r>
  <r>
    <x v="68"/>
    <x v="60"/>
    <x v="1"/>
    <n v="1508"/>
  </r>
  <r>
    <x v="68"/>
    <x v="60"/>
    <x v="2"/>
    <n v="45240"/>
  </r>
  <r>
    <x v="68"/>
    <x v="60"/>
    <x v="3"/>
    <n v="9043"/>
  </r>
  <r>
    <x v="68"/>
    <x v="60"/>
    <x v="4"/>
    <n v="16489"/>
  </r>
  <r>
    <x v="68"/>
    <x v="60"/>
    <x v="5"/>
    <n v="14043"/>
  </r>
  <r>
    <x v="68"/>
    <x v="61"/>
    <x v="0"/>
    <n v="9"/>
  </r>
  <r>
    <x v="68"/>
    <x v="61"/>
    <x v="1"/>
    <n v="237"/>
  </r>
  <r>
    <x v="68"/>
    <x v="61"/>
    <x v="2"/>
    <n v="7110"/>
  </r>
  <r>
    <x v="68"/>
    <x v="61"/>
    <x v="3"/>
    <n v="582"/>
  </r>
  <r>
    <x v="68"/>
    <x v="61"/>
    <x v="4"/>
    <n v="1066"/>
  </r>
  <r>
    <x v="68"/>
    <x v="61"/>
    <x v="5"/>
    <n v="565"/>
  </r>
  <r>
    <x v="68"/>
    <x v="62"/>
    <x v="0"/>
    <n v="40"/>
  </r>
  <r>
    <x v="68"/>
    <x v="62"/>
    <x v="1"/>
    <n v="1538"/>
  </r>
  <r>
    <x v="68"/>
    <x v="62"/>
    <x v="2"/>
    <n v="46140"/>
  </r>
  <r>
    <x v="68"/>
    <x v="62"/>
    <x v="3"/>
    <n v="8684"/>
  </r>
  <r>
    <x v="68"/>
    <x v="62"/>
    <x v="4"/>
    <n v="16607"/>
  </r>
  <r>
    <x v="68"/>
    <x v="62"/>
    <x v="5"/>
    <n v="11436"/>
  </r>
  <r>
    <x v="68"/>
    <x v="63"/>
    <x v="0"/>
    <n v="48"/>
  </r>
  <r>
    <x v="68"/>
    <x v="63"/>
    <x v="1"/>
    <n v="2766"/>
  </r>
  <r>
    <x v="68"/>
    <x v="63"/>
    <x v="2"/>
    <n v="82980"/>
  </r>
  <r>
    <x v="68"/>
    <x v="63"/>
    <x v="3"/>
    <n v="9729"/>
  </r>
  <r>
    <x v="68"/>
    <x v="63"/>
    <x v="4"/>
    <n v="16179"/>
  </r>
  <r>
    <x v="68"/>
    <x v="63"/>
    <x v="5"/>
    <n v="7986"/>
  </r>
  <r>
    <x v="68"/>
    <x v="64"/>
    <x v="0"/>
    <n v="148"/>
  </r>
  <r>
    <x v="68"/>
    <x v="64"/>
    <x v="1"/>
    <n v="9041"/>
  </r>
  <r>
    <x v="68"/>
    <x v="64"/>
    <x v="2"/>
    <n v="271230"/>
  </r>
  <r>
    <x v="68"/>
    <x v="64"/>
    <x v="3"/>
    <n v="123224"/>
  </r>
  <r>
    <x v="68"/>
    <x v="64"/>
    <x v="4"/>
    <n v="227975"/>
  </r>
  <r>
    <x v="68"/>
    <x v="64"/>
    <x v="5"/>
    <n v="85593"/>
  </r>
  <r>
    <x v="68"/>
    <x v="65"/>
    <x v="0"/>
    <n v="84"/>
  </r>
  <r>
    <x v="68"/>
    <x v="65"/>
    <x v="1"/>
    <n v="2622"/>
  </r>
  <r>
    <x v="68"/>
    <x v="65"/>
    <x v="2"/>
    <n v="78660"/>
  </r>
  <r>
    <x v="68"/>
    <x v="65"/>
    <x v="3"/>
    <n v="38888"/>
  </r>
  <r>
    <x v="68"/>
    <x v="65"/>
    <x v="4"/>
    <n v="68392"/>
  </r>
  <r>
    <x v="68"/>
    <x v="65"/>
    <x v="5"/>
    <n v="38547"/>
  </r>
  <r>
    <x v="68"/>
    <x v="66"/>
    <x v="0"/>
    <n v="27"/>
  </r>
  <r>
    <x v="68"/>
    <x v="66"/>
    <x v="1"/>
    <n v="531"/>
  </r>
  <r>
    <x v="68"/>
    <x v="66"/>
    <x v="2"/>
    <n v="15930"/>
  </r>
  <r>
    <x v="68"/>
    <x v="66"/>
    <x v="3"/>
    <n v="1877"/>
  </r>
  <r>
    <x v="68"/>
    <x v="66"/>
    <x v="4"/>
    <n v="3286"/>
  </r>
  <r>
    <x v="68"/>
    <x v="66"/>
    <x v="5"/>
    <n v="1750"/>
  </r>
  <r>
    <x v="68"/>
    <x v="67"/>
    <x v="0"/>
    <n v="58"/>
  </r>
  <r>
    <x v="68"/>
    <x v="67"/>
    <x v="1"/>
    <n v="2430"/>
  </r>
  <r>
    <x v="68"/>
    <x v="67"/>
    <x v="2"/>
    <n v="72900"/>
  </r>
  <r>
    <x v="68"/>
    <x v="67"/>
    <x v="3"/>
    <n v="12542"/>
  </r>
  <r>
    <x v="68"/>
    <x v="67"/>
    <x v="4"/>
    <n v="22398"/>
  </r>
  <r>
    <x v="68"/>
    <x v="67"/>
    <x v="5"/>
    <n v="14491"/>
  </r>
  <r>
    <x v="68"/>
    <x v="68"/>
    <x v="0"/>
    <n v="9"/>
  </r>
  <r>
    <x v="68"/>
    <x v="68"/>
    <x v="1"/>
    <n v="195"/>
  </r>
  <r>
    <x v="68"/>
    <x v="68"/>
    <x v="2"/>
    <n v="5850"/>
  </r>
  <r>
    <x v="68"/>
    <x v="68"/>
    <x v="3"/>
    <n v="1323"/>
  </r>
  <r>
    <x v="68"/>
    <x v="68"/>
    <x v="4"/>
    <n v="2086"/>
  </r>
  <r>
    <x v="68"/>
    <x v="68"/>
    <x v="5"/>
    <n v="1324"/>
  </r>
  <r>
    <x v="68"/>
    <x v="69"/>
    <x v="0"/>
    <n v="42"/>
  </r>
  <r>
    <x v="68"/>
    <x v="69"/>
    <x v="1"/>
    <n v="1198"/>
  </r>
  <r>
    <x v="68"/>
    <x v="69"/>
    <x v="2"/>
    <n v="35940"/>
  </r>
  <r>
    <x v="68"/>
    <x v="69"/>
    <x v="3"/>
    <n v="12441"/>
  </r>
  <r>
    <x v="68"/>
    <x v="69"/>
    <x v="4"/>
    <n v="19241"/>
  </r>
  <r>
    <x v="68"/>
    <x v="69"/>
    <x v="5"/>
    <n v="11196"/>
  </r>
  <r>
    <x v="68"/>
    <x v="70"/>
    <x v="0"/>
    <n v="3104"/>
  </r>
  <r>
    <x v="68"/>
    <x v="70"/>
    <x v="1"/>
    <n v="129081"/>
  </r>
  <r>
    <x v="68"/>
    <x v="70"/>
    <x v="2"/>
    <n v="3872430"/>
  </r>
  <r>
    <x v="68"/>
    <x v="70"/>
    <x v="3"/>
    <n v="1243890"/>
  </r>
  <r>
    <x v="68"/>
    <x v="70"/>
    <x v="4"/>
    <n v="2108206"/>
  </r>
  <r>
    <x v="68"/>
    <x v="70"/>
    <x v="5"/>
    <n v="1120608"/>
  </r>
  <r>
    <x v="69"/>
    <x v="0"/>
    <x v="0"/>
    <n v="170"/>
  </r>
  <r>
    <x v="69"/>
    <x v="0"/>
    <x v="1"/>
    <n v="6553"/>
  </r>
  <r>
    <x v="69"/>
    <x v="0"/>
    <x v="2"/>
    <n v="203143"/>
  </r>
  <r>
    <x v="69"/>
    <x v="0"/>
    <x v="3"/>
    <n v="43360"/>
  </r>
  <r>
    <x v="69"/>
    <x v="0"/>
    <x v="4"/>
    <n v="76819"/>
  </r>
  <r>
    <x v="69"/>
    <x v="0"/>
    <x v="5"/>
    <n v="40154"/>
  </r>
  <r>
    <x v="69"/>
    <x v="1"/>
    <x v="0"/>
    <n v="57"/>
  </r>
  <r>
    <x v="69"/>
    <x v="1"/>
    <x v="1"/>
    <n v="2282"/>
  </r>
  <r>
    <x v="69"/>
    <x v="1"/>
    <x v="2"/>
    <n v="70742"/>
  </r>
  <r>
    <x v="69"/>
    <x v="1"/>
    <x v="3"/>
    <n v="14843"/>
  </r>
  <r>
    <x v="69"/>
    <x v="1"/>
    <x v="4"/>
    <n v="26817"/>
  </r>
  <r>
    <x v="69"/>
    <x v="1"/>
    <x v="5"/>
    <n v="15995"/>
  </r>
  <r>
    <x v="69"/>
    <x v="2"/>
    <x v="0"/>
    <n v="25"/>
  </r>
  <r>
    <x v="69"/>
    <x v="2"/>
    <x v="1"/>
    <n v="1229"/>
  </r>
  <r>
    <x v="69"/>
    <x v="2"/>
    <x v="2"/>
    <n v="38099"/>
  </r>
  <r>
    <x v="69"/>
    <x v="2"/>
    <x v="3"/>
    <n v="3291"/>
  </r>
  <r>
    <x v="69"/>
    <x v="2"/>
    <x v="4"/>
    <n v="6873"/>
  </r>
  <r>
    <x v="69"/>
    <x v="2"/>
    <x v="5"/>
    <n v="4891"/>
  </r>
  <r>
    <x v="69"/>
    <x v="3"/>
    <x v="0"/>
    <n v="48"/>
  </r>
  <r>
    <x v="69"/>
    <x v="3"/>
    <x v="1"/>
    <n v="2647"/>
  </r>
  <r>
    <x v="69"/>
    <x v="3"/>
    <x v="2"/>
    <n v="82057"/>
  </r>
  <r>
    <x v="69"/>
    <x v="3"/>
    <x v="3"/>
    <n v="12254"/>
  </r>
  <r>
    <x v="69"/>
    <x v="3"/>
    <x v="4"/>
    <n v="22435"/>
  </r>
  <r>
    <x v="69"/>
    <x v="3"/>
    <x v="5"/>
    <n v="13315"/>
  </r>
  <r>
    <x v="69"/>
    <x v="4"/>
    <x v="0"/>
    <n v="23"/>
  </r>
  <r>
    <x v="69"/>
    <x v="4"/>
    <x v="1"/>
    <n v="933"/>
  </r>
  <r>
    <x v="69"/>
    <x v="4"/>
    <x v="2"/>
    <n v="28923"/>
  </r>
  <r>
    <x v="69"/>
    <x v="4"/>
    <x v="3"/>
    <n v="16022"/>
  </r>
  <r>
    <x v="69"/>
    <x v="4"/>
    <x v="4"/>
    <n v="25828"/>
  </r>
  <r>
    <x v="69"/>
    <x v="4"/>
    <x v="5"/>
    <n v="13569"/>
  </r>
  <r>
    <x v="69"/>
    <x v="5"/>
    <x v="0"/>
    <n v="11"/>
  </r>
  <r>
    <x v="69"/>
    <x v="5"/>
    <x v="1"/>
    <n v="298"/>
  </r>
  <r>
    <x v="69"/>
    <x v="5"/>
    <x v="2"/>
    <n v="9238"/>
  </r>
  <r>
    <x v="69"/>
    <x v="5"/>
    <x v="3"/>
    <n v="2738"/>
  </r>
  <r>
    <x v="69"/>
    <x v="5"/>
    <x v="4"/>
    <n v="5284"/>
  </r>
  <r>
    <x v="69"/>
    <x v="5"/>
    <x v="5"/>
    <n v="2450"/>
  </r>
  <r>
    <x v="69"/>
    <x v="6"/>
    <x v="0"/>
    <n v="150"/>
  </r>
  <r>
    <x v="69"/>
    <x v="6"/>
    <x v="1"/>
    <n v="11548"/>
  </r>
  <r>
    <x v="69"/>
    <x v="6"/>
    <x v="2"/>
    <n v="357988"/>
  </r>
  <r>
    <x v="69"/>
    <x v="6"/>
    <x v="3"/>
    <n v="203620"/>
  </r>
  <r>
    <x v="69"/>
    <x v="6"/>
    <x v="4"/>
    <n v="291947"/>
  </r>
  <r>
    <x v="69"/>
    <x v="6"/>
    <x v="5"/>
    <n v="140956"/>
  </r>
  <r>
    <x v="69"/>
    <x v="7"/>
    <x v="0"/>
    <n v="42"/>
  </r>
  <r>
    <x v="69"/>
    <x v="7"/>
    <x v="1"/>
    <n v="1817"/>
  </r>
  <r>
    <x v="69"/>
    <x v="7"/>
    <x v="2"/>
    <n v="56327"/>
  </r>
  <r>
    <x v="69"/>
    <x v="7"/>
    <x v="3"/>
    <n v="32522"/>
  </r>
  <r>
    <x v="69"/>
    <x v="7"/>
    <x v="4"/>
    <n v="55533"/>
  </r>
  <r>
    <x v="69"/>
    <x v="7"/>
    <x v="5"/>
    <n v="36402"/>
  </r>
  <r>
    <x v="69"/>
    <x v="8"/>
    <x v="0"/>
    <n v="11"/>
  </r>
  <r>
    <x v="69"/>
    <x v="8"/>
    <x v="1"/>
    <n v="519"/>
  </r>
  <r>
    <x v="69"/>
    <x v="8"/>
    <x v="2"/>
    <n v="16089"/>
  </r>
  <r>
    <x v="69"/>
    <x v="8"/>
    <x v="3"/>
    <n v="5174"/>
  </r>
  <r>
    <x v="69"/>
    <x v="8"/>
    <x v="4"/>
    <n v="6936"/>
  </r>
  <r>
    <x v="69"/>
    <x v="8"/>
    <x v="5"/>
    <n v="3288"/>
  </r>
  <r>
    <x v="69"/>
    <x v="9"/>
    <x v="0"/>
    <n v="15"/>
  </r>
  <r>
    <x v="69"/>
    <x v="9"/>
    <x v="1"/>
    <n v="394"/>
  </r>
  <r>
    <x v="69"/>
    <x v="9"/>
    <x v="2"/>
    <n v="12214"/>
  </r>
  <r>
    <x v="69"/>
    <x v="9"/>
    <x v="3"/>
    <n v="2547"/>
  </r>
  <r>
    <x v="69"/>
    <x v="9"/>
    <x v="4"/>
    <n v="4705"/>
  </r>
  <r>
    <x v="69"/>
    <x v="9"/>
    <x v="5"/>
    <n v="2546"/>
  </r>
  <r>
    <x v="69"/>
    <x v="10"/>
    <x v="0"/>
    <n v="100"/>
  </r>
  <r>
    <x v="69"/>
    <x v="10"/>
    <x v="1"/>
    <n v="3506"/>
  </r>
  <r>
    <x v="69"/>
    <x v="10"/>
    <x v="2"/>
    <n v="108686"/>
  </r>
  <r>
    <x v="69"/>
    <x v="10"/>
    <x v="3"/>
    <n v="18104"/>
  </r>
  <r>
    <x v="69"/>
    <x v="10"/>
    <x v="4"/>
    <n v="35128"/>
  </r>
  <r>
    <x v="69"/>
    <x v="10"/>
    <x v="5"/>
    <n v="21104"/>
  </r>
  <r>
    <x v="69"/>
    <x v="11"/>
    <x v="0"/>
    <n v="12"/>
  </r>
  <r>
    <x v="69"/>
    <x v="11"/>
    <x v="1"/>
    <n v="397"/>
  </r>
  <r>
    <x v="69"/>
    <x v="11"/>
    <x v="2"/>
    <n v="12307"/>
  </r>
  <r>
    <x v="69"/>
    <x v="11"/>
    <x v="3"/>
    <n v="2595"/>
  </r>
  <r>
    <x v="69"/>
    <x v="11"/>
    <x v="4"/>
    <n v="5171"/>
  </r>
  <r>
    <x v="69"/>
    <x v="11"/>
    <x v="5"/>
    <n v="3409"/>
  </r>
  <r>
    <x v="69"/>
    <x v="12"/>
    <x v="0"/>
    <n v="17"/>
  </r>
  <r>
    <x v="69"/>
    <x v="12"/>
    <x v="1"/>
    <n v="687"/>
  </r>
  <r>
    <x v="69"/>
    <x v="12"/>
    <x v="2"/>
    <n v="21297"/>
  </r>
  <r>
    <x v="69"/>
    <x v="12"/>
    <x v="3"/>
    <n v="4259"/>
  </r>
  <r>
    <x v="69"/>
    <x v="12"/>
    <x v="4"/>
    <n v="6161"/>
  </r>
  <r>
    <x v="69"/>
    <x v="12"/>
    <x v="5"/>
    <n v="3589"/>
  </r>
  <r>
    <x v="69"/>
    <x v="13"/>
    <x v="0"/>
    <n v="13"/>
  </r>
  <r>
    <x v="69"/>
    <x v="13"/>
    <x v="1"/>
    <n v="412"/>
  </r>
  <r>
    <x v="69"/>
    <x v="13"/>
    <x v="2"/>
    <n v="12772"/>
  </r>
  <r>
    <x v="69"/>
    <x v="13"/>
    <x v="3"/>
    <n v="2132"/>
  </r>
  <r>
    <x v="69"/>
    <x v="13"/>
    <x v="4"/>
    <n v="3858"/>
  </r>
  <r>
    <x v="69"/>
    <x v="13"/>
    <x v="5"/>
    <n v="2393"/>
  </r>
  <r>
    <x v="69"/>
    <x v="14"/>
    <x v="0"/>
    <n v="54"/>
  </r>
  <r>
    <x v="69"/>
    <x v="14"/>
    <x v="1"/>
    <n v="1752"/>
  </r>
  <r>
    <x v="69"/>
    <x v="14"/>
    <x v="2"/>
    <n v="54312"/>
  </r>
  <r>
    <x v="69"/>
    <x v="14"/>
    <x v="3"/>
    <n v="28270"/>
  </r>
  <r>
    <x v="69"/>
    <x v="14"/>
    <x v="4"/>
    <n v="49322"/>
  </r>
  <r>
    <x v="69"/>
    <x v="14"/>
    <x v="5"/>
    <n v="26236"/>
  </r>
  <r>
    <x v="69"/>
    <x v="15"/>
    <x v="0"/>
    <n v="26"/>
  </r>
  <r>
    <x v="69"/>
    <x v="15"/>
    <x v="1"/>
    <n v="891"/>
  </r>
  <r>
    <x v="69"/>
    <x v="15"/>
    <x v="2"/>
    <n v="27621"/>
  </r>
  <r>
    <x v="69"/>
    <x v="15"/>
    <x v="3"/>
    <n v="6742"/>
  </r>
  <r>
    <x v="69"/>
    <x v="15"/>
    <x v="4"/>
    <n v="11243"/>
  </r>
  <r>
    <x v="69"/>
    <x v="15"/>
    <x v="5"/>
    <n v="6671"/>
  </r>
  <r>
    <x v="69"/>
    <x v="16"/>
    <x v="0"/>
    <n v="10"/>
  </r>
  <r>
    <x v="69"/>
    <x v="16"/>
    <x v="1"/>
    <n v="253"/>
  </r>
  <r>
    <x v="69"/>
    <x v="16"/>
    <x v="2"/>
    <n v="7843"/>
  </r>
  <r>
    <x v="69"/>
    <x v="16"/>
    <x v="3"/>
    <n v="1279"/>
  </r>
  <r>
    <x v="69"/>
    <x v="16"/>
    <x v="4"/>
    <n v="2372"/>
  </r>
  <r>
    <x v="69"/>
    <x v="16"/>
    <x v="5"/>
    <n v="1800"/>
  </r>
  <r>
    <x v="69"/>
    <x v="17"/>
    <x v="0"/>
    <n v="11"/>
  </r>
  <r>
    <x v="69"/>
    <x v="17"/>
    <x v="1"/>
    <n v="213"/>
  </r>
  <r>
    <x v="69"/>
    <x v="17"/>
    <x v="2"/>
    <n v="6603"/>
  </r>
  <r>
    <x v="69"/>
    <x v="17"/>
    <x v="3"/>
    <n v="1932"/>
  </r>
  <r>
    <x v="69"/>
    <x v="17"/>
    <x v="4"/>
    <n v="2999"/>
  </r>
  <r>
    <x v="69"/>
    <x v="17"/>
    <x v="5"/>
    <n v="1846"/>
  </r>
  <r>
    <x v="69"/>
    <x v="18"/>
    <x v="0"/>
    <n v="16"/>
  </r>
  <r>
    <x v="69"/>
    <x v="18"/>
    <x v="1"/>
    <n v="614"/>
  </r>
  <r>
    <x v="69"/>
    <x v="18"/>
    <x v="2"/>
    <n v="19034"/>
  </r>
  <r>
    <x v="69"/>
    <x v="18"/>
    <x v="3"/>
    <n v="5682"/>
  </r>
  <r>
    <x v="69"/>
    <x v="18"/>
    <x v="4"/>
    <n v="9520"/>
  </r>
  <r>
    <x v="69"/>
    <x v="18"/>
    <x v="5"/>
    <n v="7189"/>
  </r>
  <r>
    <x v="69"/>
    <x v="19"/>
    <x v="0"/>
    <n v="112"/>
  </r>
  <r>
    <x v="69"/>
    <x v="19"/>
    <x v="1"/>
    <n v="4242"/>
  </r>
  <r>
    <x v="69"/>
    <x v="19"/>
    <x v="2"/>
    <n v="131502"/>
  </r>
  <r>
    <x v="69"/>
    <x v="19"/>
    <x v="3"/>
    <n v="44004"/>
  </r>
  <r>
    <x v="69"/>
    <x v="19"/>
    <x v="4"/>
    <n v="82016"/>
  </r>
  <r>
    <x v="69"/>
    <x v="19"/>
    <x v="5"/>
    <n v="47606"/>
  </r>
  <r>
    <x v="69"/>
    <x v="20"/>
    <x v="0"/>
    <n v="24"/>
  </r>
  <r>
    <x v="69"/>
    <x v="20"/>
    <x v="1"/>
    <n v="1472"/>
  </r>
  <r>
    <x v="69"/>
    <x v="20"/>
    <x v="2"/>
    <n v="45632"/>
  </r>
  <r>
    <x v="69"/>
    <x v="20"/>
    <x v="3"/>
    <n v="4781"/>
  </r>
  <r>
    <x v="69"/>
    <x v="20"/>
    <x v="4"/>
    <n v="10366"/>
  </r>
  <r>
    <x v="69"/>
    <x v="20"/>
    <x v="5"/>
    <n v="4920"/>
  </r>
  <r>
    <x v="69"/>
    <x v="21"/>
    <x v="0"/>
    <n v="75"/>
  </r>
  <r>
    <x v="69"/>
    <x v="21"/>
    <x v="1"/>
    <n v="3012"/>
  </r>
  <r>
    <x v="69"/>
    <x v="21"/>
    <x v="2"/>
    <n v="93372"/>
  </r>
  <r>
    <x v="69"/>
    <x v="21"/>
    <x v="3"/>
    <n v="28603"/>
  </r>
  <r>
    <x v="69"/>
    <x v="21"/>
    <x v="4"/>
    <n v="53221"/>
  </r>
  <r>
    <x v="69"/>
    <x v="21"/>
    <x v="5"/>
    <n v="27764"/>
  </r>
  <r>
    <x v="69"/>
    <x v="22"/>
    <x v="0"/>
    <n v="126"/>
  </r>
  <r>
    <x v="69"/>
    <x v="22"/>
    <x v="1"/>
    <n v="5935"/>
  </r>
  <r>
    <x v="69"/>
    <x v="22"/>
    <x v="2"/>
    <n v="183985"/>
  </r>
  <r>
    <x v="69"/>
    <x v="22"/>
    <x v="3"/>
    <n v="82008"/>
  </r>
  <r>
    <x v="69"/>
    <x v="22"/>
    <x v="4"/>
    <n v="148750"/>
  </r>
  <r>
    <x v="69"/>
    <x v="22"/>
    <x v="5"/>
    <n v="83778"/>
  </r>
  <r>
    <x v="69"/>
    <x v="23"/>
    <x v="0"/>
    <n v="32"/>
  </r>
  <r>
    <x v="69"/>
    <x v="23"/>
    <x v="1"/>
    <n v="1391"/>
  </r>
  <r>
    <x v="69"/>
    <x v="23"/>
    <x v="2"/>
    <n v="43121"/>
  </r>
  <r>
    <x v="69"/>
    <x v="23"/>
    <x v="3"/>
    <n v="7688"/>
  </r>
  <r>
    <x v="69"/>
    <x v="23"/>
    <x v="4"/>
    <n v="13813"/>
  </r>
  <r>
    <x v="69"/>
    <x v="23"/>
    <x v="5"/>
    <n v="7959"/>
  </r>
  <r>
    <x v="69"/>
    <x v="24"/>
    <x v="0"/>
    <n v="15"/>
  </r>
  <r>
    <x v="69"/>
    <x v="24"/>
    <x v="1"/>
    <n v="1136"/>
  </r>
  <r>
    <x v="69"/>
    <x v="24"/>
    <x v="2"/>
    <n v="35216"/>
  </r>
  <r>
    <x v="69"/>
    <x v="24"/>
    <x v="3"/>
    <n v="2678"/>
  </r>
  <r>
    <x v="69"/>
    <x v="24"/>
    <x v="4"/>
    <n v="4881"/>
  </r>
  <r>
    <x v="69"/>
    <x v="24"/>
    <x v="5"/>
    <n v="2704"/>
  </r>
  <r>
    <x v="69"/>
    <x v="25"/>
    <x v="0"/>
    <n v="44"/>
  </r>
  <r>
    <x v="69"/>
    <x v="25"/>
    <x v="1"/>
    <n v="1444"/>
  </r>
  <r>
    <x v="69"/>
    <x v="25"/>
    <x v="2"/>
    <n v="44764"/>
  </r>
  <r>
    <x v="69"/>
    <x v="25"/>
    <x v="3"/>
    <n v="9918"/>
  </r>
  <r>
    <x v="69"/>
    <x v="25"/>
    <x v="4"/>
    <n v="17065"/>
  </r>
  <r>
    <x v="69"/>
    <x v="25"/>
    <x v="5"/>
    <n v="8758"/>
  </r>
  <r>
    <x v="69"/>
    <x v="26"/>
    <x v="0"/>
    <n v="11"/>
  </r>
  <r>
    <x v="69"/>
    <x v="26"/>
    <x v="1"/>
    <n v="490"/>
  </r>
  <r>
    <x v="69"/>
    <x v="26"/>
    <x v="2"/>
    <n v="15190"/>
  </r>
  <r>
    <x v="69"/>
    <x v="26"/>
    <x v="3"/>
    <n v="2283"/>
  </r>
  <r>
    <x v="69"/>
    <x v="26"/>
    <x v="4"/>
    <n v="4340"/>
  </r>
  <r>
    <x v="69"/>
    <x v="26"/>
    <x v="5"/>
    <n v="2420"/>
  </r>
  <r>
    <x v="69"/>
    <x v="27"/>
    <x v="0"/>
    <n v="49"/>
  </r>
  <r>
    <x v="69"/>
    <x v="27"/>
    <x v="1"/>
    <n v="1814"/>
  </r>
  <r>
    <x v="69"/>
    <x v="27"/>
    <x v="2"/>
    <n v="56234"/>
  </r>
  <r>
    <x v="69"/>
    <x v="27"/>
    <x v="3"/>
    <n v="13872"/>
  </r>
  <r>
    <x v="69"/>
    <x v="27"/>
    <x v="4"/>
    <n v="25487"/>
  </r>
  <r>
    <x v="69"/>
    <x v="27"/>
    <x v="5"/>
    <n v="11913"/>
  </r>
  <r>
    <x v="69"/>
    <x v="28"/>
    <x v="0"/>
    <n v="54"/>
  </r>
  <r>
    <x v="69"/>
    <x v="28"/>
    <x v="1"/>
    <n v="1954"/>
  </r>
  <r>
    <x v="69"/>
    <x v="28"/>
    <x v="2"/>
    <n v="60574"/>
  </r>
  <r>
    <x v="69"/>
    <x v="28"/>
    <x v="3"/>
    <n v="28202"/>
  </r>
  <r>
    <x v="69"/>
    <x v="28"/>
    <x v="4"/>
    <n v="53280"/>
  </r>
  <r>
    <x v="69"/>
    <x v="28"/>
    <x v="5"/>
    <n v="27029"/>
  </r>
  <r>
    <x v="69"/>
    <x v="29"/>
    <x v="0"/>
    <n v="7"/>
  </r>
  <r>
    <x v="69"/>
    <x v="29"/>
    <x v="1"/>
    <n v="70"/>
  </r>
  <r>
    <x v="69"/>
    <x v="29"/>
    <x v="2"/>
    <n v="2170"/>
  </r>
  <r>
    <x v="69"/>
    <x v="29"/>
    <x v="3"/>
    <n v="856"/>
  </r>
  <r>
    <x v="69"/>
    <x v="29"/>
    <x v="4"/>
    <n v="1615"/>
  </r>
  <r>
    <x v="69"/>
    <x v="29"/>
    <x v="5"/>
    <n v="1055"/>
  </r>
  <r>
    <x v="69"/>
    <x v="30"/>
    <x v="0"/>
    <n v="53"/>
  </r>
  <r>
    <x v="69"/>
    <x v="30"/>
    <x v="1"/>
    <n v="1858"/>
  </r>
  <r>
    <x v="69"/>
    <x v="30"/>
    <x v="2"/>
    <n v="57598"/>
  </r>
  <r>
    <x v="69"/>
    <x v="30"/>
    <x v="3"/>
    <n v="21694"/>
  </r>
  <r>
    <x v="69"/>
    <x v="30"/>
    <x v="4"/>
    <n v="37152"/>
  </r>
  <r>
    <x v="69"/>
    <x v="30"/>
    <x v="5"/>
    <n v="18414"/>
  </r>
  <r>
    <x v="69"/>
    <x v="31"/>
    <x v="0"/>
    <n v="10"/>
  </r>
  <r>
    <x v="69"/>
    <x v="31"/>
    <x v="1"/>
    <n v="286"/>
  </r>
  <r>
    <x v="69"/>
    <x v="31"/>
    <x v="2"/>
    <n v="8866"/>
  </r>
  <r>
    <x v="69"/>
    <x v="31"/>
    <x v="3"/>
    <n v="1805"/>
  </r>
  <r>
    <x v="69"/>
    <x v="31"/>
    <x v="4"/>
    <n v="3153"/>
  </r>
  <r>
    <x v="69"/>
    <x v="31"/>
    <x v="5"/>
    <n v="1616"/>
  </r>
  <r>
    <x v="69"/>
    <x v="32"/>
    <x v="0"/>
    <n v="19"/>
  </r>
  <r>
    <x v="69"/>
    <x v="32"/>
    <x v="1"/>
    <n v="475"/>
  </r>
  <r>
    <x v="69"/>
    <x v="32"/>
    <x v="2"/>
    <n v="14725"/>
  </r>
  <r>
    <x v="69"/>
    <x v="32"/>
    <x v="3"/>
    <n v="2223"/>
  </r>
  <r>
    <x v="69"/>
    <x v="32"/>
    <x v="4"/>
    <n v="3658"/>
  </r>
  <r>
    <x v="69"/>
    <x v="32"/>
    <x v="5"/>
    <n v="2279"/>
  </r>
  <r>
    <x v="69"/>
    <x v="33"/>
    <x v="0"/>
    <n v="48"/>
  </r>
  <r>
    <x v="69"/>
    <x v="33"/>
    <x v="1"/>
    <n v="2117"/>
  </r>
  <r>
    <x v="69"/>
    <x v="33"/>
    <x v="2"/>
    <n v="65627"/>
  </r>
  <r>
    <x v="69"/>
    <x v="33"/>
    <x v="3"/>
    <n v="17601"/>
  </r>
  <r>
    <x v="69"/>
    <x v="33"/>
    <x v="4"/>
    <n v="31072"/>
  </r>
  <r>
    <x v="69"/>
    <x v="33"/>
    <x v="5"/>
    <n v="16600"/>
  </r>
  <r>
    <x v="69"/>
    <x v="34"/>
    <x v="0"/>
    <n v="31"/>
  </r>
  <r>
    <x v="69"/>
    <x v="34"/>
    <x v="1"/>
    <n v="838"/>
  </r>
  <r>
    <x v="69"/>
    <x v="34"/>
    <x v="2"/>
    <n v="25978"/>
  </r>
  <r>
    <x v="69"/>
    <x v="34"/>
    <x v="3"/>
    <n v="8315"/>
  </r>
  <r>
    <x v="69"/>
    <x v="34"/>
    <x v="4"/>
    <n v="14440"/>
  </r>
  <r>
    <x v="69"/>
    <x v="34"/>
    <x v="5"/>
    <n v="8881"/>
  </r>
  <r>
    <x v="69"/>
    <x v="35"/>
    <x v="0"/>
    <n v="15"/>
  </r>
  <r>
    <x v="69"/>
    <x v="35"/>
    <x v="1"/>
    <n v="264"/>
  </r>
  <r>
    <x v="69"/>
    <x v="35"/>
    <x v="2"/>
    <n v="8184"/>
  </r>
  <r>
    <x v="69"/>
    <x v="35"/>
    <x v="3"/>
    <n v="1801"/>
  </r>
  <r>
    <x v="69"/>
    <x v="35"/>
    <x v="4"/>
    <n v="3187"/>
  </r>
  <r>
    <x v="69"/>
    <x v="35"/>
    <x v="5"/>
    <n v="2086"/>
  </r>
  <r>
    <x v="69"/>
    <x v="36"/>
    <x v="0"/>
    <n v="11"/>
  </r>
  <r>
    <x v="69"/>
    <x v="36"/>
    <x v="1"/>
    <n v="250"/>
  </r>
  <r>
    <x v="69"/>
    <x v="36"/>
    <x v="2"/>
    <n v="7750"/>
  </r>
  <r>
    <x v="69"/>
    <x v="36"/>
    <x v="3"/>
    <n v="1613"/>
  </r>
  <r>
    <x v="69"/>
    <x v="36"/>
    <x v="4"/>
    <n v="2892"/>
  </r>
  <r>
    <x v="69"/>
    <x v="36"/>
    <x v="5"/>
    <n v="1981"/>
  </r>
  <r>
    <x v="69"/>
    <x v="37"/>
    <x v="0"/>
    <n v="52"/>
  </r>
  <r>
    <x v="69"/>
    <x v="37"/>
    <x v="1"/>
    <n v="1442"/>
  </r>
  <r>
    <x v="69"/>
    <x v="37"/>
    <x v="2"/>
    <n v="44702"/>
  </r>
  <r>
    <x v="69"/>
    <x v="37"/>
    <x v="3"/>
    <n v="23159"/>
  </r>
  <r>
    <x v="69"/>
    <x v="37"/>
    <x v="4"/>
    <n v="41933"/>
  </r>
  <r>
    <x v="69"/>
    <x v="37"/>
    <x v="5"/>
    <n v="21002"/>
  </r>
  <r>
    <x v="69"/>
    <x v="38"/>
    <x v="0"/>
    <n v="16"/>
  </r>
  <r>
    <x v="69"/>
    <x v="38"/>
    <x v="1"/>
    <n v="231"/>
  </r>
  <r>
    <x v="69"/>
    <x v="38"/>
    <x v="2"/>
    <n v="7161"/>
  </r>
  <r>
    <x v="69"/>
    <x v="38"/>
    <x v="3"/>
    <n v="1417"/>
  </r>
  <r>
    <x v="69"/>
    <x v="38"/>
    <x v="4"/>
    <n v="2478"/>
  </r>
  <r>
    <x v="69"/>
    <x v="38"/>
    <x v="5"/>
    <n v="1634"/>
  </r>
  <r>
    <x v="69"/>
    <x v="39"/>
    <x v="0"/>
    <n v="20"/>
  </r>
  <r>
    <x v="69"/>
    <x v="39"/>
    <x v="1"/>
    <n v="792"/>
  </r>
  <r>
    <x v="69"/>
    <x v="39"/>
    <x v="2"/>
    <n v="24552"/>
  </r>
  <r>
    <x v="69"/>
    <x v="39"/>
    <x v="3"/>
    <n v="2832"/>
  </r>
  <r>
    <x v="69"/>
    <x v="39"/>
    <x v="4"/>
    <n v="4851"/>
  </r>
  <r>
    <x v="69"/>
    <x v="39"/>
    <x v="5"/>
    <n v="3340"/>
  </r>
  <r>
    <x v="69"/>
    <x v="40"/>
    <x v="0"/>
    <n v="29"/>
  </r>
  <r>
    <x v="69"/>
    <x v="40"/>
    <x v="1"/>
    <n v="1167"/>
  </r>
  <r>
    <x v="69"/>
    <x v="40"/>
    <x v="2"/>
    <n v="36177"/>
  </r>
  <r>
    <x v="69"/>
    <x v="40"/>
    <x v="3"/>
    <n v="7008"/>
  </r>
  <r>
    <x v="69"/>
    <x v="40"/>
    <x v="4"/>
    <n v="10875"/>
  </r>
  <r>
    <x v="69"/>
    <x v="40"/>
    <x v="5"/>
    <n v="5740"/>
  </r>
  <r>
    <x v="69"/>
    <x v="41"/>
    <x v="0"/>
    <n v="9"/>
  </r>
  <r>
    <x v="69"/>
    <x v="41"/>
    <x v="1"/>
    <n v="170"/>
  </r>
  <r>
    <x v="69"/>
    <x v="41"/>
    <x v="2"/>
    <n v="5270"/>
  </r>
  <r>
    <x v="69"/>
    <x v="41"/>
    <x v="3"/>
    <n v="2542"/>
  </r>
  <r>
    <x v="69"/>
    <x v="41"/>
    <x v="4"/>
    <n v="4942"/>
  </r>
  <r>
    <x v="69"/>
    <x v="41"/>
    <x v="5"/>
    <n v="2872"/>
  </r>
  <r>
    <x v="69"/>
    <x v="42"/>
    <x v="0"/>
    <n v="7"/>
  </r>
  <r>
    <x v="69"/>
    <x v="42"/>
    <x v="1"/>
    <n v="157"/>
  </r>
  <r>
    <x v="69"/>
    <x v="42"/>
    <x v="2"/>
    <n v="4867"/>
  </r>
  <r>
    <x v="69"/>
    <x v="42"/>
    <x v="3"/>
    <n v="1741"/>
  </r>
  <r>
    <x v="69"/>
    <x v="42"/>
    <x v="4"/>
    <n v="3139"/>
  </r>
  <r>
    <x v="69"/>
    <x v="42"/>
    <x v="5"/>
    <n v="1695"/>
  </r>
  <r>
    <x v="69"/>
    <x v="43"/>
    <x v="0"/>
    <n v="18"/>
  </r>
  <r>
    <x v="69"/>
    <x v="43"/>
    <x v="1"/>
    <n v="752"/>
  </r>
  <r>
    <x v="69"/>
    <x v="43"/>
    <x v="2"/>
    <n v="23312"/>
  </r>
  <r>
    <x v="69"/>
    <x v="43"/>
    <x v="3"/>
    <n v="9855"/>
  </r>
  <r>
    <x v="69"/>
    <x v="43"/>
    <x v="4"/>
    <n v="19247"/>
  </r>
  <r>
    <x v="69"/>
    <x v="43"/>
    <x v="5"/>
    <n v="9205"/>
  </r>
  <r>
    <x v="69"/>
    <x v="44"/>
    <x v="0"/>
    <n v="70"/>
  </r>
  <r>
    <x v="69"/>
    <x v="44"/>
    <x v="1"/>
    <n v="5383"/>
  </r>
  <r>
    <x v="69"/>
    <x v="44"/>
    <x v="2"/>
    <n v="166873"/>
  </r>
  <r>
    <x v="69"/>
    <x v="44"/>
    <x v="3"/>
    <n v="98168"/>
  </r>
  <r>
    <x v="69"/>
    <x v="44"/>
    <x v="4"/>
    <n v="133787"/>
  </r>
  <r>
    <x v="69"/>
    <x v="44"/>
    <x v="5"/>
    <n v="76311"/>
  </r>
  <r>
    <x v="69"/>
    <x v="45"/>
    <x v="0"/>
    <n v="17"/>
  </r>
  <r>
    <x v="69"/>
    <x v="45"/>
    <x v="1"/>
    <n v="740"/>
  </r>
  <r>
    <x v="69"/>
    <x v="45"/>
    <x v="2"/>
    <n v="22940"/>
  </r>
  <r>
    <x v="69"/>
    <x v="45"/>
    <x v="3"/>
    <n v="5013"/>
  </r>
  <r>
    <x v="69"/>
    <x v="45"/>
    <x v="4"/>
    <n v="9657"/>
  </r>
  <r>
    <x v="69"/>
    <x v="45"/>
    <x v="5"/>
    <n v="5670"/>
  </r>
  <r>
    <x v="69"/>
    <x v="46"/>
    <x v="0"/>
    <n v="24"/>
  </r>
  <r>
    <x v="69"/>
    <x v="46"/>
    <x v="1"/>
    <n v="515"/>
  </r>
  <r>
    <x v="69"/>
    <x v="46"/>
    <x v="2"/>
    <n v="15965"/>
  </r>
  <r>
    <x v="69"/>
    <x v="46"/>
    <x v="3"/>
    <n v="3136"/>
  </r>
  <r>
    <x v="69"/>
    <x v="46"/>
    <x v="4"/>
    <n v="5781"/>
  </r>
  <r>
    <x v="69"/>
    <x v="46"/>
    <x v="5"/>
    <n v="3478"/>
  </r>
  <r>
    <x v="69"/>
    <x v="47"/>
    <x v="0"/>
    <n v="83"/>
  </r>
  <r>
    <x v="69"/>
    <x v="47"/>
    <x v="1"/>
    <n v="3440"/>
  </r>
  <r>
    <x v="69"/>
    <x v="47"/>
    <x v="2"/>
    <n v="106640"/>
  </r>
  <r>
    <x v="69"/>
    <x v="47"/>
    <x v="3"/>
    <n v="15720"/>
  </r>
  <r>
    <x v="69"/>
    <x v="47"/>
    <x v="4"/>
    <n v="31192"/>
  </r>
  <r>
    <x v="69"/>
    <x v="47"/>
    <x v="5"/>
    <n v="16621"/>
  </r>
  <r>
    <x v="69"/>
    <x v="48"/>
    <x v="0"/>
    <n v="70"/>
  </r>
  <r>
    <x v="69"/>
    <x v="48"/>
    <x v="1"/>
    <n v="2733"/>
  </r>
  <r>
    <x v="69"/>
    <x v="48"/>
    <x v="2"/>
    <n v="84723"/>
  </r>
  <r>
    <x v="69"/>
    <x v="48"/>
    <x v="3"/>
    <n v="23959"/>
  </r>
  <r>
    <x v="69"/>
    <x v="48"/>
    <x v="4"/>
    <n v="36737"/>
  </r>
  <r>
    <x v="69"/>
    <x v="48"/>
    <x v="5"/>
    <n v="18919"/>
  </r>
  <r>
    <x v="69"/>
    <x v="49"/>
    <x v="0"/>
    <n v="102"/>
  </r>
  <r>
    <x v="69"/>
    <x v="49"/>
    <x v="1"/>
    <n v="3104"/>
  </r>
  <r>
    <x v="69"/>
    <x v="49"/>
    <x v="2"/>
    <n v="96224"/>
  </r>
  <r>
    <x v="69"/>
    <x v="49"/>
    <x v="3"/>
    <n v="27799"/>
  </r>
  <r>
    <x v="69"/>
    <x v="49"/>
    <x v="4"/>
    <n v="47764"/>
  </r>
  <r>
    <x v="69"/>
    <x v="49"/>
    <x v="5"/>
    <n v="28829"/>
  </r>
  <r>
    <x v="69"/>
    <x v="50"/>
    <x v="0"/>
    <n v="40"/>
  </r>
  <r>
    <x v="69"/>
    <x v="50"/>
    <x v="1"/>
    <n v="1163"/>
  </r>
  <r>
    <x v="69"/>
    <x v="50"/>
    <x v="2"/>
    <n v="36053"/>
  </r>
  <r>
    <x v="69"/>
    <x v="50"/>
    <x v="3"/>
    <n v="12388"/>
  </r>
  <r>
    <x v="69"/>
    <x v="50"/>
    <x v="4"/>
    <n v="21163"/>
  </r>
  <r>
    <x v="69"/>
    <x v="50"/>
    <x v="5"/>
    <n v="14468"/>
  </r>
  <r>
    <x v="69"/>
    <x v="51"/>
    <x v="0"/>
    <n v="51"/>
  </r>
  <r>
    <x v="69"/>
    <x v="51"/>
    <x v="1"/>
    <n v="1216"/>
  </r>
  <r>
    <x v="69"/>
    <x v="51"/>
    <x v="2"/>
    <n v="37696"/>
  </r>
  <r>
    <x v="69"/>
    <x v="51"/>
    <x v="3"/>
    <n v="10794"/>
  </r>
  <r>
    <x v="69"/>
    <x v="51"/>
    <x v="4"/>
    <n v="19673"/>
  </r>
  <r>
    <x v="69"/>
    <x v="51"/>
    <x v="5"/>
    <n v="11579"/>
  </r>
  <r>
    <x v="69"/>
    <x v="52"/>
    <x v="0"/>
    <n v="34"/>
  </r>
  <r>
    <x v="69"/>
    <x v="52"/>
    <x v="1"/>
    <n v="1095"/>
  </r>
  <r>
    <x v="69"/>
    <x v="52"/>
    <x v="2"/>
    <n v="33945"/>
  </r>
  <r>
    <x v="69"/>
    <x v="52"/>
    <x v="3"/>
    <n v="12923"/>
  </r>
  <r>
    <x v="69"/>
    <x v="52"/>
    <x v="4"/>
    <n v="21980"/>
  </r>
  <r>
    <x v="69"/>
    <x v="52"/>
    <x v="5"/>
    <n v="16519"/>
  </r>
  <r>
    <x v="69"/>
    <x v="53"/>
    <x v="0"/>
    <n v="69"/>
  </r>
  <r>
    <x v="69"/>
    <x v="53"/>
    <x v="1"/>
    <n v="2616"/>
  </r>
  <r>
    <x v="69"/>
    <x v="53"/>
    <x v="2"/>
    <n v="81096"/>
  </r>
  <r>
    <x v="69"/>
    <x v="53"/>
    <x v="3"/>
    <n v="28490"/>
  </r>
  <r>
    <x v="69"/>
    <x v="53"/>
    <x v="4"/>
    <n v="52423"/>
  </r>
  <r>
    <x v="69"/>
    <x v="53"/>
    <x v="5"/>
    <n v="40424"/>
  </r>
  <r>
    <x v="69"/>
    <x v="54"/>
    <x v="0"/>
    <n v="43"/>
  </r>
  <r>
    <x v="69"/>
    <x v="54"/>
    <x v="1"/>
    <n v="1300"/>
  </r>
  <r>
    <x v="69"/>
    <x v="54"/>
    <x v="2"/>
    <n v="40300"/>
  </r>
  <r>
    <x v="69"/>
    <x v="54"/>
    <x v="3"/>
    <n v="9973"/>
  </r>
  <r>
    <x v="69"/>
    <x v="54"/>
    <x v="4"/>
    <n v="22383"/>
  </r>
  <r>
    <x v="69"/>
    <x v="54"/>
    <x v="5"/>
    <n v="15218"/>
  </r>
  <r>
    <x v="69"/>
    <x v="55"/>
    <x v="0"/>
    <n v="15"/>
  </r>
  <r>
    <x v="69"/>
    <x v="55"/>
    <x v="1"/>
    <n v="1280"/>
  </r>
  <r>
    <x v="69"/>
    <x v="55"/>
    <x v="2"/>
    <n v="39680"/>
  </r>
  <r>
    <x v="69"/>
    <x v="55"/>
    <x v="3"/>
    <n v="2214"/>
  </r>
  <r>
    <x v="69"/>
    <x v="55"/>
    <x v="4"/>
    <n v="3957"/>
  </r>
  <r>
    <x v="69"/>
    <x v="55"/>
    <x v="5"/>
    <n v="1827"/>
  </r>
  <r>
    <x v="69"/>
    <x v="56"/>
    <x v="0"/>
    <n v="217"/>
  </r>
  <r>
    <x v="69"/>
    <x v="56"/>
    <x v="1"/>
    <n v="9782"/>
  </r>
  <r>
    <x v="69"/>
    <x v="56"/>
    <x v="2"/>
    <n v="303242"/>
  </r>
  <r>
    <x v="69"/>
    <x v="56"/>
    <x v="3"/>
    <n v="156113"/>
  </r>
  <r>
    <x v="69"/>
    <x v="56"/>
    <x v="4"/>
    <n v="270615"/>
  </r>
  <r>
    <x v="69"/>
    <x v="56"/>
    <x v="5"/>
    <n v="151540"/>
  </r>
  <r>
    <x v="69"/>
    <x v="57"/>
    <x v="0"/>
    <n v="18"/>
  </r>
  <r>
    <x v="69"/>
    <x v="57"/>
    <x v="1"/>
    <n v="549"/>
  </r>
  <r>
    <x v="69"/>
    <x v="57"/>
    <x v="2"/>
    <n v="17019"/>
  </r>
  <r>
    <x v="69"/>
    <x v="57"/>
    <x v="3"/>
    <n v="2876"/>
  </r>
  <r>
    <x v="69"/>
    <x v="57"/>
    <x v="4"/>
    <n v="5066"/>
  </r>
  <r>
    <x v="69"/>
    <x v="57"/>
    <x v="5"/>
    <n v="2729"/>
  </r>
  <r>
    <x v="69"/>
    <x v="58"/>
    <x v="0"/>
    <n v="39"/>
  </r>
  <r>
    <x v="69"/>
    <x v="58"/>
    <x v="1"/>
    <n v="1309"/>
  </r>
  <r>
    <x v="69"/>
    <x v="58"/>
    <x v="2"/>
    <n v="40579"/>
  </r>
  <r>
    <x v="69"/>
    <x v="58"/>
    <x v="3"/>
    <n v="6797"/>
  </r>
  <r>
    <x v="69"/>
    <x v="58"/>
    <x v="4"/>
    <n v="12242"/>
  </r>
  <r>
    <x v="69"/>
    <x v="58"/>
    <x v="5"/>
    <n v="7216"/>
  </r>
  <r>
    <x v="69"/>
    <x v="59"/>
    <x v="0"/>
    <n v="50"/>
  </r>
  <r>
    <x v="69"/>
    <x v="59"/>
    <x v="1"/>
    <n v="1335"/>
  </r>
  <r>
    <x v="69"/>
    <x v="59"/>
    <x v="2"/>
    <n v="41385"/>
  </r>
  <r>
    <x v="69"/>
    <x v="59"/>
    <x v="3"/>
    <n v="9313"/>
  </r>
  <r>
    <x v="69"/>
    <x v="59"/>
    <x v="4"/>
    <n v="17200"/>
  </r>
  <r>
    <x v="69"/>
    <x v="59"/>
    <x v="5"/>
    <n v="10568"/>
  </r>
  <r>
    <x v="69"/>
    <x v="60"/>
    <x v="0"/>
    <n v="30"/>
  </r>
  <r>
    <x v="69"/>
    <x v="60"/>
    <x v="1"/>
    <n v="1530"/>
  </r>
  <r>
    <x v="69"/>
    <x v="60"/>
    <x v="2"/>
    <n v="47430"/>
  </r>
  <r>
    <x v="69"/>
    <x v="60"/>
    <x v="3"/>
    <n v="13726"/>
  </r>
  <r>
    <x v="69"/>
    <x v="60"/>
    <x v="4"/>
    <n v="25007"/>
  </r>
  <r>
    <x v="69"/>
    <x v="60"/>
    <x v="5"/>
    <n v="20680"/>
  </r>
  <r>
    <x v="69"/>
    <x v="61"/>
    <x v="0"/>
    <n v="11"/>
  </r>
  <r>
    <x v="69"/>
    <x v="61"/>
    <x v="1"/>
    <n v="257"/>
  </r>
  <r>
    <x v="69"/>
    <x v="61"/>
    <x v="2"/>
    <n v="7967"/>
  </r>
  <r>
    <x v="69"/>
    <x v="61"/>
    <x v="3"/>
    <n v="827"/>
  </r>
  <r>
    <x v="69"/>
    <x v="61"/>
    <x v="4"/>
    <n v="1550"/>
  </r>
  <r>
    <x v="69"/>
    <x v="61"/>
    <x v="5"/>
    <n v="823"/>
  </r>
  <r>
    <x v="69"/>
    <x v="62"/>
    <x v="0"/>
    <n v="43"/>
  </r>
  <r>
    <x v="69"/>
    <x v="62"/>
    <x v="1"/>
    <n v="4585"/>
  </r>
  <r>
    <x v="69"/>
    <x v="62"/>
    <x v="2"/>
    <n v="142135"/>
  </r>
  <r>
    <x v="69"/>
    <x v="62"/>
    <x v="3"/>
    <n v="11817"/>
  </r>
  <r>
    <x v="69"/>
    <x v="62"/>
    <x v="4"/>
    <n v="20954"/>
  </r>
  <r>
    <x v="69"/>
    <x v="62"/>
    <x v="5"/>
    <n v="15797"/>
  </r>
  <r>
    <x v="69"/>
    <x v="63"/>
    <x v="0"/>
    <n v="50"/>
  </r>
  <r>
    <x v="69"/>
    <x v="63"/>
    <x v="1"/>
    <n v="2950"/>
  </r>
  <r>
    <x v="69"/>
    <x v="63"/>
    <x v="2"/>
    <n v="91450"/>
  </r>
  <r>
    <x v="69"/>
    <x v="63"/>
    <x v="3"/>
    <n v="9764"/>
  </r>
  <r>
    <x v="69"/>
    <x v="63"/>
    <x v="4"/>
    <n v="17448"/>
  </r>
  <r>
    <x v="69"/>
    <x v="63"/>
    <x v="5"/>
    <n v="9693"/>
  </r>
  <r>
    <x v="69"/>
    <x v="64"/>
    <x v="0"/>
    <n v="148"/>
  </r>
  <r>
    <x v="69"/>
    <x v="64"/>
    <x v="1"/>
    <n v="9137"/>
  </r>
  <r>
    <x v="69"/>
    <x v="64"/>
    <x v="2"/>
    <n v="283247"/>
  </r>
  <r>
    <x v="69"/>
    <x v="64"/>
    <x v="3"/>
    <n v="104326"/>
  </r>
  <r>
    <x v="69"/>
    <x v="64"/>
    <x v="4"/>
    <n v="177262"/>
  </r>
  <r>
    <x v="69"/>
    <x v="64"/>
    <x v="5"/>
    <n v="84405"/>
  </r>
  <r>
    <x v="69"/>
    <x v="65"/>
    <x v="0"/>
    <n v="86"/>
  </r>
  <r>
    <x v="69"/>
    <x v="65"/>
    <x v="1"/>
    <n v="2692"/>
  </r>
  <r>
    <x v="69"/>
    <x v="65"/>
    <x v="2"/>
    <n v="83452"/>
  </r>
  <r>
    <x v="69"/>
    <x v="65"/>
    <x v="3"/>
    <n v="40702"/>
  </r>
  <r>
    <x v="69"/>
    <x v="65"/>
    <x v="4"/>
    <n v="70163"/>
  </r>
  <r>
    <x v="69"/>
    <x v="65"/>
    <x v="5"/>
    <n v="40515"/>
  </r>
  <r>
    <x v="69"/>
    <x v="66"/>
    <x v="0"/>
    <n v="28"/>
  </r>
  <r>
    <x v="69"/>
    <x v="66"/>
    <x v="1"/>
    <n v="559"/>
  </r>
  <r>
    <x v="69"/>
    <x v="66"/>
    <x v="2"/>
    <n v="17329"/>
  </r>
  <r>
    <x v="69"/>
    <x v="66"/>
    <x v="3"/>
    <n v="3071"/>
  </r>
  <r>
    <x v="69"/>
    <x v="66"/>
    <x v="4"/>
    <n v="5167"/>
  </r>
  <r>
    <x v="69"/>
    <x v="66"/>
    <x v="5"/>
    <n v="3179"/>
  </r>
  <r>
    <x v="69"/>
    <x v="67"/>
    <x v="0"/>
    <n v="59"/>
  </r>
  <r>
    <x v="69"/>
    <x v="67"/>
    <x v="1"/>
    <n v="2487"/>
  </r>
  <r>
    <x v="69"/>
    <x v="67"/>
    <x v="2"/>
    <n v="77097"/>
  </r>
  <r>
    <x v="69"/>
    <x v="67"/>
    <x v="3"/>
    <n v="19754"/>
  </r>
  <r>
    <x v="69"/>
    <x v="67"/>
    <x v="4"/>
    <n v="33509"/>
  </r>
  <r>
    <x v="69"/>
    <x v="67"/>
    <x v="5"/>
    <n v="22004"/>
  </r>
  <r>
    <x v="69"/>
    <x v="68"/>
    <x v="0"/>
    <n v="9"/>
  </r>
  <r>
    <x v="69"/>
    <x v="68"/>
    <x v="1"/>
    <n v="195"/>
  </r>
  <r>
    <x v="69"/>
    <x v="68"/>
    <x v="2"/>
    <n v="6045"/>
  </r>
  <r>
    <x v="69"/>
    <x v="68"/>
    <x v="3"/>
    <n v="1766"/>
  </r>
  <r>
    <x v="69"/>
    <x v="68"/>
    <x v="4"/>
    <n v="2978"/>
  </r>
  <r>
    <x v="69"/>
    <x v="68"/>
    <x v="5"/>
    <n v="1818"/>
  </r>
  <r>
    <x v="69"/>
    <x v="69"/>
    <x v="0"/>
    <n v="43"/>
  </r>
  <r>
    <x v="69"/>
    <x v="69"/>
    <x v="1"/>
    <n v="1230"/>
  </r>
  <r>
    <x v="69"/>
    <x v="69"/>
    <x v="2"/>
    <n v="38130"/>
  </r>
  <r>
    <x v="69"/>
    <x v="69"/>
    <x v="3"/>
    <n v="13697"/>
  </r>
  <r>
    <x v="69"/>
    <x v="69"/>
    <x v="4"/>
    <n v="21461"/>
  </r>
  <r>
    <x v="69"/>
    <x v="69"/>
    <x v="5"/>
    <n v="13415"/>
  </r>
  <r>
    <x v="69"/>
    <x v="70"/>
    <x v="0"/>
    <n v="3147"/>
  </r>
  <r>
    <x v="69"/>
    <x v="70"/>
    <x v="1"/>
    <n v="133886"/>
  </r>
  <r>
    <x v="69"/>
    <x v="70"/>
    <x v="2"/>
    <n v="4150466"/>
  </r>
  <r>
    <x v="69"/>
    <x v="70"/>
    <x v="3"/>
    <n v="1380987"/>
  </r>
  <r>
    <x v="69"/>
    <x v="70"/>
    <x v="4"/>
    <n v="2333921"/>
  </r>
  <r>
    <x v="69"/>
    <x v="70"/>
    <x v="5"/>
    <n v="1305294"/>
  </r>
  <r>
    <x v="70"/>
    <x v="0"/>
    <x v="0"/>
    <n v="172"/>
  </r>
  <r>
    <x v="70"/>
    <x v="0"/>
    <x v="1"/>
    <n v="6564"/>
  </r>
  <r>
    <x v="70"/>
    <x v="0"/>
    <x v="2"/>
    <n v="196920"/>
  </r>
  <r>
    <x v="70"/>
    <x v="0"/>
    <x v="3"/>
    <n v="54862"/>
  </r>
  <r>
    <x v="70"/>
    <x v="0"/>
    <x v="4"/>
    <n v="93994"/>
  </r>
  <r>
    <x v="70"/>
    <x v="0"/>
    <x v="5"/>
    <n v="47204"/>
  </r>
  <r>
    <x v="70"/>
    <x v="1"/>
    <x v="0"/>
    <n v="56"/>
  </r>
  <r>
    <x v="70"/>
    <x v="1"/>
    <x v="1"/>
    <n v="2272"/>
  </r>
  <r>
    <x v="70"/>
    <x v="1"/>
    <x v="2"/>
    <n v="68160"/>
  </r>
  <r>
    <x v="70"/>
    <x v="1"/>
    <x v="3"/>
    <n v="14787"/>
  </r>
  <r>
    <x v="70"/>
    <x v="1"/>
    <x v="4"/>
    <n v="25474"/>
  </r>
  <r>
    <x v="70"/>
    <x v="1"/>
    <x v="5"/>
    <n v="15038"/>
  </r>
  <r>
    <x v="70"/>
    <x v="2"/>
    <x v="0"/>
    <n v="25"/>
  </r>
  <r>
    <x v="70"/>
    <x v="2"/>
    <x v="1"/>
    <n v="1229"/>
  </r>
  <r>
    <x v="70"/>
    <x v="2"/>
    <x v="2"/>
    <n v="36870"/>
  </r>
  <r>
    <x v="70"/>
    <x v="2"/>
    <x v="3"/>
    <n v="3761"/>
  </r>
  <r>
    <x v="70"/>
    <x v="2"/>
    <x v="4"/>
    <n v="7265"/>
  </r>
  <r>
    <x v="70"/>
    <x v="2"/>
    <x v="5"/>
    <n v="5578"/>
  </r>
  <r>
    <x v="70"/>
    <x v="3"/>
    <x v="0"/>
    <n v="49"/>
  </r>
  <r>
    <x v="70"/>
    <x v="3"/>
    <x v="1"/>
    <n v="2654"/>
  </r>
  <r>
    <x v="70"/>
    <x v="3"/>
    <x v="2"/>
    <n v="79620"/>
  </r>
  <r>
    <x v="70"/>
    <x v="3"/>
    <x v="3"/>
    <n v="13028"/>
  </r>
  <r>
    <x v="70"/>
    <x v="3"/>
    <x v="4"/>
    <n v="23249"/>
  </r>
  <r>
    <x v="70"/>
    <x v="3"/>
    <x v="5"/>
    <n v="14107"/>
  </r>
  <r>
    <x v="70"/>
    <x v="4"/>
    <x v="0"/>
    <n v="23"/>
  </r>
  <r>
    <x v="70"/>
    <x v="4"/>
    <x v="1"/>
    <n v="933"/>
  </r>
  <r>
    <x v="70"/>
    <x v="4"/>
    <x v="2"/>
    <n v="27990"/>
  </r>
  <r>
    <x v="70"/>
    <x v="4"/>
    <x v="3"/>
    <n v="17695"/>
  </r>
  <r>
    <x v="70"/>
    <x v="4"/>
    <x v="4"/>
    <n v="28419"/>
  </r>
  <r>
    <x v="70"/>
    <x v="4"/>
    <x v="5"/>
    <n v="13729"/>
  </r>
  <r>
    <x v="70"/>
    <x v="5"/>
    <x v="0"/>
    <n v="11"/>
  </r>
  <r>
    <x v="70"/>
    <x v="5"/>
    <x v="1"/>
    <n v="298"/>
  </r>
  <r>
    <x v="70"/>
    <x v="5"/>
    <x v="2"/>
    <n v="8940"/>
  </r>
  <r>
    <x v="70"/>
    <x v="5"/>
    <x v="3"/>
    <n v="3540"/>
  </r>
  <r>
    <x v="70"/>
    <x v="5"/>
    <x v="4"/>
    <n v="6827"/>
  </r>
  <r>
    <x v="70"/>
    <x v="5"/>
    <x v="5"/>
    <n v="2702"/>
  </r>
  <r>
    <x v="70"/>
    <x v="6"/>
    <x v="0"/>
    <n v="150"/>
  </r>
  <r>
    <x v="70"/>
    <x v="6"/>
    <x v="1"/>
    <n v="11588"/>
  </r>
  <r>
    <x v="70"/>
    <x v="6"/>
    <x v="2"/>
    <n v="347640"/>
  </r>
  <r>
    <x v="70"/>
    <x v="6"/>
    <x v="3"/>
    <n v="228352"/>
  </r>
  <r>
    <x v="70"/>
    <x v="6"/>
    <x v="4"/>
    <n v="331209"/>
  </r>
  <r>
    <x v="70"/>
    <x v="6"/>
    <x v="5"/>
    <n v="164078"/>
  </r>
  <r>
    <x v="70"/>
    <x v="7"/>
    <x v="0"/>
    <n v="43"/>
  </r>
  <r>
    <x v="70"/>
    <x v="7"/>
    <x v="1"/>
    <n v="1823"/>
  </r>
  <r>
    <x v="70"/>
    <x v="7"/>
    <x v="2"/>
    <n v="54690"/>
  </r>
  <r>
    <x v="70"/>
    <x v="7"/>
    <x v="3"/>
    <n v="35993"/>
  </r>
  <r>
    <x v="70"/>
    <x v="7"/>
    <x v="4"/>
    <n v="61698"/>
  </r>
  <r>
    <x v="70"/>
    <x v="7"/>
    <x v="5"/>
    <n v="39247"/>
  </r>
  <r>
    <x v="70"/>
    <x v="8"/>
    <x v="0"/>
    <n v="11"/>
  </r>
  <r>
    <x v="70"/>
    <x v="8"/>
    <x v="1"/>
    <n v="519"/>
  </r>
  <r>
    <x v="70"/>
    <x v="8"/>
    <x v="2"/>
    <n v="15570"/>
  </r>
  <r>
    <x v="70"/>
    <x v="8"/>
    <x v="3"/>
    <n v="5599"/>
  </r>
  <r>
    <x v="70"/>
    <x v="8"/>
    <x v="4"/>
    <n v="7338"/>
  </r>
  <r>
    <x v="70"/>
    <x v="8"/>
    <x v="5"/>
    <n v="3680"/>
  </r>
  <r>
    <x v="70"/>
    <x v="9"/>
    <x v="0"/>
    <n v="15"/>
  </r>
  <r>
    <x v="70"/>
    <x v="9"/>
    <x v="1"/>
    <n v="394"/>
  </r>
  <r>
    <x v="70"/>
    <x v="9"/>
    <x v="2"/>
    <n v="11820"/>
  </r>
  <r>
    <x v="70"/>
    <x v="9"/>
    <x v="3"/>
    <n v="2962"/>
  </r>
  <r>
    <x v="70"/>
    <x v="9"/>
    <x v="4"/>
    <n v="5331"/>
  </r>
  <r>
    <x v="70"/>
    <x v="9"/>
    <x v="5"/>
    <n v="3245"/>
  </r>
  <r>
    <x v="70"/>
    <x v="10"/>
    <x v="0"/>
    <n v="101"/>
  </r>
  <r>
    <x v="70"/>
    <x v="10"/>
    <x v="1"/>
    <n v="3525"/>
  </r>
  <r>
    <x v="70"/>
    <x v="10"/>
    <x v="2"/>
    <n v="105750"/>
  </r>
  <r>
    <x v="70"/>
    <x v="10"/>
    <x v="3"/>
    <n v="19786"/>
  </r>
  <r>
    <x v="70"/>
    <x v="10"/>
    <x v="4"/>
    <n v="36031"/>
  </r>
  <r>
    <x v="70"/>
    <x v="10"/>
    <x v="5"/>
    <n v="22999"/>
  </r>
  <r>
    <x v="70"/>
    <x v="11"/>
    <x v="0"/>
    <n v="12"/>
  </r>
  <r>
    <x v="70"/>
    <x v="11"/>
    <x v="1"/>
    <n v="397"/>
  </r>
  <r>
    <x v="70"/>
    <x v="11"/>
    <x v="2"/>
    <n v="11910"/>
  </r>
  <r>
    <x v="70"/>
    <x v="11"/>
    <x v="3"/>
    <n v="2640"/>
  </r>
  <r>
    <x v="70"/>
    <x v="11"/>
    <x v="4"/>
    <n v="4997"/>
  </r>
  <r>
    <x v="70"/>
    <x v="11"/>
    <x v="5"/>
    <n v="3356"/>
  </r>
  <r>
    <x v="70"/>
    <x v="12"/>
    <x v="0"/>
    <n v="17"/>
  </r>
  <r>
    <x v="70"/>
    <x v="12"/>
    <x v="1"/>
    <n v="708"/>
  </r>
  <r>
    <x v="70"/>
    <x v="12"/>
    <x v="2"/>
    <n v="21240"/>
  </r>
  <r>
    <x v="70"/>
    <x v="12"/>
    <x v="3"/>
    <n v="4815"/>
  </r>
  <r>
    <x v="70"/>
    <x v="12"/>
    <x v="4"/>
    <n v="6718"/>
  </r>
  <r>
    <x v="70"/>
    <x v="12"/>
    <x v="5"/>
    <n v="4142"/>
  </r>
  <r>
    <x v="70"/>
    <x v="13"/>
    <x v="0"/>
    <n v="13"/>
  </r>
  <r>
    <x v="70"/>
    <x v="13"/>
    <x v="1"/>
    <n v="412"/>
  </r>
  <r>
    <x v="70"/>
    <x v="13"/>
    <x v="2"/>
    <n v="12360"/>
  </r>
  <r>
    <x v="70"/>
    <x v="13"/>
    <x v="3"/>
    <n v="2927"/>
  </r>
  <r>
    <x v="70"/>
    <x v="13"/>
    <x v="4"/>
    <n v="5080"/>
  </r>
  <r>
    <x v="70"/>
    <x v="13"/>
    <x v="5"/>
    <n v="2759"/>
  </r>
  <r>
    <x v="70"/>
    <x v="14"/>
    <x v="0"/>
    <n v="54"/>
  </r>
  <r>
    <x v="70"/>
    <x v="14"/>
    <x v="1"/>
    <n v="1729"/>
  </r>
  <r>
    <x v="70"/>
    <x v="14"/>
    <x v="2"/>
    <n v="51870"/>
  </r>
  <r>
    <x v="70"/>
    <x v="14"/>
    <x v="3"/>
    <n v="28669"/>
  </r>
  <r>
    <x v="70"/>
    <x v="14"/>
    <x v="4"/>
    <n v="47065"/>
  </r>
  <r>
    <x v="70"/>
    <x v="14"/>
    <x v="5"/>
    <n v="25717"/>
  </r>
  <r>
    <x v="70"/>
    <x v="15"/>
    <x v="0"/>
    <n v="25"/>
  </r>
  <r>
    <x v="70"/>
    <x v="15"/>
    <x v="1"/>
    <n v="881"/>
  </r>
  <r>
    <x v="70"/>
    <x v="15"/>
    <x v="2"/>
    <n v="26430"/>
  </r>
  <r>
    <x v="70"/>
    <x v="15"/>
    <x v="3"/>
    <n v="5974"/>
  </r>
  <r>
    <x v="70"/>
    <x v="15"/>
    <x v="4"/>
    <n v="9802"/>
  </r>
  <r>
    <x v="70"/>
    <x v="15"/>
    <x v="5"/>
    <n v="6327"/>
  </r>
  <r>
    <x v="70"/>
    <x v="16"/>
    <x v="0"/>
    <n v="10"/>
  </r>
  <r>
    <x v="70"/>
    <x v="16"/>
    <x v="1"/>
    <n v="253"/>
  </r>
  <r>
    <x v="70"/>
    <x v="16"/>
    <x v="2"/>
    <n v="7590"/>
  </r>
  <r>
    <x v="70"/>
    <x v="16"/>
    <x v="3"/>
    <n v="1370"/>
  </r>
  <r>
    <x v="70"/>
    <x v="16"/>
    <x v="4"/>
    <n v="2422"/>
  </r>
  <r>
    <x v="70"/>
    <x v="16"/>
    <x v="5"/>
    <n v="1891"/>
  </r>
  <r>
    <x v="70"/>
    <x v="17"/>
    <x v="0"/>
    <n v="11"/>
  </r>
  <r>
    <x v="70"/>
    <x v="17"/>
    <x v="1"/>
    <n v="214"/>
  </r>
  <r>
    <x v="70"/>
    <x v="17"/>
    <x v="2"/>
    <n v="6420"/>
  </r>
  <r>
    <x v="70"/>
    <x v="17"/>
    <x v="3"/>
    <n v="2611"/>
  </r>
  <r>
    <x v="70"/>
    <x v="17"/>
    <x v="4"/>
    <n v="4237"/>
  </r>
  <r>
    <x v="70"/>
    <x v="17"/>
    <x v="5"/>
    <n v="2475"/>
  </r>
  <r>
    <x v="70"/>
    <x v="18"/>
    <x v="0"/>
    <n v="16"/>
  </r>
  <r>
    <x v="70"/>
    <x v="18"/>
    <x v="1"/>
    <n v="609"/>
  </r>
  <r>
    <x v="70"/>
    <x v="18"/>
    <x v="2"/>
    <n v="18270"/>
  </r>
  <r>
    <x v="70"/>
    <x v="18"/>
    <x v="3"/>
    <n v="5883"/>
  </r>
  <r>
    <x v="70"/>
    <x v="18"/>
    <x v="4"/>
    <n v="9688"/>
  </r>
  <r>
    <x v="70"/>
    <x v="18"/>
    <x v="5"/>
    <n v="7331"/>
  </r>
  <r>
    <x v="70"/>
    <x v="19"/>
    <x v="0"/>
    <n v="113"/>
  </r>
  <r>
    <x v="70"/>
    <x v="19"/>
    <x v="1"/>
    <n v="4244"/>
  </r>
  <r>
    <x v="70"/>
    <x v="19"/>
    <x v="2"/>
    <n v="127320"/>
  </r>
  <r>
    <x v="70"/>
    <x v="19"/>
    <x v="3"/>
    <n v="50316"/>
  </r>
  <r>
    <x v="70"/>
    <x v="19"/>
    <x v="4"/>
    <n v="84785"/>
  </r>
  <r>
    <x v="70"/>
    <x v="19"/>
    <x v="5"/>
    <n v="50887"/>
  </r>
  <r>
    <x v="70"/>
    <x v="20"/>
    <x v="0"/>
    <n v="25"/>
  </r>
  <r>
    <x v="70"/>
    <x v="20"/>
    <x v="1"/>
    <n v="1473"/>
  </r>
  <r>
    <x v="70"/>
    <x v="20"/>
    <x v="2"/>
    <n v="44190"/>
  </r>
  <r>
    <x v="70"/>
    <x v="20"/>
    <x v="3"/>
    <n v="5612"/>
  </r>
  <r>
    <x v="70"/>
    <x v="20"/>
    <x v="4"/>
    <n v="11813"/>
  </r>
  <r>
    <x v="70"/>
    <x v="20"/>
    <x v="5"/>
    <n v="6071"/>
  </r>
  <r>
    <x v="70"/>
    <x v="21"/>
    <x v="0"/>
    <n v="76"/>
  </r>
  <r>
    <x v="70"/>
    <x v="21"/>
    <x v="1"/>
    <n v="3016"/>
  </r>
  <r>
    <x v="70"/>
    <x v="21"/>
    <x v="2"/>
    <n v="90480"/>
  </r>
  <r>
    <x v="70"/>
    <x v="21"/>
    <x v="3"/>
    <n v="30545"/>
  </r>
  <r>
    <x v="70"/>
    <x v="21"/>
    <x v="4"/>
    <n v="50949"/>
  </r>
  <r>
    <x v="70"/>
    <x v="21"/>
    <x v="5"/>
    <n v="26053"/>
  </r>
  <r>
    <x v="70"/>
    <x v="22"/>
    <x v="0"/>
    <n v="126"/>
  </r>
  <r>
    <x v="70"/>
    <x v="22"/>
    <x v="1"/>
    <n v="5936"/>
  </r>
  <r>
    <x v="70"/>
    <x v="22"/>
    <x v="2"/>
    <n v="178080"/>
  </r>
  <r>
    <x v="70"/>
    <x v="22"/>
    <x v="3"/>
    <n v="91776"/>
  </r>
  <r>
    <x v="70"/>
    <x v="22"/>
    <x v="4"/>
    <n v="158909"/>
  </r>
  <r>
    <x v="70"/>
    <x v="22"/>
    <x v="5"/>
    <n v="92829"/>
  </r>
  <r>
    <x v="70"/>
    <x v="23"/>
    <x v="0"/>
    <n v="32"/>
  </r>
  <r>
    <x v="70"/>
    <x v="23"/>
    <x v="1"/>
    <n v="1391"/>
  </r>
  <r>
    <x v="70"/>
    <x v="23"/>
    <x v="2"/>
    <n v="41730"/>
  </r>
  <r>
    <x v="70"/>
    <x v="23"/>
    <x v="3"/>
    <n v="7080"/>
  </r>
  <r>
    <x v="70"/>
    <x v="23"/>
    <x v="4"/>
    <n v="12149"/>
  </r>
  <r>
    <x v="70"/>
    <x v="23"/>
    <x v="5"/>
    <n v="7341"/>
  </r>
  <r>
    <x v="70"/>
    <x v="24"/>
    <x v="0"/>
    <n v="14"/>
  </r>
  <r>
    <x v="70"/>
    <x v="24"/>
    <x v="1"/>
    <n v="1109"/>
  </r>
  <r>
    <x v="70"/>
    <x v="24"/>
    <x v="2"/>
    <n v="33270"/>
  </r>
  <r>
    <x v="70"/>
    <x v="24"/>
    <x v="3"/>
    <n v="2488"/>
  </r>
  <r>
    <x v="70"/>
    <x v="24"/>
    <x v="4"/>
    <n v="4198"/>
  </r>
  <r>
    <x v="70"/>
    <x v="24"/>
    <x v="5"/>
    <n v="2637"/>
  </r>
  <r>
    <x v="70"/>
    <x v="25"/>
    <x v="0"/>
    <n v="44"/>
  </r>
  <r>
    <x v="70"/>
    <x v="25"/>
    <x v="1"/>
    <n v="1446"/>
  </r>
  <r>
    <x v="70"/>
    <x v="25"/>
    <x v="2"/>
    <n v="43380"/>
  </r>
  <r>
    <x v="70"/>
    <x v="25"/>
    <x v="3"/>
    <n v="10211"/>
  </r>
  <r>
    <x v="70"/>
    <x v="25"/>
    <x v="4"/>
    <n v="15559"/>
  </r>
  <r>
    <x v="70"/>
    <x v="25"/>
    <x v="5"/>
    <n v="8402"/>
  </r>
  <r>
    <x v="70"/>
    <x v="26"/>
    <x v="0"/>
    <n v="11"/>
  </r>
  <r>
    <x v="70"/>
    <x v="26"/>
    <x v="1"/>
    <n v="471"/>
  </r>
  <r>
    <x v="70"/>
    <x v="26"/>
    <x v="2"/>
    <n v="14130"/>
  </r>
  <r>
    <x v="70"/>
    <x v="26"/>
    <x v="3"/>
    <n v="2562"/>
  </r>
  <r>
    <x v="70"/>
    <x v="26"/>
    <x v="4"/>
    <n v="4412"/>
  </r>
  <r>
    <x v="70"/>
    <x v="26"/>
    <x v="5"/>
    <n v="2568"/>
  </r>
  <r>
    <x v="70"/>
    <x v="27"/>
    <x v="0"/>
    <n v="51"/>
  </r>
  <r>
    <x v="70"/>
    <x v="27"/>
    <x v="1"/>
    <n v="1851"/>
  </r>
  <r>
    <x v="70"/>
    <x v="27"/>
    <x v="2"/>
    <n v="55530"/>
  </r>
  <r>
    <x v="70"/>
    <x v="27"/>
    <x v="3"/>
    <n v="12367"/>
  </r>
  <r>
    <x v="70"/>
    <x v="27"/>
    <x v="4"/>
    <n v="20746"/>
  </r>
  <r>
    <x v="70"/>
    <x v="27"/>
    <x v="5"/>
    <n v="9497"/>
  </r>
  <r>
    <x v="70"/>
    <x v="28"/>
    <x v="0"/>
    <n v="54"/>
  </r>
  <r>
    <x v="70"/>
    <x v="28"/>
    <x v="1"/>
    <n v="1954"/>
  </r>
  <r>
    <x v="70"/>
    <x v="28"/>
    <x v="2"/>
    <n v="58620"/>
  </r>
  <r>
    <x v="70"/>
    <x v="28"/>
    <x v="3"/>
    <n v="28717"/>
  </r>
  <r>
    <x v="70"/>
    <x v="28"/>
    <x v="4"/>
    <n v="47887"/>
  </r>
  <r>
    <x v="70"/>
    <x v="28"/>
    <x v="5"/>
    <n v="27701"/>
  </r>
  <r>
    <x v="70"/>
    <x v="29"/>
    <x v="0"/>
    <n v="7"/>
  </r>
  <r>
    <x v="70"/>
    <x v="29"/>
    <x v="1"/>
    <n v="70"/>
  </r>
  <r>
    <x v="70"/>
    <x v="29"/>
    <x v="2"/>
    <n v="2100"/>
  </r>
  <r>
    <x v="70"/>
    <x v="29"/>
    <x v="3"/>
    <n v="792"/>
  </r>
  <r>
    <x v="70"/>
    <x v="29"/>
    <x v="4"/>
    <n v="1295"/>
  </r>
  <r>
    <x v="70"/>
    <x v="29"/>
    <x v="5"/>
    <n v="849"/>
  </r>
  <r>
    <x v="70"/>
    <x v="30"/>
    <x v="0"/>
    <n v="53"/>
  </r>
  <r>
    <x v="70"/>
    <x v="30"/>
    <x v="1"/>
    <n v="1858"/>
  </r>
  <r>
    <x v="70"/>
    <x v="30"/>
    <x v="2"/>
    <n v="55740"/>
  </r>
  <r>
    <x v="70"/>
    <x v="30"/>
    <x v="3"/>
    <n v="21073"/>
  </r>
  <r>
    <x v="70"/>
    <x v="30"/>
    <x v="4"/>
    <n v="32588"/>
  </r>
  <r>
    <x v="70"/>
    <x v="30"/>
    <x v="5"/>
    <n v="17604"/>
  </r>
  <r>
    <x v="70"/>
    <x v="31"/>
    <x v="0"/>
    <n v="10"/>
  </r>
  <r>
    <x v="70"/>
    <x v="31"/>
    <x v="1"/>
    <n v="286"/>
  </r>
  <r>
    <x v="70"/>
    <x v="31"/>
    <x v="2"/>
    <n v="8580"/>
  </r>
  <r>
    <x v="70"/>
    <x v="31"/>
    <x v="3"/>
    <n v="2416"/>
  </r>
  <r>
    <x v="70"/>
    <x v="31"/>
    <x v="4"/>
    <n v="4172"/>
  </r>
  <r>
    <x v="70"/>
    <x v="31"/>
    <x v="5"/>
    <n v="2090"/>
  </r>
  <r>
    <x v="70"/>
    <x v="32"/>
    <x v="0"/>
    <n v="19"/>
  </r>
  <r>
    <x v="70"/>
    <x v="32"/>
    <x v="1"/>
    <n v="475"/>
  </r>
  <r>
    <x v="70"/>
    <x v="32"/>
    <x v="2"/>
    <n v="14250"/>
  </r>
  <r>
    <x v="70"/>
    <x v="32"/>
    <x v="3"/>
    <n v="2274"/>
  </r>
  <r>
    <x v="70"/>
    <x v="32"/>
    <x v="4"/>
    <n v="3555"/>
  </r>
  <r>
    <x v="70"/>
    <x v="32"/>
    <x v="5"/>
    <n v="2353"/>
  </r>
  <r>
    <x v="70"/>
    <x v="33"/>
    <x v="0"/>
    <n v="46"/>
  </r>
  <r>
    <x v="70"/>
    <x v="33"/>
    <x v="1"/>
    <n v="1912"/>
  </r>
  <r>
    <x v="70"/>
    <x v="33"/>
    <x v="2"/>
    <n v="57360"/>
  </r>
  <r>
    <x v="70"/>
    <x v="33"/>
    <x v="3"/>
    <n v="13041"/>
  </r>
  <r>
    <x v="70"/>
    <x v="33"/>
    <x v="4"/>
    <n v="21570"/>
  </r>
  <r>
    <x v="70"/>
    <x v="33"/>
    <x v="5"/>
    <n v="12938"/>
  </r>
  <r>
    <x v="70"/>
    <x v="34"/>
    <x v="0"/>
    <n v="32"/>
  </r>
  <r>
    <x v="70"/>
    <x v="34"/>
    <x v="1"/>
    <n v="851"/>
  </r>
  <r>
    <x v="70"/>
    <x v="34"/>
    <x v="2"/>
    <n v="25530"/>
  </r>
  <r>
    <x v="70"/>
    <x v="34"/>
    <x v="3"/>
    <n v="9098"/>
  </r>
  <r>
    <x v="70"/>
    <x v="34"/>
    <x v="4"/>
    <n v="15794"/>
  </r>
  <r>
    <x v="70"/>
    <x v="34"/>
    <x v="5"/>
    <n v="9279"/>
  </r>
  <r>
    <x v="70"/>
    <x v="35"/>
    <x v="0"/>
    <n v="15"/>
  </r>
  <r>
    <x v="70"/>
    <x v="35"/>
    <x v="1"/>
    <n v="264"/>
  </r>
  <r>
    <x v="70"/>
    <x v="35"/>
    <x v="2"/>
    <n v="7920"/>
  </r>
  <r>
    <x v="70"/>
    <x v="35"/>
    <x v="3"/>
    <n v="1928"/>
  </r>
  <r>
    <x v="70"/>
    <x v="35"/>
    <x v="4"/>
    <n v="3294"/>
  </r>
  <r>
    <x v="70"/>
    <x v="35"/>
    <x v="5"/>
    <n v="2006"/>
  </r>
  <r>
    <x v="70"/>
    <x v="36"/>
    <x v="0"/>
    <n v="12"/>
  </r>
  <r>
    <x v="70"/>
    <x v="36"/>
    <x v="1"/>
    <n v="273"/>
  </r>
  <r>
    <x v="70"/>
    <x v="36"/>
    <x v="2"/>
    <n v="8190"/>
  </r>
  <r>
    <x v="70"/>
    <x v="36"/>
    <x v="3"/>
    <n v="2328"/>
  </r>
  <r>
    <x v="70"/>
    <x v="36"/>
    <x v="4"/>
    <n v="4058"/>
  </r>
  <r>
    <x v="70"/>
    <x v="36"/>
    <x v="5"/>
    <n v="2496"/>
  </r>
  <r>
    <x v="70"/>
    <x v="37"/>
    <x v="0"/>
    <n v="52"/>
  </r>
  <r>
    <x v="70"/>
    <x v="37"/>
    <x v="1"/>
    <n v="1442"/>
  </r>
  <r>
    <x v="70"/>
    <x v="37"/>
    <x v="2"/>
    <n v="43260"/>
  </r>
  <r>
    <x v="70"/>
    <x v="37"/>
    <x v="3"/>
    <n v="21771"/>
  </r>
  <r>
    <x v="70"/>
    <x v="37"/>
    <x v="4"/>
    <n v="35474"/>
  </r>
  <r>
    <x v="70"/>
    <x v="37"/>
    <x v="5"/>
    <n v="20543"/>
  </r>
  <r>
    <x v="70"/>
    <x v="38"/>
    <x v="0"/>
    <n v="16"/>
  </r>
  <r>
    <x v="70"/>
    <x v="38"/>
    <x v="1"/>
    <n v="231"/>
  </r>
  <r>
    <x v="70"/>
    <x v="38"/>
    <x v="2"/>
    <n v="6930"/>
  </r>
  <r>
    <x v="70"/>
    <x v="38"/>
    <x v="3"/>
    <n v="1598"/>
  </r>
  <r>
    <x v="70"/>
    <x v="38"/>
    <x v="4"/>
    <n v="2731"/>
  </r>
  <r>
    <x v="70"/>
    <x v="38"/>
    <x v="5"/>
    <n v="1735"/>
  </r>
  <r>
    <x v="70"/>
    <x v="39"/>
    <x v="0"/>
    <n v="20"/>
  </r>
  <r>
    <x v="70"/>
    <x v="39"/>
    <x v="1"/>
    <n v="792"/>
  </r>
  <r>
    <x v="70"/>
    <x v="39"/>
    <x v="2"/>
    <n v="23760"/>
  </r>
  <r>
    <x v="70"/>
    <x v="39"/>
    <x v="3"/>
    <n v="2858"/>
  </r>
  <r>
    <x v="70"/>
    <x v="39"/>
    <x v="4"/>
    <n v="5463"/>
  </r>
  <r>
    <x v="70"/>
    <x v="39"/>
    <x v="5"/>
    <n v="3208"/>
  </r>
  <r>
    <x v="70"/>
    <x v="40"/>
    <x v="0"/>
    <n v="29"/>
  </r>
  <r>
    <x v="70"/>
    <x v="40"/>
    <x v="1"/>
    <n v="1167"/>
  </r>
  <r>
    <x v="70"/>
    <x v="40"/>
    <x v="2"/>
    <n v="35010"/>
  </r>
  <r>
    <x v="70"/>
    <x v="40"/>
    <x v="3"/>
    <n v="8034"/>
  </r>
  <r>
    <x v="70"/>
    <x v="40"/>
    <x v="4"/>
    <n v="11477"/>
  </r>
  <r>
    <x v="70"/>
    <x v="40"/>
    <x v="5"/>
    <n v="5704"/>
  </r>
  <r>
    <x v="70"/>
    <x v="41"/>
    <x v="0"/>
    <n v="9"/>
  </r>
  <r>
    <x v="70"/>
    <x v="41"/>
    <x v="1"/>
    <n v="170"/>
  </r>
  <r>
    <x v="70"/>
    <x v="41"/>
    <x v="2"/>
    <n v="5100"/>
  </r>
  <r>
    <x v="70"/>
    <x v="41"/>
    <x v="3"/>
    <n v="2951"/>
  </r>
  <r>
    <x v="70"/>
    <x v="41"/>
    <x v="4"/>
    <n v="5024"/>
  </r>
  <r>
    <x v="70"/>
    <x v="41"/>
    <x v="5"/>
    <n v="2900"/>
  </r>
  <r>
    <x v="70"/>
    <x v="42"/>
    <x v="0"/>
    <n v="8"/>
  </r>
  <r>
    <x v="70"/>
    <x v="42"/>
    <x v="1"/>
    <n v="311"/>
  </r>
  <r>
    <x v="70"/>
    <x v="42"/>
    <x v="2"/>
    <n v="9330"/>
  </r>
  <r>
    <x v="70"/>
    <x v="42"/>
    <x v="3"/>
    <n v="2235"/>
  </r>
  <r>
    <x v="70"/>
    <x v="42"/>
    <x v="4"/>
    <n v="3471"/>
  </r>
  <r>
    <x v="70"/>
    <x v="42"/>
    <x v="5"/>
    <n v="1804"/>
  </r>
  <r>
    <x v="70"/>
    <x v="43"/>
    <x v="0"/>
    <n v="18"/>
  </r>
  <r>
    <x v="70"/>
    <x v="43"/>
    <x v="1"/>
    <n v="752"/>
  </r>
  <r>
    <x v="70"/>
    <x v="43"/>
    <x v="2"/>
    <n v="22560"/>
  </r>
  <r>
    <x v="70"/>
    <x v="43"/>
    <x v="3"/>
    <n v="12605"/>
  </r>
  <r>
    <x v="70"/>
    <x v="43"/>
    <x v="4"/>
    <n v="21210"/>
  </r>
  <r>
    <x v="70"/>
    <x v="43"/>
    <x v="5"/>
    <n v="10976"/>
  </r>
  <r>
    <x v="70"/>
    <x v="44"/>
    <x v="0"/>
    <n v="70"/>
  </r>
  <r>
    <x v="70"/>
    <x v="44"/>
    <x v="1"/>
    <n v="5406"/>
  </r>
  <r>
    <x v="70"/>
    <x v="44"/>
    <x v="2"/>
    <n v="162180"/>
  </r>
  <r>
    <x v="70"/>
    <x v="44"/>
    <x v="3"/>
    <n v="108233"/>
  </r>
  <r>
    <x v="70"/>
    <x v="44"/>
    <x v="4"/>
    <n v="148634"/>
  </r>
  <r>
    <x v="70"/>
    <x v="44"/>
    <x v="5"/>
    <n v="86107"/>
  </r>
  <r>
    <x v="70"/>
    <x v="45"/>
    <x v="0"/>
    <n v="17"/>
  </r>
  <r>
    <x v="70"/>
    <x v="45"/>
    <x v="1"/>
    <n v="740"/>
  </r>
  <r>
    <x v="70"/>
    <x v="45"/>
    <x v="2"/>
    <n v="22200"/>
  </r>
  <r>
    <x v="70"/>
    <x v="45"/>
    <x v="3"/>
    <n v="5076"/>
  </r>
  <r>
    <x v="70"/>
    <x v="45"/>
    <x v="4"/>
    <n v="9078"/>
  </r>
  <r>
    <x v="70"/>
    <x v="45"/>
    <x v="5"/>
    <n v="5530"/>
  </r>
  <r>
    <x v="70"/>
    <x v="46"/>
    <x v="0"/>
    <n v="25"/>
  </r>
  <r>
    <x v="70"/>
    <x v="46"/>
    <x v="1"/>
    <n v="555"/>
  </r>
  <r>
    <x v="70"/>
    <x v="46"/>
    <x v="2"/>
    <n v="16650"/>
  </r>
  <r>
    <x v="70"/>
    <x v="46"/>
    <x v="3"/>
    <n v="3478"/>
  </r>
  <r>
    <x v="70"/>
    <x v="46"/>
    <x v="4"/>
    <n v="6330"/>
  </r>
  <r>
    <x v="70"/>
    <x v="46"/>
    <x v="5"/>
    <n v="3831"/>
  </r>
  <r>
    <x v="70"/>
    <x v="47"/>
    <x v="0"/>
    <n v="88"/>
  </r>
  <r>
    <x v="70"/>
    <x v="47"/>
    <x v="1"/>
    <n v="3586"/>
  </r>
  <r>
    <x v="70"/>
    <x v="47"/>
    <x v="2"/>
    <n v="107580"/>
  </r>
  <r>
    <x v="70"/>
    <x v="47"/>
    <x v="3"/>
    <n v="23045"/>
  </r>
  <r>
    <x v="70"/>
    <x v="47"/>
    <x v="4"/>
    <n v="45549"/>
  </r>
  <r>
    <x v="70"/>
    <x v="47"/>
    <x v="5"/>
    <n v="26041"/>
  </r>
  <r>
    <x v="70"/>
    <x v="48"/>
    <x v="0"/>
    <n v="71"/>
  </r>
  <r>
    <x v="70"/>
    <x v="48"/>
    <x v="1"/>
    <n v="2771"/>
  </r>
  <r>
    <x v="70"/>
    <x v="48"/>
    <x v="2"/>
    <n v="83130"/>
  </r>
  <r>
    <x v="70"/>
    <x v="48"/>
    <x v="3"/>
    <n v="28851"/>
  </r>
  <r>
    <x v="70"/>
    <x v="48"/>
    <x v="4"/>
    <n v="44417"/>
  </r>
  <r>
    <x v="70"/>
    <x v="48"/>
    <x v="5"/>
    <n v="23564"/>
  </r>
  <r>
    <x v="70"/>
    <x v="49"/>
    <x v="0"/>
    <n v="101"/>
  </r>
  <r>
    <x v="70"/>
    <x v="49"/>
    <x v="1"/>
    <n v="3078"/>
  </r>
  <r>
    <x v="70"/>
    <x v="49"/>
    <x v="2"/>
    <n v="92340"/>
  </r>
  <r>
    <x v="70"/>
    <x v="49"/>
    <x v="3"/>
    <n v="35101"/>
  </r>
  <r>
    <x v="70"/>
    <x v="49"/>
    <x v="4"/>
    <n v="58009"/>
  </r>
  <r>
    <x v="70"/>
    <x v="49"/>
    <x v="5"/>
    <n v="35036"/>
  </r>
  <r>
    <x v="70"/>
    <x v="50"/>
    <x v="0"/>
    <n v="41"/>
  </r>
  <r>
    <x v="70"/>
    <x v="50"/>
    <x v="1"/>
    <n v="1199"/>
  </r>
  <r>
    <x v="70"/>
    <x v="50"/>
    <x v="2"/>
    <n v="35970"/>
  </r>
  <r>
    <x v="70"/>
    <x v="50"/>
    <x v="3"/>
    <n v="15989"/>
  </r>
  <r>
    <x v="70"/>
    <x v="50"/>
    <x v="4"/>
    <n v="26540"/>
  </r>
  <r>
    <x v="70"/>
    <x v="50"/>
    <x v="5"/>
    <n v="17564"/>
  </r>
  <r>
    <x v="70"/>
    <x v="51"/>
    <x v="0"/>
    <n v="52"/>
  </r>
  <r>
    <x v="70"/>
    <x v="51"/>
    <x v="1"/>
    <n v="1224"/>
  </r>
  <r>
    <x v="70"/>
    <x v="51"/>
    <x v="2"/>
    <n v="36720"/>
  </r>
  <r>
    <x v="70"/>
    <x v="51"/>
    <x v="3"/>
    <n v="11993"/>
  </r>
  <r>
    <x v="70"/>
    <x v="51"/>
    <x v="4"/>
    <n v="20322"/>
  </r>
  <r>
    <x v="70"/>
    <x v="51"/>
    <x v="5"/>
    <n v="14422"/>
  </r>
  <r>
    <x v="70"/>
    <x v="52"/>
    <x v="0"/>
    <n v="34"/>
  </r>
  <r>
    <x v="70"/>
    <x v="52"/>
    <x v="1"/>
    <n v="1095"/>
  </r>
  <r>
    <x v="70"/>
    <x v="52"/>
    <x v="2"/>
    <n v="32850"/>
  </r>
  <r>
    <x v="70"/>
    <x v="52"/>
    <x v="3"/>
    <n v="15585"/>
  </r>
  <r>
    <x v="70"/>
    <x v="52"/>
    <x v="4"/>
    <n v="25942"/>
  </r>
  <r>
    <x v="70"/>
    <x v="52"/>
    <x v="5"/>
    <n v="19475"/>
  </r>
  <r>
    <x v="70"/>
    <x v="53"/>
    <x v="0"/>
    <n v="72"/>
  </r>
  <r>
    <x v="70"/>
    <x v="53"/>
    <x v="1"/>
    <n v="2649"/>
  </r>
  <r>
    <x v="70"/>
    <x v="53"/>
    <x v="2"/>
    <n v="79470"/>
  </r>
  <r>
    <x v="70"/>
    <x v="53"/>
    <x v="3"/>
    <n v="40546"/>
  </r>
  <r>
    <x v="70"/>
    <x v="53"/>
    <x v="4"/>
    <n v="70642"/>
  </r>
  <r>
    <x v="70"/>
    <x v="53"/>
    <x v="5"/>
    <n v="54697"/>
  </r>
  <r>
    <x v="70"/>
    <x v="54"/>
    <x v="0"/>
    <n v="42"/>
  </r>
  <r>
    <x v="70"/>
    <x v="54"/>
    <x v="1"/>
    <n v="1277"/>
  </r>
  <r>
    <x v="70"/>
    <x v="54"/>
    <x v="2"/>
    <n v="38310"/>
  </r>
  <r>
    <x v="70"/>
    <x v="54"/>
    <x v="3"/>
    <n v="9618"/>
  </r>
  <r>
    <x v="70"/>
    <x v="54"/>
    <x v="4"/>
    <n v="20407"/>
  </r>
  <r>
    <x v="70"/>
    <x v="54"/>
    <x v="5"/>
    <n v="13952"/>
  </r>
  <r>
    <x v="70"/>
    <x v="55"/>
    <x v="0"/>
    <n v="15"/>
  </r>
  <r>
    <x v="70"/>
    <x v="55"/>
    <x v="1"/>
    <n v="1280"/>
  </r>
  <r>
    <x v="70"/>
    <x v="55"/>
    <x v="2"/>
    <n v="38400"/>
  </r>
  <r>
    <x v="70"/>
    <x v="55"/>
    <x v="3"/>
    <n v="2360"/>
  </r>
  <r>
    <x v="70"/>
    <x v="55"/>
    <x v="4"/>
    <n v="4505"/>
  </r>
  <r>
    <x v="70"/>
    <x v="55"/>
    <x v="5"/>
    <n v="2166"/>
  </r>
  <r>
    <x v="70"/>
    <x v="56"/>
    <x v="0"/>
    <n v="219"/>
  </r>
  <r>
    <x v="70"/>
    <x v="56"/>
    <x v="1"/>
    <n v="9843"/>
  </r>
  <r>
    <x v="70"/>
    <x v="56"/>
    <x v="2"/>
    <n v="295290"/>
  </r>
  <r>
    <x v="70"/>
    <x v="56"/>
    <x v="3"/>
    <n v="174236"/>
  </r>
  <r>
    <x v="70"/>
    <x v="56"/>
    <x v="4"/>
    <n v="295882"/>
  </r>
  <r>
    <x v="70"/>
    <x v="56"/>
    <x v="5"/>
    <n v="167160"/>
  </r>
  <r>
    <x v="70"/>
    <x v="57"/>
    <x v="0"/>
    <n v="18"/>
  </r>
  <r>
    <x v="70"/>
    <x v="57"/>
    <x v="1"/>
    <n v="549"/>
  </r>
  <r>
    <x v="70"/>
    <x v="57"/>
    <x v="2"/>
    <n v="16470"/>
  </r>
  <r>
    <x v="70"/>
    <x v="57"/>
    <x v="3"/>
    <n v="3627"/>
  </r>
  <r>
    <x v="70"/>
    <x v="57"/>
    <x v="4"/>
    <n v="6098"/>
  </r>
  <r>
    <x v="70"/>
    <x v="57"/>
    <x v="5"/>
    <n v="3601"/>
  </r>
  <r>
    <x v="70"/>
    <x v="58"/>
    <x v="0"/>
    <n v="35"/>
  </r>
  <r>
    <x v="70"/>
    <x v="58"/>
    <x v="1"/>
    <n v="1199"/>
  </r>
  <r>
    <x v="70"/>
    <x v="58"/>
    <x v="2"/>
    <n v="35970"/>
  </r>
  <r>
    <x v="70"/>
    <x v="58"/>
    <x v="3"/>
    <n v="5631"/>
  </r>
  <r>
    <x v="70"/>
    <x v="58"/>
    <x v="4"/>
    <n v="9844"/>
  </r>
  <r>
    <x v="70"/>
    <x v="58"/>
    <x v="5"/>
    <n v="5951"/>
  </r>
  <r>
    <x v="70"/>
    <x v="59"/>
    <x v="0"/>
    <n v="50"/>
  </r>
  <r>
    <x v="70"/>
    <x v="59"/>
    <x v="1"/>
    <n v="1335"/>
  </r>
  <r>
    <x v="70"/>
    <x v="59"/>
    <x v="2"/>
    <n v="40050"/>
  </r>
  <r>
    <x v="70"/>
    <x v="59"/>
    <x v="3"/>
    <n v="10513"/>
  </r>
  <r>
    <x v="70"/>
    <x v="59"/>
    <x v="4"/>
    <n v="19228"/>
  </r>
  <r>
    <x v="70"/>
    <x v="59"/>
    <x v="5"/>
    <n v="11877"/>
  </r>
  <r>
    <x v="70"/>
    <x v="60"/>
    <x v="0"/>
    <n v="30"/>
  </r>
  <r>
    <x v="70"/>
    <x v="60"/>
    <x v="1"/>
    <n v="1547"/>
  </r>
  <r>
    <x v="70"/>
    <x v="60"/>
    <x v="2"/>
    <n v="46410"/>
  </r>
  <r>
    <x v="70"/>
    <x v="60"/>
    <x v="3"/>
    <n v="19352"/>
  </r>
  <r>
    <x v="70"/>
    <x v="60"/>
    <x v="4"/>
    <n v="34135"/>
  </r>
  <r>
    <x v="70"/>
    <x v="60"/>
    <x v="5"/>
    <n v="29740"/>
  </r>
  <r>
    <x v="70"/>
    <x v="61"/>
    <x v="0"/>
    <n v="11"/>
  </r>
  <r>
    <x v="70"/>
    <x v="61"/>
    <x v="1"/>
    <n v="257"/>
  </r>
  <r>
    <x v="70"/>
    <x v="61"/>
    <x v="2"/>
    <n v="7710"/>
  </r>
  <r>
    <x v="70"/>
    <x v="61"/>
    <x v="3"/>
    <n v="822"/>
  </r>
  <r>
    <x v="70"/>
    <x v="61"/>
    <x v="4"/>
    <n v="1550"/>
  </r>
  <r>
    <x v="70"/>
    <x v="61"/>
    <x v="5"/>
    <n v="879"/>
  </r>
  <r>
    <x v="70"/>
    <x v="62"/>
    <x v="0"/>
    <n v="43"/>
  </r>
  <r>
    <x v="70"/>
    <x v="62"/>
    <x v="1"/>
    <n v="4585"/>
  </r>
  <r>
    <x v="70"/>
    <x v="62"/>
    <x v="2"/>
    <n v="137550"/>
  </r>
  <r>
    <x v="70"/>
    <x v="62"/>
    <x v="3"/>
    <n v="14047"/>
  </r>
  <r>
    <x v="70"/>
    <x v="62"/>
    <x v="4"/>
    <n v="25119"/>
  </r>
  <r>
    <x v="70"/>
    <x v="62"/>
    <x v="5"/>
    <n v="18825"/>
  </r>
  <r>
    <x v="70"/>
    <x v="63"/>
    <x v="0"/>
    <n v="50"/>
  </r>
  <r>
    <x v="70"/>
    <x v="63"/>
    <x v="1"/>
    <n v="2951"/>
  </r>
  <r>
    <x v="70"/>
    <x v="63"/>
    <x v="2"/>
    <n v="88530"/>
  </r>
  <r>
    <x v="70"/>
    <x v="63"/>
    <x v="3"/>
    <n v="10070"/>
  </r>
  <r>
    <x v="70"/>
    <x v="63"/>
    <x v="4"/>
    <n v="16454"/>
  </r>
  <r>
    <x v="70"/>
    <x v="63"/>
    <x v="5"/>
    <n v="9875"/>
  </r>
  <r>
    <x v="70"/>
    <x v="64"/>
    <x v="0"/>
    <n v="148"/>
  </r>
  <r>
    <x v="70"/>
    <x v="64"/>
    <x v="1"/>
    <n v="9162"/>
  </r>
  <r>
    <x v="70"/>
    <x v="64"/>
    <x v="2"/>
    <n v="274860"/>
  </r>
  <r>
    <x v="70"/>
    <x v="64"/>
    <x v="3"/>
    <n v="134710"/>
  </r>
  <r>
    <x v="70"/>
    <x v="64"/>
    <x v="4"/>
    <n v="223704"/>
  </r>
  <r>
    <x v="70"/>
    <x v="64"/>
    <x v="5"/>
    <n v="108905"/>
  </r>
  <r>
    <x v="70"/>
    <x v="65"/>
    <x v="0"/>
    <n v="87"/>
  </r>
  <r>
    <x v="70"/>
    <x v="65"/>
    <x v="1"/>
    <n v="2708"/>
  </r>
  <r>
    <x v="70"/>
    <x v="65"/>
    <x v="2"/>
    <n v="81240"/>
  </r>
  <r>
    <x v="70"/>
    <x v="65"/>
    <x v="3"/>
    <n v="46742"/>
  </r>
  <r>
    <x v="70"/>
    <x v="65"/>
    <x v="4"/>
    <n v="77732"/>
  </r>
  <r>
    <x v="70"/>
    <x v="65"/>
    <x v="5"/>
    <n v="46951"/>
  </r>
  <r>
    <x v="70"/>
    <x v="66"/>
    <x v="0"/>
    <n v="29"/>
  </r>
  <r>
    <x v="70"/>
    <x v="66"/>
    <x v="1"/>
    <n v="572"/>
  </r>
  <r>
    <x v="70"/>
    <x v="66"/>
    <x v="2"/>
    <n v="17160"/>
  </r>
  <r>
    <x v="70"/>
    <x v="66"/>
    <x v="3"/>
    <n v="3625"/>
  </r>
  <r>
    <x v="70"/>
    <x v="66"/>
    <x v="4"/>
    <n v="6256"/>
  </r>
  <r>
    <x v="70"/>
    <x v="66"/>
    <x v="5"/>
    <n v="3719"/>
  </r>
  <r>
    <x v="70"/>
    <x v="67"/>
    <x v="0"/>
    <n v="62"/>
  </r>
  <r>
    <x v="70"/>
    <x v="67"/>
    <x v="1"/>
    <n v="2822"/>
  </r>
  <r>
    <x v="70"/>
    <x v="67"/>
    <x v="2"/>
    <n v="84660"/>
  </r>
  <r>
    <x v="70"/>
    <x v="67"/>
    <x v="3"/>
    <n v="36241"/>
  </r>
  <r>
    <x v="70"/>
    <x v="67"/>
    <x v="4"/>
    <n v="57508"/>
  </r>
  <r>
    <x v="70"/>
    <x v="67"/>
    <x v="5"/>
    <n v="37253"/>
  </r>
  <r>
    <x v="70"/>
    <x v="68"/>
    <x v="0"/>
    <n v="9"/>
  </r>
  <r>
    <x v="70"/>
    <x v="68"/>
    <x v="1"/>
    <n v="195"/>
  </r>
  <r>
    <x v="70"/>
    <x v="68"/>
    <x v="2"/>
    <n v="5850"/>
  </r>
  <r>
    <x v="70"/>
    <x v="68"/>
    <x v="3"/>
    <n v="2053"/>
  </r>
  <r>
    <x v="70"/>
    <x v="68"/>
    <x v="4"/>
    <n v="3294"/>
  </r>
  <r>
    <x v="70"/>
    <x v="68"/>
    <x v="5"/>
    <n v="2055"/>
  </r>
  <r>
    <x v="70"/>
    <x v="69"/>
    <x v="0"/>
    <n v="43"/>
  </r>
  <r>
    <x v="70"/>
    <x v="69"/>
    <x v="1"/>
    <n v="1272"/>
  </r>
  <r>
    <x v="70"/>
    <x v="69"/>
    <x v="2"/>
    <n v="38160"/>
  </r>
  <r>
    <x v="70"/>
    <x v="69"/>
    <x v="3"/>
    <n v="15083"/>
  </r>
  <r>
    <x v="70"/>
    <x v="69"/>
    <x v="4"/>
    <n v="22566"/>
  </r>
  <r>
    <x v="70"/>
    <x v="69"/>
    <x v="5"/>
    <n v="13746"/>
  </r>
  <r>
    <x v="70"/>
    <x v="70"/>
    <x v="0"/>
    <n v="3168"/>
  </r>
  <r>
    <x v="70"/>
    <x v="70"/>
    <x v="1"/>
    <n v="134604"/>
  </r>
  <r>
    <x v="70"/>
    <x v="70"/>
    <x v="2"/>
    <n v="4038120"/>
  </r>
  <r>
    <x v="70"/>
    <x v="70"/>
    <x v="3"/>
    <n v="1578552"/>
  </r>
  <r>
    <x v="70"/>
    <x v="70"/>
    <x v="4"/>
    <n v="2579173"/>
  </r>
  <r>
    <x v="70"/>
    <x v="70"/>
    <x v="5"/>
    <n v="1479000"/>
  </r>
  <r>
    <x v="71"/>
    <x v="0"/>
    <x v="0"/>
    <n v="174"/>
  </r>
  <r>
    <x v="71"/>
    <x v="0"/>
    <x v="1"/>
    <n v="6491"/>
  </r>
  <r>
    <x v="71"/>
    <x v="0"/>
    <x v="2"/>
    <n v="201221"/>
  </r>
  <r>
    <x v="71"/>
    <x v="0"/>
    <x v="3"/>
    <n v="64997"/>
  </r>
  <r>
    <x v="71"/>
    <x v="0"/>
    <x v="4"/>
    <n v="135474"/>
  </r>
  <r>
    <x v="71"/>
    <x v="0"/>
    <x v="5"/>
    <n v="62650"/>
  </r>
  <r>
    <x v="71"/>
    <x v="1"/>
    <x v="0"/>
    <n v="58"/>
  </r>
  <r>
    <x v="71"/>
    <x v="1"/>
    <x v="1"/>
    <n v="2376"/>
  </r>
  <r>
    <x v="71"/>
    <x v="1"/>
    <x v="2"/>
    <n v="73656"/>
  </r>
  <r>
    <x v="71"/>
    <x v="1"/>
    <x v="3"/>
    <n v="19740"/>
  </r>
  <r>
    <x v="71"/>
    <x v="1"/>
    <x v="4"/>
    <n v="45701"/>
  </r>
  <r>
    <x v="71"/>
    <x v="1"/>
    <x v="5"/>
    <n v="21313"/>
  </r>
  <r>
    <x v="71"/>
    <x v="2"/>
    <x v="0"/>
    <n v="25"/>
  </r>
  <r>
    <x v="71"/>
    <x v="2"/>
    <x v="1"/>
    <n v="1225"/>
  </r>
  <r>
    <x v="71"/>
    <x v="2"/>
    <x v="2"/>
    <n v="37975"/>
  </r>
  <r>
    <x v="71"/>
    <x v="2"/>
    <x v="3"/>
    <n v="6248"/>
  </r>
  <r>
    <x v="71"/>
    <x v="2"/>
    <x v="4"/>
    <n v="13816"/>
  </r>
  <r>
    <x v="71"/>
    <x v="2"/>
    <x v="5"/>
    <n v="8708"/>
  </r>
  <r>
    <x v="71"/>
    <x v="3"/>
    <x v="0"/>
    <n v="49"/>
  </r>
  <r>
    <x v="71"/>
    <x v="3"/>
    <x v="1"/>
    <n v="2668"/>
  </r>
  <r>
    <x v="71"/>
    <x v="3"/>
    <x v="2"/>
    <n v="82708"/>
  </r>
  <r>
    <x v="71"/>
    <x v="3"/>
    <x v="3"/>
    <n v="17356"/>
  </r>
  <r>
    <x v="71"/>
    <x v="3"/>
    <x v="4"/>
    <n v="39543"/>
  </r>
  <r>
    <x v="71"/>
    <x v="3"/>
    <x v="5"/>
    <n v="18886"/>
  </r>
  <r>
    <x v="71"/>
    <x v="4"/>
    <x v="0"/>
    <n v="23"/>
  </r>
  <r>
    <x v="71"/>
    <x v="4"/>
    <x v="1"/>
    <n v="933"/>
  </r>
  <r>
    <x v="71"/>
    <x v="4"/>
    <x v="2"/>
    <n v="28923"/>
  </r>
  <r>
    <x v="71"/>
    <x v="4"/>
    <x v="3"/>
    <n v="16525"/>
  </r>
  <r>
    <x v="71"/>
    <x v="4"/>
    <x v="4"/>
    <n v="29465"/>
  </r>
  <r>
    <x v="71"/>
    <x v="4"/>
    <x v="5"/>
    <n v="13541"/>
  </r>
  <r>
    <x v="71"/>
    <x v="5"/>
    <x v="0"/>
    <n v="11"/>
  </r>
  <r>
    <x v="71"/>
    <x v="5"/>
    <x v="1"/>
    <n v="298"/>
  </r>
  <r>
    <x v="71"/>
    <x v="5"/>
    <x v="2"/>
    <n v="9238"/>
  </r>
  <r>
    <x v="71"/>
    <x v="5"/>
    <x v="3"/>
    <n v="3521"/>
  </r>
  <r>
    <x v="71"/>
    <x v="5"/>
    <x v="4"/>
    <n v="7168"/>
  </r>
  <r>
    <x v="71"/>
    <x v="5"/>
    <x v="5"/>
    <n v="2377"/>
  </r>
  <r>
    <x v="71"/>
    <x v="6"/>
    <x v="0"/>
    <n v="154"/>
  </r>
  <r>
    <x v="71"/>
    <x v="6"/>
    <x v="1"/>
    <n v="11827"/>
  </r>
  <r>
    <x v="71"/>
    <x v="6"/>
    <x v="2"/>
    <n v="366637"/>
  </r>
  <r>
    <x v="71"/>
    <x v="6"/>
    <x v="3"/>
    <n v="207246"/>
  </r>
  <r>
    <x v="71"/>
    <x v="6"/>
    <x v="4"/>
    <n v="307564"/>
  </r>
  <r>
    <x v="71"/>
    <x v="6"/>
    <x v="5"/>
    <n v="154461"/>
  </r>
  <r>
    <x v="71"/>
    <x v="7"/>
    <x v="0"/>
    <n v="43"/>
  </r>
  <r>
    <x v="71"/>
    <x v="7"/>
    <x v="1"/>
    <n v="1822"/>
  </r>
  <r>
    <x v="71"/>
    <x v="7"/>
    <x v="2"/>
    <n v="56482"/>
  </r>
  <r>
    <x v="71"/>
    <x v="7"/>
    <x v="3"/>
    <n v="31152"/>
  </r>
  <r>
    <x v="71"/>
    <x v="7"/>
    <x v="4"/>
    <n v="59619"/>
  </r>
  <r>
    <x v="71"/>
    <x v="7"/>
    <x v="5"/>
    <n v="38734"/>
  </r>
  <r>
    <x v="71"/>
    <x v="8"/>
    <x v="0"/>
    <n v="11"/>
  </r>
  <r>
    <x v="71"/>
    <x v="8"/>
    <x v="1"/>
    <n v="519"/>
  </r>
  <r>
    <x v="71"/>
    <x v="8"/>
    <x v="2"/>
    <n v="16089"/>
  </r>
  <r>
    <x v="71"/>
    <x v="8"/>
    <x v="3"/>
    <n v="7210"/>
  </r>
  <r>
    <x v="71"/>
    <x v="8"/>
    <x v="4"/>
    <n v="9301"/>
  </r>
  <r>
    <x v="71"/>
    <x v="8"/>
    <x v="5"/>
    <n v="3564"/>
  </r>
  <r>
    <x v="71"/>
    <x v="9"/>
    <x v="0"/>
    <n v="15"/>
  </r>
  <r>
    <x v="71"/>
    <x v="9"/>
    <x v="1"/>
    <n v="394"/>
  </r>
  <r>
    <x v="71"/>
    <x v="9"/>
    <x v="2"/>
    <n v="12214"/>
  </r>
  <r>
    <x v="71"/>
    <x v="9"/>
    <x v="3"/>
    <n v="2592"/>
  </r>
  <r>
    <x v="71"/>
    <x v="9"/>
    <x v="4"/>
    <n v="5444"/>
  </r>
  <r>
    <x v="71"/>
    <x v="9"/>
    <x v="5"/>
    <n v="3078"/>
  </r>
  <r>
    <x v="71"/>
    <x v="10"/>
    <x v="0"/>
    <n v="100"/>
  </r>
  <r>
    <x v="71"/>
    <x v="10"/>
    <x v="1"/>
    <n v="3563"/>
  </r>
  <r>
    <x v="71"/>
    <x v="10"/>
    <x v="2"/>
    <n v="110453"/>
  </r>
  <r>
    <x v="71"/>
    <x v="10"/>
    <x v="3"/>
    <n v="36796"/>
  </r>
  <r>
    <x v="71"/>
    <x v="10"/>
    <x v="4"/>
    <n v="84272"/>
  </r>
  <r>
    <x v="71"/>
    <x v="10"/>
    <x v="5"/>
    <n v="40913"/>
  </r>
  <r>
    <x v="71"/>
    <x v="11"/>
    <x v="0"/>
    <n v="12"/>
  </r>
  <r>
    <x v="71"/>
    <x v="11"/>
    <x v="1"/>
    <n v="397"/>
  </r>
  <r>
    <x v="71"/>
    <x v="11"/>
    <x v="2"/>
    <n v="12307"/>
  </r>
  <r>
    <x v="71"/>
    <x v="11"/>
    <x v="3"/>
    <n v="3134"/>
  </r>
  <r>
    <x v="71"/>
    <x v="11"/>
    <x v="4"/>
    <n v="6530"/>
  </r>
  <r>
    <x v="71"/>
    <x v="11"/>
    <x v="5"/>
    <n v="3747"/>
  </r>
  <r>
    <x v="71"/>
    <x v="12"/>
    <x v="0"/>
    <n v="18"/>
  </r>
  <r>
    <x v="71"/>
    <x v="12"/>
    <x v="1"/>
    <n v="753"/>
  </r>
  <r>
    <x v="71"/>
    <x v="12"/>
    <x v="2"/>
    <n v="23343"/>
  </r>
  <r>
    <x v="71"/>
    <x v="12"/>
    <x v="3"/>
    <n v="4819"/>
  </r>
  <r>
    <x v="71"/>
    <x v="12"/>
    <x v="4"/>
    <n v="7518"/>
  </r>
  <r>
    <x v="71"/>
    <x v="12"/>
    <x v="5"/>
    <n v="4847"/>
  </r>
  <r>
    <x v="71"/>
    <x v="13"/>
    <x v="0"/>
    <n v="14"/>
  </r>
  <r>
    <x v="71"/>
    <x v="13"/>
    <x v="1"/>
    <n v="413"/>
  </r>
  <r>
    <x v="71"/>
    <x v="13"/>
    <x v="2"/>
    <n v="12803"/>
  </r>
  <r>
    <x v="71"/>
    <x v="13"/>
    <x v="3"/>
    <n v="2662"/>
  </r>
  <r>
    <x v="71"/>
    <x v="13"/>
    <x v="4"/>
    <n v="5704"/>
  </r>
  <r>
    <x v="71"/>
    <x v="13"/>
    <x v="5"/>
    <n v="3070"/>
  </r>
  <r>
    <x v="71"/>
    <x v="14"/>
    <x v="0"/>
    <n v="56"/>
  </r>
  <r>
    <x v="71"/>
    <x v="14"/>
    <x v="1"/>
    <n v="1774"/>
  </r>
  <r>
    <x v="71"/>
    <x v="14"/>
    <x v="2"/>
    <n v="54994"/>
  </r>
  <r>
    <x v="71"/>
    <x v="14"/>
    <x v="3"/>
    <n v="23385"/>
  </r>
  <r>
    <x v="71"/>
    <x v="14"/>
    <x v="4"/>
    <n v="41586"/>
  </r>
  <r>
    <x v="71"/>
    <x v="14"/>
    <x v="5"/>
    <n v="23979"/>
  </r>
  <r>
    <x v="71"/>
    <x v="15"/>
    <x v="0"/>
    <n v="25"/>
  </r>
  <r>
    <x v="71"/>
    <x v="15"/>
    <x v="1"/>
    <n v="881"/>
  </r>
  <r>
    <x v="71"/>
    <x v="15"/>
    <x v="2"/>
    <n v="27311"/>
  </r>
  <r>
    <x v="71"/>
    <x v="15"/>
    <x v="3"/>
    <n v="5445"/>
  </r>
  <r>
    <x v="71"/>
    <x v="15"/>
    <x v="4"/>
    <n v="10584"/>
  </r>
  <r>
    <x v="71"/>
    <x v="15"/>
    <x v="5"/>
    <n v="6511"/>
  </r>
  <r>
    <x v="71"/>
    <x v="16"/>
    <x v="0"/>
    <n v="10"/>
  </r>
  <r>
    <x v="71"/>
    <x v="16"/>
    <x v="1"/>
    <n v="253"/>
  </r>
  <r>
    <x v="71"/>
    <x v="16"/>
    <x v="2"/>
    <n v="7843"/>
  </r>
  <r>
    <x v="71"/>
    <x v="16"/>
    <x v="3"/>
    <n v="1546"/>
  </r>
  <r>
    <x v="71"/>
    <x v="16"/>
    <x v="4"/>
    <n v="3265"/>
  </r>
  <r>
    <x v="71"/>
    <x v="16"/>
    <x v="5"/>
    <n v="2352"/>
  </r>
  <r>
    <x v="71"/>
    <x v="17"/>
    <x v="0"/>
    <n v="12"/>
  </r>
  <r>
    <x v="71"/>
    <x v="17"/>
    <x v="1"/>
    <n v="292"/>
  </r>
  <r>
    <x v="71"/>
    <x v="17"/>
    <x v="2"/>
    <n v="9052"/>
  </r>
  <r>
    <x v="71"/>
    <x v="17"/>
    <x v="3"/>
    <n v="2314"/>
  </r>
  <r>
    <x v="71"/>
    <x v="17"/>
    <x v="4"/>
    <n v="3954"/>
  </r>
  <r>
    <x v="71"/>
    <x v="17"/>
    <x v="5"/>
    <n v="2476"/>
  </r>
  <r>
    <x v="71"/>
    <x v="18"/>
    <x v="0"/>
    <n v="16"/>
  </r>
  <r>
    <x v="71"/>
    <x v="18"/>
    <x v="1"/>
    <n v="609"/>
  </r>
  <r>
    <x v="71"/>
    <x v="18"/>
    <x v="2"/>
    <n v="18879"/>
  </r>
  <r>
    <x v="71"/>
    <x v="18"/>
    <x v="3"/>
    <n v="6703"/>
  </r>
  <r>
    <x v="71"/>
    <x v="18"/>
    <x v="4"/>
    <n v="12722"/>
  </r>
  <r>
    <x v="71"/>
    <x v="18"/>
    <x v="5"/>
    <n v="8389"/>
  </r>
  <r>
    <x v="71"/>
    <x v="19"/>
    <x v="0"/>
    <n v="112"/>
  </r>
  <r>
    <x v="71"/>
    <x v="19"/>
    <x v="1"/>
    <n v="4237"/>
  </r>
  <r>
    <x v="71"/>
    <x v="19"/>
    <x v="2"/>
    <n v="131347"/>
  </r>
  <r>
    <x v="71"/>
    <x v="19"/>
    <x v="3"/>
    <n v="52432"/>
  </r>
  <r>
    <x v="71"/>
    <x v="19"/>
    <x v="4"/>
    <n v="102060"/>
  </r>
  <r>
    <x v="71"/>
    <x v="19"/>
    <x v="5"/>
    <n v="59213"/>
  </r>
  <r>
    <x v="71"/>
    <x v="20"/>
    <x v="0"/>
    <n v="25"/>
  </r>
  <r>
    <x v="71"/>
    <x v="20"/>
    <x v="1"/>
    <n v="1485"/>
  </r>
  <r>
    <x v="71"/>
    <x v="20"/>
    <x v="2"/>
    <n v="46035"/>
  </r>
  <r>
    <x v="71"/>
    <x v="20"/>
    <x v="3"/>
    <n v="9433"/>
  </r>
  <r>
    <x v="71"/>
    <x v="20"/>
    <x v="4"/>
    <n v="23265"/>
  </r>
  <r>
    <x v="71"/>
    <x v="20"/>
    <x v="5"/>
    <n v="8224"/>
  </r>
  <r>
    <x v="71"/>
    <x v="21"/>
    <x v="0"/>
    <n v="75"/>
  </r>
  <r>
    <x v="71"/>
    <x v="21"/>
    <x v="1"/>
    <n v="3011"/>
  </r>
  <r>
    <x v="71"/>
    <x v="21"/>
    <x v="2"/>
    <n v="93341"/>
  </r>
  <r>
    <x v="71"/>
    <x v="21"/>
    <x v="3"/>
    <n v="38790"/>
  </r>
  <r>
    <x v="71"/>
    <x v="21"/>
    <x v="4"/>
    <n v="76142"/>
  </r>
  <r>
    <x v="71"/>
    <x v="21"/>
    <x v="5"/>
    <n v="32771"/>
  </r>
  <r>
    <x v="71"/>
    <x v="22"/>
    <x v="0"/>
    <n v="125"/>
  </r>
  <r>
    <x v="71"/>
    <x v="22"/>
    <x v="1"/>
    <n v="5879"/>
  </r>
  <r>
    <x v="71"/>
    <x v="22"/>
    <x v="2"/>
    <n v="182249"/>
  </r>
  <r>
    <x v="71"/>
    <x v="22"/>
    <x v="3"/>
    <n v="86448"/>
  </r>
  <r>
    <x v="71"/>
    <x v="22"/>
    <x v="4"/>
    <n v="170238"/>
  </r>
  <r>
    <x v="71"/>
    <x v="22"/>
    <x v="5"/>
    <n v="95052"/>
  </r>
  <r>
    <x v="71"/>
    <x v="23"/>
    <x v="0"/>
    <n v="33"/>
  </r>
  <r>
    <x v="71"/>
    <x v="23"/>
    <x v="1"/>
    <n v="1408"/>
  </r>
  <r>
    <x v="71"/>
    <x v="23"/>
    <x v="2"/>
    <n v="43648"/>
  </r>
  <r>
    <x v="71"/>
    <x v="23"/>
    <x v="3"/>
    <n v="12560"/>
  </r>
  <r>
    <x v="71"/>
    <x v="23"/>
    <x v="4"/>
    <n v="30354"/>
  </r>
  <r>
    <x v="71"/>
    <x v="23"/>
    <x v="5"/>
    <n v="13013"/>
  </r>
  <r>
    <x v="71"/>
    <x v="24"/>
    <x v="0"/>
    <n v="15"/>
  </r>
  <r>
    <x v="71"/>
    <x v="24"/>
    <x v="1"/>
    <n v="1141"/>
  </r>
  <r>
    <x v="71"/>
    <x v="24"/>
    <x v="2"/>
    <n v="35371"/>
  </r>
  <r>
    <x v="71"/>
    <x v="24"/>
    <x v="3"/>
    <n v="5122"/>
  </r>
  <r>
    <x v="71"/>
    <x v="24"/>
    <x v="4"/>
    <n v="13805"/>
  </r>
  <r>
    <x v="71"/>
    <x v="24"/>
    <x v="5"/>
    <n v="5953"/>
  </r>
  <r>
    <x v="71"/>
    <x v="25"/>
    <x v="0"/>
    <n v="44"/>
  </r>
  <r>
    <x v="71"/>
    <x v="25"/>
    <x v="1"/>
    <n v="1446"/>
  </r>
  <r>
    <x v="71"/>
    <x v="25"/>
    <x v="2"/>
    <n v="44826"/>
  </r>
  <r>
    <x v="71"/>
    <x v="25"/>
    <x v="3"/>
    <n v="15592"/>
  </r>
  <r>
    <x v="71"/>
    <x v="25"/>
    <x v="4"/>
    <n v="31428"/>
  </r>
  <r>
    <x v="71"/>
    <x v="25"/>
    <x v="5"/>
    <n v="14426"/>
  </r>
  <r>
    <x v="71"/>
    <x v="26"/>
    <x v="0"/>
    <n v="11"/>
  </r>
  <r>
    <x v="71"/>
    <x v="26"/>
    <x v="1"/>
    <n v="471"/>
  </r>
  <r>
    <x v="71"/>
    <x v="26"/>
    <x v="2"/>
    <n v="14601"/>
  </r>
  <r>
    <x v="71"/>
    <x v="26"/>
    <x v="3"/>
    <n v="3634"/>
  </r>
  <r>
    <x v="71"/>
    <x v="26"/>
    <x v="4"/>
    <n v="7821"/>
  </r>
  <r>
    <x v="71"/>
    <x v="26"/>
    <x v="5"/>
    <n v="4560"/>
  </r>
  <r>
    <x v="71"/>
    <x v="27"/>
    <x v="0"/>
    <n v="52"/>
  </r>
  <r>
    <x v="71"/>
    <x v="27"/>
    <x v="1"/>
    <n v="1871"/>
  </r>
  <r>
    <x v="71"/>
    <x v="27"/>
    <x v="2"/>
    <n v="58001"/>
  </r>
  <r>
    <x v="71"/>
    <x v="27"/>
    <x v="3"/>
    <n v="16242"/>
  </r>
  <r>
    <x v="71"/>
    <x v="27"/>
    <x v="4"/>
    <n v="36460"/>
  </r>
  <r>
    <x v="71"/>
    <x v="27"/>
    <x v="5"/>
    <n v="15614"/>
  </r>
  <r>
    <x v="71"/>
    <x v="28"/>
    <x v="0"/>
    <n v="54"/>
  </r>
  <r>
    <x v="71"/>
    <x v="28"/>
    <x v="1"/>
    <n v="1945"/>
  </r>
  <r>
    <x v="71"/>
    <x v="28"/>
    <x v="2"/>
    <n v="60295"/>
  </r>
  <r>
    <x v="71"/>
    <x v="28"/>
    <x v="3"/>
    <n v="29952"/>
  </r>
  <r>
    <x v="71"/>
    <x v="28"/>
    <x v="4"/>
    <n v="60309"/>
  </r>
  <r>
    <x v="71"/>
    <x v="28"/>
    <x v="5"/>
    <n v="31774"/>
  </r>
  <r>
    <x v="71"/>
    <x v="29"/>
    <x v="0"/>
    <n v="10"/>
  </r>
  <r>
    <x v="71"/>
    <x v="29"/>
    <x v="1"/>
    <n v="228"/>
  </r>
  <r>
    <x v="71"/>
    <x v="29"/>
    <x v="2"/>
    <n v="7068"/>
  </r>
  <r>
    <x v="71"/>
    <x v="29"/>
    <x v="3"/>
    <n v="1999"/>
  </r>
  <r>
    <x v="71"/>
    <x v="29"/>
    <x v="4"/>
    <n v="4515"/>
  </r>
  <r>
    <x v="71"/>
    <x v="29"/>
    <x v="5"/>
    <n v="1929"/>
  </r>
  <r>
    <x v="71"/>
    <x v="30"/>
    <x v="0"/>
    <n v="53"/>
  </r>
  <r>
    <x v="71"/>
    <x v="30"/>
    <x v="1"/>
    <n v="1859"/>
  </r>
  <r>
    <x v="71"/>
    <x v="30"/>
    <x v="2"/>
    <n v="57629"/>
  </r>
  <r>
    <x v="71"/>
    <x v="30"/>
    <x v="3"/>
    <n v="24405"/>
  </r>
  <r>
    <x v="71"/>
    <x v="30"/>
    <x v="4"/>
    <n v="42311"/>
  </r>
  <r>
    <x v="71"/>
    <x v="30"/>
    <x v="5"/>
    <n v="18103"/>
  </r>
  <r>
    <x v="71"/>
    <x v="31"/>
    <x v="0"/>
    <n v="9"/>
  </r>
  <r>
    <x v="71"/>
    <x v="31"/>
    <x v="1"/>
    <n v="276"/>
  </r>
  <r>
    <x v="71"/>
    <x v="31"/>
    <x v="2"/>
    <n v="8556"/>
  </r>
  <r>
    <x v="71"/>
    <x v="31"/>
    <x v="3"/>
    <n v="2254"/>
  </r>
  <r>
    <x v="71"/>
    <x v="31"/>
    <x v="4"/>
    <n v="3848"/>
  </r>
  <r>
    <x v="71"/>
    <x v="31"/>
    <x v="5"/>
    <n v="2066"/>
  </r>
  <r>
    <x v="71"/>
    <x v="32"/>
    <x v="0"/>
    <n v="19"/>
  </r>
  <r>
    <x v="71"/>
    <x v="32"/>
    <x v="1"/>
    <n v="475"/>
  </r>
  <r>
    <x v="71"/>
    <x v="32"/>
    <x v="2"/>
    <n v="14725"/>
  </r>
  <r>
    <x v="71"/>
    <x v="32"/>
    <x v="3"/>
    <n v="2684"/>
  </r>
  <r>
    <x v="71"/>
    <x v="32"/>
    <x v="4"/>
    <n v="5614"/>
  </r>
  <r>
    <x v="71"/>
    <x v="32"/>
    <x v="5"/>
    <n v="2904"/>
  </r>
  <r>
    <x v="71"/>
    <x v="33"/>
    <x v="0"/>
    <n v="44"/>
  </r>
  <r>
    <x v="71"/>
    <x v="33"/>
    <x v="1"/>
    <n v="1867"/>
  </r>
  <r>
    <x v="71"/>
    <x v="33"/>
    <x v="2"/>
    <n v="57877"/>
  </r>
  <r>
    <x v="71"/>
    <x v="33"/>
    <x v="3"/>
    <n v="14532"/>
  </r>
  <r>
    <x v="71"/>
    <x v="33"/>
    <x v="4"/>
    <n v="24156"/>
  </r>
  <r>
    <x v="71"/>
    <x v="33"/>
    <x v="5"/>
    <n v="14654"/>
  </r>
  <r>
    <x v="71"/>
    <x v="34"/>
    <x v="0"/>
    <n v="31"/>
  </r>
  <r>
    <x v="71"/>
    <x v="34"/>
    <x v="1"/>
    <n v="837"/>
  </r>
  <r>
    <x v="71"/>
    <x v="34"/>
    <x v="2"/>
    <n v="25947"/>
  </r>
  <r>
    <x v="71"/>
    <x v="34"/>
    <x v="3"/>
    <n v="8026"/>
  </r>
  <r>
    <x v="71"/>
    <x v="34"/>
    <x v="4"/>
    <n v="16322"/>
  </r>
  <r>
    <x v="71"/>
    <x v="34"/>
    <x v="5"/>
    <n v="10477"/>
  </r>
  <r>
    <x v="71"/>
    <x v="35"/>
    <x v="0"/>
    <n v="15"/>
  </r>
  <r>
    <x v="71"/>
    <x v="35"/>
    <x v="1"/>
    <n v="274"/>
  </r>
  <r>
    <x v="71"/>
    <x v="35"/>
    <x v="2"/>
    <n v="8494"/>
  </r>
  <r>
    <x v="71"/>
    <x v="35"/>
    <x v="3"/>
    <n v="2077"/>
  </r>
  <r>
    <x v="71"/>
    <x v="35"/>
    <x v="4"/>
    <n v="4038"/>
  </r>
  <r>
    <x v="71"/>
    <x v="35"/>
    <x v="5"/>
    <n v="2610"/>
  </r>
  <r>
    <x v="71"/>
    <x v="36"/>
    <x v="0"/>
    <n v="12"/>
  </r>
  <r>
    <x v="71"/>
    <x v="36"/>
    <x v="1"/>
    <n v="273"/>
  </r>
  <r>
    <x v="71"/>
    <x v="36"/>
    <x v="2"/>
    <n v="8463"/>
  </r>
  <r>
    <x v="71"/>
    <x v="36"/>
    <x v="3"/>
    <n v="3349"/>
  </r>
  <r>
    <x v="71"/>
    <x v="36"/>
    <x v="4"/>
    <n v="7619"/>
  </r>
  <r>
    <x v="71"/>
    <x v="36"/>
    <x v="5"/>
    <n v="3158"/>
  </r>
  <r>
    <x v="71"/>
    <x v="37"/>
    <x v="0"/>
    <n v="52"/>
  </r>
  <r>
    <x v="71"/>
    <x v="37"/>
    <x v="1"/>
    <n v="1442"/>
  </r>
  <r>
    <x v="71"/>
    <x v="37"/>
    <x v="2"/>
    <n v="44702"/>
  </r>
  <r>
    <x v="71"/>
    <x v="37"/>
    <x v="3"/>
    <n v="15622"/>
  </r>
  <r>
    <x v="71"/>
    <x v="37"/>
    <x v="4"/>
    <n v="25872"/>
  </r>
  <r>
    <x v="71"/>
    <x v="37"/>
    <x v="5"/>
    <n v="15507"/>
  </r>
  <r>
    <x v="71"/>
    <x v="38"/>
    <x v="0"/>
    <n v="16"/>
  </r>
  <r>
    <x v="71"/>
    <x v="38"/>
    <x v="1"/>
    <n v="231"/>
  </r>
  <r>
    <x v="71"/>
    <x v="38"/>
    <x v="2"/>
    <n v="7161"/>
  </r>
  <r>
    <x v="71"/>
    <x v="38"/>
    <x v="3"/>
    <n v="1451"/>
  </r>
  <r>
    <x v="71"/>
    <x v="38"/>
    <x v="4"/>
    <n v="2722"/>
  </r>
  <r>
    <x v="71"/>
    <x v="38"/>
    <x v="5"/>
    <n v="1942"/>
  </r>
  <r>
    <x v="71"/>
    <x v="39"/>
    <x v="0"/>
    <n v="20"/>
  </r>
  <r>
    <x v="71"/>
    <x v="39"/>
    <x v="1"/>
    <n v="792"/>
  </r>
  <r>
    <x v="71"/>
    <x v="39"/>
    <x v="2"/>
    <n v="24552"/>
  </r>
  <r>
    <x v="71"/>
    <x v="39"/>
    <x v="3"/>
    <n v="4762"/>
  </r>
  <r>
    <x v="71"/>
    <x v="39"/>
    <x v="4"/>
    <n v="9113"/>
  </r>
  <r>
    <x v="71"/>
    <x v="39"/>
    <x v="5"/>
    <n v="5918"/>
  </r>
  <r>
    <x v="71"/>
    <x v="40"/>
    <x v="0"/>
    <n v="29"/>
  </r>
  <r>
    <x v="71"/>
    <x v="40"/>
    <x v="1"/>
    <n v="1167"/>
  </r>
  <r>
    <x v="71"/>
    <x v="40"/>
    <x v="2"/>
    <n v="36177"/>
  </r>
  <r>
    <x v="71"/>
    <x v="40"/>
    <x v="3"/>
    <n v="8063"/>
  </r>
  <r>
    <x v="71"/>
    <x v="40"/>
    <x v="4"/>
    <n v="13385"/>
  </r>
  <r>
    <x v="71"/>
    <x v="40"/>
    <x v="5"/>
    <n v="6921"/>
  </r>
  <r>
    <x v="71"/>
    <x v="41"/>
    <x v="0"/>
    <n v="10"/>
  </r>
  <r>
    <x v="71"/>
    <x v="41"/>
    <x v="1"/>
    <n v="171"/>
  </r>
  <r>
    <x v="71"/>
    <x v="41"/>
    <x v="2"/>
    <n v="5301"/>
  </r>
  <r>
    <x v="71"/>
    <x v="41"/>
    <x v="3"/>
    <n v="2488"/>
  </r>
  <r>
    <x v="71"/>
    <x v="41"/>
    <x v="4"/>
    <n v="4980"/>
  </r>
  <r>
    <x v="71"/>
    <x v="41"/>
    <x v="5"/>
    <n v="3032"/>
  </r>
  <r>
    <x v="71"/>
    <x v="42"/>
    <x v="0"/>
    <n v="8"/>
  </r>
  <r>
    <x v="71"/>
    <x v="42"/>
    <x v="1"/>
    <n v="312"/>
  </r>
  <r>
    <x v="71"/>
    <x v="42"/>
    <x v="2"/>
    <n v="9672"/>
  </r>
  <r>
    <x v="71"/>
    <x v="42"/>
    <x v="3"/>
    <n v="2305"/>
  </r>
  <r>
    <x v="71"/>
    <x v="42"/>
    <x v="4"/>
    <n v="4109"/>
  </r>
  <r>
    <x v="71"/>
    <x v="42"/>
    <x v="5"/>
    <n v="1950"/>
  </r>
  <r>
    <x v="71"/>
    <x v="43"/>
    <x v="0"/>
    <n v="18"/>
  </r>
  <r>
    <x v="71"/>
    <x v="43"/>
    <x v="1"/>
    <n v="752"/>
  </r>
  <r>
    <x v="71"/>
    <x v="43"/>
    <x v="2"/>
    <n v="23312"/>
  </r>
  <r>
    <x v="71"/>
    <x v="43"/>
    <x v="3"/>
    <n v="8919"/>
  </r>
  <r>
    <x v="71"/>
    <x v="43"/>
    <x v="4"/>
    <n v="19307"/>
  </r>
  <r>
    <x v="71"/>
    <x v="43"/>
    <x v="5"/>
    <n v="10720"/>
  </r>
  <r>
    <x v="71"/>
    <x v="44"/>
    <x v="0"/>
    <n v="70"/>
  </r>
  <r>
    <x v="71"/>
    <x v="44"/>
    <x v="1"/>
    <n v="5408"/>
  </r>
  <r>
    <x v="71"/>
    <x v="44"/>
    <x v="2"/>
    <n v="167648"/>
  </r>
  <r>
    <x v="71"/>
    <x v="44"/>
    <x v="3"/>
    <n v="90768"/>
  </r>
  <r>
    <x v="71"/>
    <x v="44"/>
    <x v="4"/>
    <n v="129582"/>
  </r>
  <r>
    <x v="71"/>
    <x v="44"/>
    <x v="5"/>
    <n v="70257"/>
  </r>
  <r>
    <x v="71"/>
    <x v="45"/>
    <x v="0"/>
    <n v="17"/>
  </r>
  <r>
    <x v="71"/>
    <x v="45"/>
    <x v="1"/>
    <n v="740"/>
  </r>
  <r>
    <x v="71"/>
    <x v="45"/>
    <x v="2"/>
    <n v="22940"/>
  </r>
  <r>
    <x v="71"/>
    <x v="45"/>
    <x v="3"/>
    <n v="6462"/>
  </r>
  <r>
    <x v="71"/>
    <x v="45"/>
    <x v="4"/>
    <n v="16281"/>
  </r>
  <r>
    <x v="71"/>
    <x v="45"/>
    <x v="5"/>
    <n v="7923"/>
  </r>
  <r>
    <x v="71"/>
    <x v="46"/>
    <x v="0"/>
    <n v="24"/>
  </r>
  <r>
    <x v="71"/>
    <x v="46"/>
    <x v="1"/>
    <n v="563"/>
  </r>
  <r>
    <x v="71"/>
    <x v="46"/>
    <x v="2"/>
    <n v="17453"/>
  </r>
  <r>
    <x v="71"/>
    <x v="46"/>
    <x v="3"/>
    <n v="3934"/>
  </r>
  <r>
    <x v="71"/>
    <x v="46"/>
    <x v="4"/>
    <n v="7780"/>
  </r>
  <r>
    <x v="71"/>
    <x v="46"/>
    <x v="5"/>
    <n v="4818"/>
  </r>
  <r>
    <x v="71"/>
    <x v="47"/>
    <x v="0"/>
    <n v="89"/>
  </r>
  <r>
    <x v="71"/>
    <x v="47"/>
    <x v="1"/>
    <n v="3595"/>
  </r>
  <r>
    <x v="71"/>
    <x v="47"/>
    <x v="2"/>
    <n v="111445"/>
  </r>
  <r>
    <x v="71"/>
    <x v="47"/>
    <x v="3"/>
    <n v="34190"/>
  </r>
  <r>
    <x v="71"/>
    <x v="47"/>
    <x v="4"/>
    <n v="82783"/>
  </r>
  <r>
    <x v="71"/>
    <x v="47"/>
    <x v="5"/>
    <n v="36572"/>
  </r>
  <r>
    <x v="71"/>
    <x v="48"/>
    <x v="0"/>
    <n v="75"/>
  </r>
  <r>
    <x v="71"/>
    <x v="48"/>
    <x v="1"/>
    <n v="3018"/>
  </r>
  <r>
    <x v="71"/>
    <x v="48"/>
    <x v="2"/>
    <n v="93558"/>
  </r>
  <r>
    <x v="71"/>
    <x v="48"/>
    <x v="3"/>
    <n v="32184"/>
  </r>
  <r>
    <x v="71"/>
    <x v="48"/>
    <x v="4"/>
    <n v="58930"/>
  </r>
  <r>
    <x v="71"/>
    <x v="48"/>
    <x v="5"/>
    <n v="30106"/>
  </r>
  <r>
    <x v="71"/>
    <x v="49"/>
    <x v="0"/>
    <n v="102"/>
  </r>
  <r>
    <x v="71"/>
    <x v="49"/>
    <x v="1"/>
    <n v="3092"/>
  </r>
  <r>
    <x v="71"/>
    <x v="49"/>
    <x v="2"/>
    <n v="95852"/>
  </r>
  <r>
    <x v="71"/>
    <x v="49"/>
    <x v="3"/>
    <n v="40415"/>
  </r>
  <r>
    <x v="71"/>
    <x v="49"/>
    <x v="4"/>
    <n v="75433"/>
  </r>
  <r>
    <x v="71"/>
    <x v="49"/>
    <x v="5"/>
    <n v="41925"/>
  </r>
  <r>
    <x v="71"/>
    <x v="50"/>
    <x v="0"/>
    <n v="42"/>
  </r>
  <r>
    <x v="71"/>
    <x v="50"/>
    <x v="1"/>
    <n v="1226"/>
  </r>
  <r>
    <x v="71"/>
    <x v="50"/>
    <x v="2"/>
    <n v="38006"/>
  </r>
  <r>
    <x v="71"/>
    <x v="50"/>
    <x v="3"/>
    <n v="19605"/>
  </r>
  <r>
    <x v="71"/>
    <x v="50"/>
    <x v="4"/>
    <n v="35637"/>
  </r>
  <r>
    <x v="71"/>
    <x v="50"/>
    <x v="5"/>
    <n v="23927"/>
  </r>
  <r>
    <x v="71"/>
    <x v="51"/>
    <x v="0"/>
    <n v="52"/>
  </r>
  <r>
    <x v="71"/>
    <x v="51"/>
    <x v="1"/>
    <n v="1222"/>
  </r>
  <r>
    <x v="71"/>
    <x v="51"/>
    <x v="2"/>
    <n v="37882"/>
  </r>
  <r>
    <x v="71"/>
    <x v="51"/>
    <x v="3"/>
    <n v="12537"/>
  </r>
  <r>
    <x v="71"/>
    <x v="51"/>
    <x v="4"/>
    <n v="24864"/>
  </r>
  <r>
    <x v="71"/>
    <x v="51"/>
    <x v="5"/>
    <n v="16371"/>
  </r>
  <r>
    <x v="71"/>
    <x v="52"/>
    <x v="0"/>
    <n v="34"/>
  </r>
  <r>
    <x v="71"/>
    <x v="52"/>
    <x v="1"/>
    <n v="1095"/>
  </r>
  <r>
    <x v="71"/>
    <x v="52"/>
    <x v="2"/>
    <n v="33945"/>
  </r>
  <r>
    <x v="71"/>
    <x v="52"/>
    <x v="3"/>
    <n v="15041"/>
  </r>
  <r>
    <x v="71"/>
    <x v="52"/>
    <x v="4"/>
    <n v="26614"/>
  </r>
  <r>
    <x v="71"/>
    <x v="52"/>
    <x v="5"/>
    <n v="19098"/>
  </r>
  <r>
    <x v="71"/>
    <x v="53"/>
    <x v="0"/>
    <n v="72"/>
  </r>
  <r>
    <x v="71"/>
    <x v="53"/>
    <x v="1"/>
    <n v="2640"/>
  </r>
  <r>
    <x v="71"/>
    <x v="53"/>
    <x v="2"/>
    <n v="81840"/>
  </r>
  <r>
    <x v="71"/>
    <x v="53"/>
    <x v="3"/>
    <n v="39588"/>
  </r>
  <r>
    <x v="71"/>
    <x v="53"/>
    <x v="4"/>
    <n v="74536"/>
  </r>
  <r>
    <x v="71"/>
    <x v="53"/>
    <x v="5"/>
    <n v="57452"/>
  </r>
  <r>
    <x v="71"/>
    <x v="54"/>
    <x v="0"/>
    <n v="42"/>
  </r>
  <r>
    <x v="71"/>
    <x v="54"/>
    <x v="1"/>
    <n v="1277"/>
  </r>
  <r>
    <x v="71"/>
    <x v="54"/>
    <x v="2"/>
    <n v="39587"/>
  </r>
  <r>
    <x v="71"/>
    <x v="54"/>
    <x v="3"/>
    <n v="11385"/>
  </r>
  <r>
    <x v="71"/>
    <x v="54"/>
    <x v="4"/>
    <n v="25811"/>
  </r>
  <r>
    <x v="71"/>
    <x v="54"/>
    <x v="5"/>
    <n v="17396"/>
  </r>
  <r>
    <x v="71"/>
    <x v="55"/>
    <x v="0"/>
    <n v="17"/>
  </r>
  <r>
    <x v="71"/>
    <x v="55"/>
    <x v="1"/>
    <n v="1300"/>
  </r>
  <r>
    <x v="71"/>
    <x v="55"/>
    <x v="2"/>
    <n v="40300"/>
  </r>
  <r>
    <x v="71"/>
    <x v="55"/>
    <x v="3"/>
    <n v="3077"/>
  </r>
  <r>
    <x v="71"/>
    <x v="55"/>
    <x v="4"/>
    <n v="7176"/>
  </r>
  <r>
    <x v="71"/>
    <x v="55"/>
    <x v="5"/>
    <n v="3154"/>
  </r>
  <r>
    <x v="71"/>
    <x v="56"/>
    <x v="0"/>
    <n v="218"/>
  </r>
  <r>
    <x v="71"/>
    <x v="56"/>
    <x v="1"/>
    <n v="9814"/>
  </r>
  <r>
    <x v="71"/>
    <x v="56"/>
    <x v="2"/>
    <n v="304234"/>
  </r>
  <r>
    <x v="71"/>
    <x v="56"/>
    <x v="3"/>
    <n v="160888"/>
  </r>
  <r>
    <x v="71"/>
    <x v="56"/>
    <x v="4"/>
    <n v="297763"/>
  </r>
  <r>
    <x v="71"/>
    <x v="56"/>
    <x v="5"/>
    <n v="166222"/>
  </r>
  <r>
    <x v="71"/>
    <x v="57"/>
    <x v="0"/>
    <n v="18"/>
  </r>
  <r>
    <x v="71"/>
    <x v="57"/>
    <x v="1"/>
    <n v="550"/>
  </r>
  <r>
    <x v="71"/>
    <x v="57"/>
    <x v="2"/>
    <n v="17050"/>
  </r>
  <r>
    <x v="71"/>
    <x v="57"/>
    <x v="3"/>
    <n v="4201"/>
  </r>
  <r>
    <x v="71"/>
    <x v="57"/>
    <x v="4"/>
    <n v="9058"/>
  </r>
  <r>
    <x v="71"/>
    <x v="57"/>
    <x v="5"/>
    <n v="4649"/>
  </r>
  <r>
    <x v="71"/>
    <x v="58"/>
    <x v="0"/>
    <n v="37"/>
  </r>
  <r>
    <x v="71"/>
    <x v="58"/>
    <x v="1"/>
    <n v="1286"/>
  </r>
  <r>
    <x v="71"/>
    <x v="58"/>
    <x v="2"/>
    <n v="39866"/>
  </r>
  <r>
    <x v="71"/>
    <x v="58"/>
    <x v="3"/>
    <n v="6327"/>
  </r>
  <r>
    <x v="71"/>
    <x v="58"/>
    <x v="4"/>
    <n v="11602"/>
  </r>
  <r>
    <x v="71"/>
    <x v="58"/>
    <x v="5"/>
    <n v="5491"/>
  </r>
  <r>
    <x v="71"/>
    <x v="59"/>
    <x v="0"/>
    <n v="51"/>
  </r>
  <r>
    <x v="71"/>
    <x v="59"/>
    <x v="1"/>
    <n v="1347"/>
  </r>
  <r>
    <x v="71"/>
    <x v="59"/>
    <x v="2"/>
    <n v="41757"/>
  </r>
  <r>
    <x v="71"/>
    <x v="59"/>
    <x v="3"/>
    <n v="12005"/>
  </r>
  <r>
    <x v="71"/>
    <x v="59"/>
    <x v="4"/>
    <n v="24728"/>
  </r>
  <r>
    <x v="71"/>
    <x v="59"/>
    <x v="5"/>
    <n v="13342"/>
  </r>
  <r>
    <x v="71"/>
    <x v="60"/>
    <x v="0"/>
    <n v="30"/>
  </r>
  <r>
    <x v="71"/>
    <x v="60"/>
    <x v="1"/>
    <n v="1547"/>
  </r>
  <r>
    <x v="71"/>
    <x v="60"/>
    <x v="2"/>
    <n v="47957"/>
  </r>
  <r>
    <x v="71"/>
    <x v="60"/>
    <x v="3"/>
    <n v="21392"/>
  </r>
  <r>
    <x v="71"/>
    <x v="60"/>
    <x v="4"/>
    <n v="41845"/>
  </r>
  <r>
    <x v="71"/>
    <x v="60"/>
    <x v="5"/>
    <n v="32808"/>
  </r>
  <r>
    <x v="71"/>
    <x v="61"/>
    <x v="0"/>
    <n v="11"/>
  </r>
  <r>
    <x v="71"/>
    <x v="61"/>
    <x v="1"/>
    <n v="257"/>
  </r>
  <r>
    <x v="71"/>
    <x v="61"/>
    <x v="2"/>
    <n v="7967"/>
  </r>
  <r>
    <x v="71"/>
    <x v="61"/>
    <x v="3"/>
    <n v="666"/>
  </r>
  <r>
    <x v="71"/>
    <x v="61"/>
    <x v="4"/>
    <n v="2404"/>
  </r>
  <r>
    <x v="71"/>
    <x v="61"/>
    <x v="5"/>
    <n v="1026"/>
  </r>
  <r>
    <x v="71"/>
    <x v="62"/>
    <x v="0"/>
    <n v="43"/>
  </r>
  <r>
    <x v="71"/>
    <x v="62"/>
    <x v="1"/>
    <n v="4608"/>
  </r>
  <r>
    <x v="71"/>
    <x v="62"/>
    <x v="2"/>
    <n v="142848"/>
  </r>
  <r>
    <x v="71"/>
    <x v="62"/>
    <x v="3"/>
    <n v="14799"/>
  </r>
  <r>
    <x v="71"/>
    <x v="62"/>
    <x v="4"/>
    <n v="30576"/>
  </r>
  <r>
    <x v="71"/>
    <x v="62"/>
    <x v="5"/>
    <n v="19380"/>
  </r>
  <r>
    <x v="71"/>
    <x v="63"/>
    <x v="0"/>
    <n v="50"/>
  </r>
  <r>
    <x v="71"/>
    <x v="63"/>
    <x v="1"/>
    <n v="2947"/>
  </r>
  <r>
    <x v="71"/>
    <x v="63"/>
    <x v="2"/>
    <n v="91357"/>
  </r>
  <r>
    <x v="71"/>
    <x v="63"/>
    <x v="3"/>
    <n v="19923"/>
  </r>
  <r>
    <x v="71"/>
    <x v="63"/>
    <x v="4"/>
    <n v="41335"/>
  </r>
  <r>
    <x v="71"/>
    <x v="63"/>
    <x v="5"/>
    <n v="16834"/>
  </r>
  <r>
    <x v="71"/>
    <x v="64"/>
    <x v="0"/>
    <n v="150"/>
  </r>
  <r>
    <x v="71"/>
    <x v="64"/>
    <x v="1"/>
    <n v="9164"/>
  </r>
  <r>
    <x v="71"/>
    <x v="64"/>
    <x v="2"/>
    <n v="284084"/>
  </r>
  <r>
    <x v="71"/>
    <x v="64"/>
    <x v="3"/>
    <n v="146768"/>
  </r>
  <r>
    <x v="71"/>
    <x v="64"/>
    <x v="4"/>
    <n v="255461"/>
  </r>
  <r>
    <x v="71"/>
    <x v="64"/>
    <x v="5"/>
    <n v="122388"/>
  </r>
  <r>
    <x v="71"/>
    <x v="65"/>
    <x v="0"/>
    <n v="87"/>
  </r>
  <r>
    <x v="71"/>
    <x v="65"/>
    <x v="1"/>
    <n v="2692"/>
  </r>
  <r>
    <x v="71"/>
    <x v="65"/>
    <x v="2"/>
    <n v="83452"/>
  </r>
  <r>
    <x v="71"/>
    <x v="65"/>
    <x v="3"/>
    <n v="42923"/>
  </r>
  <r>
    <x v="71"/>
    <x v="65"/>
    <x v="4"/>
    <n v="78804"/>
  </r>
  <r>
    <x v="71"/>
    <x v="65"/>
    <x v="5"/>
    <n v="47443"/>
  </r>
  <r>
    <x v="71"/>
    <x v="66"/>
    <x v="0"/>
    <n v="29"/>
  </r>
  <r>
    <x v="71"/>
    <x v="66"/>
    <x v="1"/>
    <n v="572"/>
  </r>
  <r>
    <x v="71"/>
    <x v="66"/>
    <x v="2"/>
    <n v="17732"/>
  </r>
  <r>
    <x v="71"/>
    <x v="66"/>
    <x v="3"/>
    <n v="4041"/>
  </r>
  <r>
    <x v="71"/>
    <x v="66"/>
    <x v="4"/>
    <n v="7185"/>
  </r>
  <r>
    <x v="71"/>
    <x v="66"/>
    <x v="5"/>
    <n v="4264"/>
  </r>
  <r>
    <x v="71"/>
    <x v="67"/>
    <x v="0"/>
    <n v="64"/>
  </r>
  <r>
    <x v="71"/>
    <x v="67"/>
    <x v="1"/>
    <n v="3030"/>
  </r>
  <r>
    <x v="71"/>
    <x v="67"/>
    <x v="2"/>
    <n v="93930"/>
  </r>
  <r>
    <x v="71"/>
    <x v="67"/>
    <x v="3"/>
    <n v="38726"/>
  </r>
  <r>
    <x v="71"/>
    <x v="67"/>
    <x v="4"/>
    <n v="66272"/>
  </r>
  <r>
    <x v="71"/>
    <x v="67"/>
    <x v="5"/>
    <n v="39296"/>
  </r>
  <r>
    <x v="71"/>
    <x v="68"/>
    <x v="0"/>
    <n v="9"/>
  </r>
  <r>
    <x v="71"/>
    <x v="68"/>
    <x v="1"/>
    <n v="195"/>
  </r>
  <r>
    <x v="71"/>
    <x v="68"/>
    <x v="2"/>
    <n v="6045"/>
  </r>
  <r>
    <x v="71"/>
    <x v="68"/>
    <x v="3"/>
    <n v="1788"/>
  </r>
  <r>
    <x v="71"/>
    <x v="68"/>
    <x v="4"/>
    <n v="3362"/>
  </r>
  <r>
    <x v="71"/>
    <x v="68"/>
    <x v="5"/>
    <n v="2097"/>
  </r>
  <r>
    <x v="71"/>
    <x v="69"/>
    <x v="0"/>
    <n v="43"/>
  </r>
  <r>
    <x v="71"/>
    <x v="69"/>
    <x v="1"/>
    <n v="1272"/>
  </r>
  <r>
    <x v="71"/>
    <x v="69"/>
    <x v="2"/>
    <n v="39432"/>
  </r>
  <r>
    <x v="71"/>
    <x v="69"/>
    <x v="3"/>
    <n v="11578"/>
  </r>
  <r>
    <x v="71"/>
    <x v="69"/>
    <x v="4"/>
    <n v="18445"/>
  </r>
  <r>
    <x v="71"/>
    <x v="69"/>
    <x v="5"/>
    <n v="11348"/>
  </r>
  <r>
    <x v="71"/>
    <x v="70"/>
    <x v="0"/>
    <n v="3194"/>
  </r>
  <r>
    <x v="71"/>
    <x v="70"/>
    <x v="1"/>
    <n v="135795"/>
  </r>
  <r>
    <x v="71"/>
    <x v="70"/>
    <x v="2"/>
    <n v="4209645"/>
  </r>
  <r>
    <x v="71"/>
    <x v="70"/>
    <x v="3"/>
    <n v="1631738"/>
  </r>
  <r>
    <x v="71"/>
    <x v="70"/>
    <x v="4"/>
    <n v="3023292"/>
  </r>
  <r>
    <x v="71"/>
    <x v="70"/>
    <x v="5"/>
    <n v="1621670"/>
  </r>
  <r>
    <x v="72"/>
    <x v="0"/>
    <x v="0"/>
    <n v="174"/>
  </r>
  <r>
    <x v="72"/>
    <x v="0"/>
    <x v="1"/>
    <n v="6493"/>
  </r>
  <r>
    <x v="72"/>
    <x v="0"/>
    <x v="2"/>
    <n v="201283"/>
  </r>
  <r>
    <x v="72"/>
    <x v="0"/>
    <x v="3"/>
    <n v="93484"/>
  </r>
  <r>
    <x v="72"/>
    <x v="0"/>
    <x v="4"/>
    <n v="199881"/>
  </r>
  <r>
    <x v="72"/>
    <x v="0"/>
    <x v="5"/>
    <n v="80301"/>
  </r>
  <r>
    <x v="72"/>
    <x v="1"/>
    <x v="0"/>
    <n v="58"/>
  </r>
  <r>
    <x v="72"/>
    <x v="1"/>
    <x v="1"/>
    <n v="2368"/>
  </r>
  <r>
    <x v="72"/>
    <x v="1"/>
    <x v="2"/>
    <n v="73408"/>
  </r>
  <r>
    <x v="72"/>
    <x v="1"/>
    <x v="3"/>
    <n v="29891"/>
  </r>
  <r>
    <x v="72"/>
    <x v="1"/>
    <x v="4"/>
    <n v="85600"/>
  </r>
  <r>
    <x v="72"/>
    <x v="1"/>
    <x v="5"/>
    <n v="28071"/>
  </r>
  <r>
    <x v="72"/>
    <x v="2"/>
    <x v="0"/>
    <n v="25"/>
  </r>
  <r>
    <x v="72"/>
    <x v="2"/>
    <x v="1"/>
    <n v="1365"/>
  </r>
  <r>
    <x v="72"/>
    <x v="2"/>
    <x v="2"/>
    <n v="42315"/>
  </r>
  <r>
    <x v="72"/>
    <x v="2"/>
    <x v="3"/>
    <n v="11596"/>
  </r>
  <r>
    <x v="72"/>
    <x v="2"/>
    <x v="4"/>
    <n v="26686"/>
  </r>
  <r>
    <x v="72"/>
    <x v="2"/>
    <x v="5"/>
    <n v="11578"/>
  </r>
  <r>
    <x v="72"/>
    <x v="3"/>
    <x v="0"/>
    <n v="48"/>
  </r>
  <r>
    <x v="72"/>
    <x v="3"/>
    <x v="1"/>
    <n v="2648"/>
  </r>
  <r>
    <x v="72"/>
    <x v="3"/>
    <x v="2"/>
    <n v="82088"/>
  </r>
  <r>
    <x v="72"/>
    <x v="3"/>
    <x v="3"/>
    <n v="24892"/>
  </r>
  <r>
    <x v="72"/>
    <x v="3"/>
    <x v="4"/>
    <n v="71411"/>
  </r>
  <r>
    <x v="72"/>
    <x v="3"/>
    <x v="5"/>
    <n v="24335"/>
  </r>
  <r>
    <x v="72"/>
    <x v="4"/>
    <x v="0"/>
    <n v="24"/>
  </r>
  <r>
    <x v="72"/>
    <x v="4"/>
    <x v="1"/>
    <n v="937"/>
  </r>
  <r>
    <x v="72"/>
    <x v="4"/>
    <x v="2"/>
    <n v="29047"/>
  </r>
  <r>
    <x v="72"/>
    <x v="4"/>
    <x v="3"/>
    <n v="17695"/>
  </r>
  <r>
    <x v="72"/>
    <x v="4"/>
    <x v="4"/>
    <n v="31996"/>
  </r>
  <r>
    <x v="72"/>
    <x v="4"/>
    <x v="5"/>
    <n v="13189"/>
  </r>
  <r>
    <x v="72"/>
    <x v="5"/>
    <x v="0"/>
    <n v="11"/>
  </r>
  <r>
    <x v="72"/>
    <x v="5"/>
    <x v="1"/>
    <n v="299"/>
  </r>
  <r>
    <x v="72"/>
    <x v="5"/>
    <x v="2"/>
    <n v="9269"/>
  </r>
  <r>
    <x v="72"/>
    <x v="5"/>
    <x v="3"/>
    <n v="3340"/>
  </r>
  <r>
    <x v="72"/>
    <x v="5"/>
    <x v="4"/>
    <n v="7276"/>
  </r>
  <r>
    <x v="72"/>
    <x v="5"/>
    <x v="5"/>
    <n v="2776"/>
  </r>
  <r>
    <x v="72"/>
    <x v="6"/>
    <x v="0"/>
    <n v="153"/>
  </r>
  <r>
    <x v="72"/>
    <x v="6"/>
    <x v="1"/>
    <n v="11820"/>
  </r>
  <r>
    <x v="72"/>
    <x v="6"/>
    <x v="2"/>
    <n v="366420"/>
  </r>
  <r>
    <x v="72"/>
    <x v="6"/>
    <x v="3"/>
    <n v="218420"/>
  </r>
  <r>
    <x v="72"/>
    <x v="6"/>
    <x v="4"/>
    <n v="332814"/>
  </r>
  <r>
    <x v="72"/>
    <x v="6"/>
    <x v="5"/>
    <n v="164303"/>
  </r>
  <r>
    <x v="72"/>
    <x v="7"/>
    <x v="0"/>
    <n v="43"/>
  </r>
  <r>
    <x v="72"/>
    <x v="7"/>
    <x v="1"/>
    <n v="1822"/>
  </r>
  <r>
    <x v="72"/>
    <x v="7"/>
    <x v="2"/>
    <n v="56482"/>
  </r>
  <r>
    <x v="72"/>
    <x v="7"/>
    <x v="3"/>
    <n v="33908"/>
  </r>
  <r>
    <x v="72"/>
    <x v="7"/>
    <x v="4"/>
    <n v="69346"/>
  </r>
  <r>
    <x v="72"/>
    <x v="7"/>
    <x v="5"/>
    <n v="41089"/>
  </r>
  <r>
    <x v="72"/>
    <x v="8"/>
    <x v="0"/>
    <n v="11"/>
  </r>
  <r>
    <x v="72"/>
    <x v="8"/>
    <x v="1"/>
    <n v="519"/>
  </r>
  <r>
    <x v="72"/>
    <x v="8"/>
    <x v="2"/>
    <n v="16089"/>
  </r>
  <r>
    <x v="72"/>
    <x v="8"/>
    <x v="3"/>
    <n v="4360"/>
  </r>
  <r>
    <x v="72"/>
    <x v="8"/>
    <x v="4"/>
    <n v="6914"/>
  </r>
  <r>
    <x v="72"/>
    <x v="8"/>
    <x v="5"/>
    <n v="2718"/>
  </r>
  <r>
    <x v="72"/>
    <x v="9"/>
    <x v="0"/>
    <n v="15"/>
  </r>
  <r>
    <x v="72"/>
    <x v="9"/>
    <x v="1"/>
    <n v="394"/>
  </r>
  <r>
    <x v="72"/>
    <x v="9"/>
    <x v="2"/>
    <n v="12214"/>
  </r>
  <r>
    <x v="72"/>
    <x v="9"/>
    <x v="3"/>
    <n v="3282"/>
  </r>
  <r>
    <x v="72"/>
    <x v="9"/>
    <x v="4"/>
    <n v="7360"/>
  </r>
  <r>
    <x v="72"/>
    <x v="9"/>
    <x v="5"/>
    <n v="3389"/>
  </r>
  <r>
    <x v="72"/>
    <x v="10"/>
    <x v="0"/>
    <n v="102"/>
  </r>
  <r>
    <x v="72"/>
    <x v="10"/>
    <x v="1"/>
    <n v="3579"/>
  </r>
  <r>
    <x v="72"/>
    <x v="10"/>
    <x v="2"/>
    <n v="110949"/>
  </r>
  <r>
    <x v="72"/>
    <x v="10"/>
    <x v="3"/>
    <n v="54557"/>
  </r>
  <r>
    <x v="72"/>
    <x v="10"/>
    <x v="4"/>
    <n v="142238"/>
  </r>
  <r>
    <x v="72"/>
    <x v="10"/>
    <x v="5"/>
    <n v="55219"/>
  </r>
  <r>
    <x v="72"/>
    <x v="11"/>
    <x v="0"/>
    <n v="12"/>
  </r>
  <r>
    <x v="72"/>
    <x v="11"/>
    <x v="1"/>
    <n v="397"/>
  </r>
  <r>
    <x v="72"/>
    <x v="11"/>
    <x v="2"/>
    <n v="12307"/>
  </r>
  <r>
    <x v="72"/>
    <x v="11"/>
    <x v="3"/>
    <n v="4224"/>
  </r>
  <r>
    <x v="72"/>
    <x v="11"/>
    <x v="4"/>
    <n v="9331"/>
  </r>
  <r>
    <x v="72"/>
    <x v="11"/>
    <x v="5"/>
    <n v="4819"/>
  </r>
  <r>
    <x v="72"/>
    <x v="12"/>
    <x v="0"/>
    <n v="17"/>
  </r>
  <r>
    <x v="72"/>
    <x v="12"/>
    <x v="1"/>
    <n v="737"/>
  </r>
  <r>
    <x v="72"/>
    <x v="12"/>
    <x v="2"/>
    <n v="22847"/>
  </r>
  <r>
    <x v="72"/>
    <x v="12"/>
    <x v="3"/>
    <n v="7553"/>
  </r>
  <r>
    <x v="72"/>
    <x v="12"/>
    <x v="4"/>
    <n v="12566"/>
  </r>
  <r>
    <x v="72"/>
    <x v="12"/>
    <x v="5"/>
    <n v="6397"/>
  </r>
  <r>
    <x v="72"/>
    <x v="13"/>
    <x v="0"/>
    <n v="14"/>
  </r>
  <r>
    <x v="72"/>
    <x v="13"/>
    <x v="1"/>
    <n v="413"/>
  </r>
  <r>
    <x v="72"/>
    <x v="13"/>
    <x v="2"/>
    <n v="12803"/>
  </r>
  <r>
    <x v="72"/>
    <x v="13"/>
    <x v="3"/>
    <n v="3114"/>
  </r>
  <r>
    <x v="72"/>
    <x v="13"/>
    <x v="4"/>
    <n v="6470"/>
  </r>
  <r>
    <x v="72"/>
    <x v="13"/>
    <x v="5"/>
    <n v="3464"/>
  </r>
  <r>
    <x v="72"/>
    <x v="14"/>
    <x v="0"/>
    <n v="56"/>
  </r>
  <r>
    <x v="72"/>
    <x v="14"/>
    <x v="1"/>
    <n v="1774"/>
  </r>
  <r>
    <x v="72"/>
    <x v="14"/>
    <x v="2"/>
    <n v="54994"/>
  </r>
  <r>
    <x v="72"/>
    <x v="14"/>
    <x v="3"/>
    <n v="24889"/>
  </r>
  <r>
    <x v="72"/>
    <x v="14"/>
    <x v="4"/>
    <n v="46942"/>
  </r>
  <r>
    <x v="72"/>
    <x v="14"/>
    <x v="5"/>
    <n v="25564"/>
  </r>
  <r>
    <x v="72"/>
    <x v="15"/>
    <x v="0"/>
    <n v="25"/>
  </r>
  <r>
    <x v="72"/>
    <x v="15"/>
    <x v="1"/>
    <n v="889"/>
  </r>
  <r>
    <x v="72"/>
    <x v="15"/>
    <x v="2"/>
    <n v="27559"/>
  </r>
  <r>
    <x v="72"/>
    <x v="15"/>
    <x v="3"/>
    <n v="9027"/>
  </r>
  <r>
    <x v="72"/>
    <x v="15"/>
    <x v="4"/>
    <n v="18746"/>
  </r>
  <r>
    <x v="72"/>
    <x v="15"/>
    <x v="5"/>
    <n v="9206"/>
  </r>
  <r>
    <x v="72"/>
    <x v="16"/>
    <x v="0"/>
    <n v="10"/>
  </r>
  <r>
    <x v="72"/>
    <x v="16"/>
    <x v="1"/>
    <n v="253"/>
  </r>
  <r>
    <x v="72"/>
    <x v="16"/>
    <x v="2"/>
    <n v="7843"/>
  </r>
  <r>
    <x v="72"/>
    <x v="16"/>
    <x v="3"/>
    <n v="1990"/>
  </r>
  <r>
    <x v="72"/>
    <x v="16"/>
    <x v="4"/>
    <n v="4576"/>
  </r>
  <r>
    <x v="72"/>
    <x v="16"/>
    <x v="5"/>
    <n v="2842"/>
  </r>
  <r>
    <x v="72"/>
    <x v="17"/>
    <x v="0"/>
    <n v="12"/>
  </r>
  <r>
    <x v="72"/>
    <x v="17"/>
    <x v="1"/>
    <n v="292"/>
  </r>
  <r>
    <x v="72"/>
    <x v="17"/>
    <x v="2"/>
    <n v="9052"/>
  </r>
  <r>
    <x v="72"/>
    <x v="17"/>
    <x v="3"/>
    <n v="2812"/>
  </r>
  <r>
    <x v="72"/>
    <x v="17"/>
    <x v="4"/>
    <n v="4992"/>
  </r>
  <r>
    <x v="72"/>
    <x v="17"/>
    <x v="5"/>
    <n v="3191"/>
  </r>
  <r>
    <x v="72"/>
    <x v="18"/>
    <x v="0"/>
    <n v="16"/>
  </r>
  <r>
    <x v="72"/>
    <x v="18"/>
    <x v="1"/>
    <n v="609"/>
  </r>
  <r>
    <x v="72"/>
    <x v="18"/>
    <x v="2"/>
    <n v="18879"/>
  </r>
  <r>
    <x v="72"/>
    <x v="18"/>
    <x v="3"/>
    <n v="9667"/>
  </r>
  <r>
    <x v="72"/>
    <x v="18"/>
    <x v="4"/>
    <n v="18398"/>
  </r>
  <r>
    <x v="72"/>
    <x v="18"/>
    <x v="5"/>
    <n v="11520"/>
  </r>
  <r>
    <x v="72"/>
    <x v="19"/>
    <x v="0"/>
    <n v="111"/>
  </r>
  <r>
    <x v="72"/>
    <x v="19"/>
    <x v="1"/>
    <n v="4236"/>
  </r>
  <r>
    <x v="72"/>
    <x v="19"/>
    <x v="2"/>
    <n v="131316"/>
  </r>
  <r>
    <x v="72"/>
    <x v="19"/>
    <x v="3"/>
    <n v="63758"/>
  </r>
  <r>
    <x v="72"/>
    <x v="19"/>
    <x v="4"/>
    <n v="129520"/>
  </r>
  <r>
    <x v="72"/>
    <x v="19"/>
    <x v="5"/>
    <n v="70466"/>
  </r>
  <r>
    <x v="72"/>
    <x v="20"/>
    <x v="0"/>
    <n v="25"/>
  </r>
  <r>
    <x v="72"/>
    <x v="20"/>
    <x v="1"/>
    <n v="1485"/>
  </r>
  <r>
    <x v="72"/>
    <x v="20"/>
    <x v="2"/>
    <n v="46035"/>
  </r>
  <r>
    <x v="72"/>
    <x v="20"/>
    <x v="3"/>
    <n v="14687"/>
  </r>
  <r>
    <x v="72"/>
    <x v="20"/>
    <x v="4"/>
    <n v="45803"/>
  </r>
  <r>
    <x v="72"/>
    <x v="20"/>
    <x v="5"/>
    <n v="11612"/>
  </r>
  <r>
    <x v="72"/>
    <x v="21"/>
    <x v="0"/>
    <n v="75"/>
  </r>
  <r>
    <x v="72"/>
    <x v="21"/>
    <x v="1"/>
    <n v="3280"/>
  </r>
  <r>
    <x v="72"/>
    <x v="21"/>
    <x v="2"/>
    <n v="101680"/>
  </r>
  <r>
    <x v="72"/>
    <x v="21"/>
    <x v="3"/>
    <n v="50125"/>
  </r>
  <r>
    <x v="72"/>
    <x v="21"/>
    <x v="4"/>
    <n v="124791"/>
  </r>
  <r>
    <x v="72"/>
    <x v="21"/>
    <x v="5"/>
    <n v="40248"/>
  </r>
  <r>
    <x v="72"/>
    <x v="22"/>
    <x v="0"/>
    <n v="123"/>
  </r>
  <r>
    <x v="72"/>
    <x v="22"/>
    <x v="1"/>
    <n v="5798"/>
  </r>
  <r>
    <x v="72"/>
    <x v="22"/>
    <x v="2"/>
    <n v="179738"/>
  </r>
  <r>
    <x v="72"/>
    <x v="22"/>
    <x v="3"/>
    <n v="103030"/>
  </r>
  <r>
    <x v="72"/>
    <x v="22"/>
    <x v="4"/>
    <n v="216470"/>
  </r>
  <r>
    <x v="72"/>
    <x v="22"/>
    <x v="5"/>
    <n v="112897"/>
  </r>
  <r>
    <x v="72"/>
    <x v="23"/>
    <x v="0"/>
    <n v="33"/>
  </r>
  <r>
    <x v="72"/>
    <x v="23"/>
    <x v="1"/>
    <n v="1421"/>
  </r>
  <r>
    <x v="72"/>
    <x v="23"/>
    <x v="2"/>
    <n v="44051"/>
  </r>
  <r>
    <x v="72"/>
    <x v="23"/>
    <x v="3"/>
    <n v="24886"/>
  </r>
  <r>
    <x v="72"/>
    <x v="23"/>
    <x v="4"/>
    <n v="72739"/>
  </r>
  <r>
    <x v="72"/>
    <x v="23"/>
    <x v="5"/>
    <n v="20383"/>
  </r>
  <r>
    <x v="72"/>
    <x v="24"/>
    <x v="0"/>
    <n v="15"/>
  </r>
  <r>
    <x v="72"/>
    <x v="24"/>
    <x v="1"/>
    <n v="1141"/>
  </r>
  <r>
    <x v="72"/>
    <x v="24"/>
    <x v="2"/>
    <n v="35371"/>
  </r>
  <r>
    <x v="72"/>
    <x v="24"/>
    <x v="3"/>
    <n v="9535"/>
  </r>
  <r>
    <x v="72"/>
    <x v="24"/>
    <x v="4"/>
    <n v="29131"/>
  </r>
  <r>
    <x v="72"/>
    <x v="24"/>
    <x v="5"/>
    <n v="9734"/>
  </r>
  <r>
    <x v="72"/>
    <x v="25"/>
    <x v="0"/>
    <n v="44"/>
  </r>
  <r>
    <x v="72"/>
    <x v="25"/>
    <x v="1"/>
    <n v="1446"/>
  </r>
  <r>
    <x v="72"/>
    <x v="25"/>
    <x v="2"/>
    <n v="44826"/>
  </r>
  <r>
    <x v="72"/>
    <x v="25"/>
    <x v="3"/>
    <n v="25941"/>
  </r>
  <r>
    <x v="72"/>
    <x v="25"/>
    <x v="4"/>
    <n v="59074"/>
  </r>
  <r>
    <x v="72"/>
    <x v="25"/>
    <x v="5"/>
    <n v="18093"/>
  </r>
  <r>
    <x v="72"/>
    <x v="26"/>
    <x v="0"/>
    <n v="11"/>
  </r>
  <r>
    <x v="72"/>
    <x v="26"/>
    <x v="1"/>
    <n v="471"/>
  </r>
  <r>
    <x v="72"/>
    <x v="26"/>
    <x v="2"/>
    <n v="14601"/>
  </r>
  <r>
    <x v="72"/>
    <x v="26"/>
    <x v="3"/>
    <n v="6056"/>
  </r>
  <r>
    <x v="72"/>
    <x v="26"/>
    <x v="4"/>
    <n v="13984"/>
  </r>
  <r>
    <x v="72"/>
    <x v="26"/>
    <x v="5"/>
    <n v="5804"/>
  </r>
  <r>
    <x v="72"/>
    <x v="27"/>
    <x v="0"/>
    <n v="52"/>
  </r>
  <r>
    <x v="72"/>
    <x v="27"/>
    <x v="1"/>
    <n v="1873"/>
  </r>
  <r>
    <x v="72"/>
    <x v="27"/>
    <x v="2"/>
    <n v="58063"/>
  </r>
  <r>
    <x v="72"/>
    <x v="27"/>
    <x v="3"/>
    <n v="23358"/>
  </r>
  <r>
    <x v="72"/>
    <x v="27"/>
    <x v="4"/>
    <n v="61240"/>
  </r>
  <r>
    <x v="72"/>
    <x v="27"/>
    <x v="5"/>
    <n v="22917"/>
  </r>
  <r>
    <x v="72"/>
    <x v="28"/>
    <x v="0"/>
    <n v="54"/>
  </r>
  <r>
    <x v="72"/>
    <x v="28"/>
    <x v="1"/>
    <n v="1977"/>
  </r>
  <r>
    <x v="72"/>
    <x v="28"/>
    <x v="2"/>
    <n v="61287"/>
  </r>
  <r>
    <x v="72"/>
    <x v="28"/>
    <x v="3"/>
    <n v="38163"/>
  </r>
  <r>
    <x v="72"/>
    <x v="28"/>
    <x v="4"/>
    <n v="82080"/>
  </r>
  <r>
    <x v="72"/>
    <x v="28"/>
    <x v="5"/>
    <n v="40087"/>
  </r>
  <r>
    <x v="72"/>
    <x v="29"/>
    <x v="0"/>
    <n v="10"/>
  </r>
  <r>
    <x v="72"/>
    <x v="29"/>
    <x v="1"/>
    <n v="228"/>
  </r>
  <r>
    <x v="72"/>
    <x v="29"/>
    <x v="2"/>
    <n v="7068"/>
  </r>
  <r>
    <x v="72"/>
    <x v="29"/>
    <x v="3"/>
    <n v="2934"/>
  </r>
  <r>
    <x v="72"/>
    <x v="29"/>
    <x v="4"/>
    <n v="7871"/>
  </r>
  <r>
    <x v="72"/>
    <x v="29"/>
    <x v="5"/>
    <n v="2692"/>
  </r>
  <r>
    <x v="72"/>
    <x v="30"/>
    <x v="0"/>
    <n v="54"/>
  </r>
  <r>
    <x v="72"/>
    <x v="30"/>
    <x v="1"/>
    <n v="1867"/>
  </r>
  <r>
    <x v="72"/>
    <x v="30"/>
    <x v="2"/>
    <n v="57877"/>
  </r>
  <r>
    <x v="72"/>
    <x v="30"/>
    <x v="3"/>
    <n v="33047"/>
  </r>
  <r>
    <x v="72"/>
    <x v="30"/>
    <x v="4"/>
    <n v="66712"/>
  </r>
  <r>
    <x v="72"/>
    <x v="30"/>
    <x v="5"/>
    <n v="23527"/>
  </r>
  <r>
    <x v="72"/>
    <x v="31"/>
    <x v="0"/>
    <n v="9"/>
  </r>
  <r>
    <x v="72"/>
    <x v="31"/>
    <x v="1"/>
    <n v="276"/>
  </r>
  <r>
    <x v="72"/>
    <x v="31"/>
    <x v="2"/>
    <n v="8556"/>
  </r>
  <r>
    <x v="72"/>
    <x v="31"/>
    <x v="3"/>
    <n v="2665"/>
  </r>
  <r>
    <x v="72"/>
    <x v="31"/>
    <x v="4"/>
    <n v="4767"/>
  </r>
  <r>
    <x v="72"/>
    <x v="31"/>
    <x v="5"/>
    <n v="2460"/>
  </r>
  <r>
    <x v="72"/>
    <x v="32"/>
    <x v="0"/>
    <n v="19"/>
  </r>
  <r>
    <x v="72"/>
    <x v="32"/>
    <x v="1"/>
    <n v="475"/>
  </r>
  <r>
    <x v="72"/>
    <x v="32"/>
    <x v="2"/>
    <n v="14725"/>
  </r>
  <r>
    <x v="72"/>
    <x v="32"/>
    <x v="3"/>
    <n v="4327"/>
  </r>
  <r>
    <x v="72"/>
    <x v="32"/>
    <x v="4"/>
    <n v="11139"/>
  </r>
  <r>
    <x v="72"/>
    <x v="32"/>
    <x v="5"/>
    <n v="3846"/>
  </r>
  <r>
    <x v="72"/>
    <x v="33"/>
    <x v="0"/>
    <n v="46"/>
  </r>
  <r>
    <x v="72"/>
    <x v="33"/>
    <x v="1"/>
    <n v="1808"/>
  </r>
  <r>
    <x v="72"/>
    <x v="33"/>
    <x v="2"/>
    <n v="56048"/>
  </r>
  <r>
    <x v="72"/>
    <x v="33"/>
    <x v="3"/>
    <n v="15041"/>
  </r>
  <r>
    <x v="72"/>
    <x v="33"/>
    <x v="4"/>
    <n v="26754"/>
  </r>
  <r>
    <x v="72"/>
    <x v="33"/>
    <x v="5"/>
    <n v="15658"/>
  </r>
  <r>
    <x v="72"/>
    <x v="34"/>
    <x v="0"/>
    <n v="31"/>
  </r>
  <r>
    <x v="72"/>
    <x v="34"/>
    <x v="1"/>
    <n v="837"/>
  </r>
  <r>
    <x v="72"/>
    <x v="34"/>
    <x v="2"/>
    <n v="25947"/>
  </r>
  <r>
    <x v="72"/>
    <x v="34"/>
    <x v="3"/>
    <n v="11314"/>
  </r>
  <r>
    <x v="72"/>
    <x v="34"/>
    <x v="4"/>
    <n v="23972"/>
  </r>
  <r>
    <x v="72"/>
    <x v="34"/>
    <x v="5"/>
    <n v="12671"/>
  </r>
  <r>
    <x v="72"/>
    <x v="35"/>
    <x v="0"/>
    <n v="15"/>
  </r>
  <r>
    <x v="72"/>
    <x v="35"/>
    <x v="1"/>
    <n v="274"/>
  </r>
  <r>
    <x v="72"/>
    <x v="35"/>
    <x v="2"/>
    <n v="8494"/>
  </r>
  <r>
    <x v="72"/>
    <x v="35"/>
    <x v="3"/>
    <n v="2213"/>
  </r>
  <r>
    <x v="72"/>
    <x v="35"/>
    <x v="4"/>
    <n v="4822"/>
  </r>
  <r>
    <x v="72"/>
    <x v="35"/>
    <x v="5"/>
    <n v="3239"/>
  </r>
  <r>
    <x v="72"/>
    <x v="36"/>
    <x v="0"/>
    <n v="12"/>
  </r>
  <r>
    <x v="72"/>
    <x v="36"/>
    <x v="1"/>
    <n v="273"/>
  </r>
  <r>
    <x v="72"/>
    <x v="36"/>
    <x v="2"/>
    <n v="8463"/>
  </r>
  <r>
    <x v="72"/>
    <x v="36"/>
    <x v="3"/>
    <n v="3153"/>
  </r>
  <r>
    <x v="72"/>
    <x v="36"/>
    <x v="4"/>
    <n v="6385"/>
  </r>
  <r>
    <x v="72"/>
    <x v="36"/>
    <x v="5"/>
    <n v="3095"/>
  </r>
  <r>
    <x v="72"/>
    <x v="37"/>
    <x v="0"/>
    <n v="52"/>
  </r>
  <r>
    <x v="72"/>
    <x v="37"/>
    <x v="1"/>
    <n v="1426"/>
  </r>
  <r>
    <x v="72"/>
    <x v="37"/>
    <x v="2"/>
    <n v="44206"/>
  </r>
  <r>
    <x v="72"/>
    <x v="37"/>
    <x v="3"/>
    <n v="15916"/>
  </r>
  <r>
    <x v="72"/>
    <x v="37"/>
    <x v="4"/>
    <n v="29740"/>
  </r>
  <r>
    <x v="72"/>
    <x v="37"/>
    <x v="5"/>
    <n v="16477"/>
  </r>
  <r>
    <x v="72"/>
    <x v="38"/>
    <x v="0"/>
    <n v="16"/>
  </r>
  <r>
    <x v="72"/>
    <x v="38"/>
    <x v="1"/>
    <n v="231"/>
  </r>
  <r>
    <x v="72"/>
    <x v="38"/>
    <x v="2"/>
    <n v="7161"/>
  </r>
  <r>
    <x v="72"/>
    <x v="38"/>
    <x v="3"/>
    <n v="1638"/>
  </r>
  <r>
    <x v="72"/>
    <x v="38"/>
    <x v="4"/>
    <n v="3208"/>
  </r>
  <r>
    <x v="72"/>
    <x v="38"/>
    <x v="5"/>
    <n v="2237"/>
  </r>
  <r>
    <x v="72"/>
    <x v="39"/>
    <x v="0"/>
    <n v="20"/>
  </r>
  <r>
    <x v="72"/>
    <x v="39"/>
    <x v="1"/>
    <n v="793"/>
  </r>
  <r>
    <x v="72"/>
    <x v="39"/>
    <x v="2"/>
    <n v="24583"/>
  </r>
  <r>
    <x v="72"/>
    <x v="39"/>
    <x v="3"/>
    <n v="7820"/>
  </r>
  <r>
    <x v="72"/>
    <x v="39"/>
    <x v="4"/>
    <n v="16744"/>
  </r>
  <r>
    <x v="72"/>
    <x v="39"/>
    <x v="5"/>
    <n v="10265"/>
  </r>
  <r>
    <x v="72"/>
    <x v="40"/>
    <x v="0"/>
    <n v="29"/>
  </r>
  <r>
    <x v="72"/>
    <x v="40"/>
    <x v="1"/>
    <n v="1168"/>
  </r>
  <r>
    <x v="72"/>
    <x v="40"/>
    <x v="2"/>
    <n v="36208"/>
  </r>
  <r>
    <x v="72"/>
    <x v="40"/>
    <x v="3"/>
    <n v="8665"/>
  </r>
  <r>
    <x v="72"/>
    <x v="40"/>
    <x v="4"/>
    <n v="16242"/>
  </r>
  <r>
    <x v="72"/>
    <x v="40"/>
    <x v="5"/>
    <n v="7630"/>
  </r>
  <r>
    <x v="72"/>
    <x v="41"/>
    <x v="0"/>
    <n v="10"/>
  </r>
  <r>
    <x v="72"/>
    <x v="41"/>
    <x v="1"/>
    <n v="171"/>
  </r>
  <r>
    <x v="72"/>
    <x v="41"/>
    <x v="2"/>
    <n v="5301"/>
  </r>
  <r>
    <x v="72"/>
    <x v="41"/>
    <x v="3"/>
    <n v="2755"/>
  </r>
  <r>
    <x v="72"/>
    <x v="41"/>
    <x v="4"/>
    <n v="5950"/>
  </r>
  <r>
    <x v="72"/>
    <x v="41"/>
    <x v="5"/>
    <n v="3366"/>
  </r>
  <r>
    <x v="72"/>
    <x v="42"/>
    <x v="0"/>
    <n v="8"/>
  </r>
  <r>
    <x v="72"/>
    <x v="42"/>
    <x v="1"/>
    <n v="312"/>
  </r>
  <r>
    <x v="72"/>
    <x v="42"/>
    <x v="2"/>
    <n v="9672"/>
  </r>
  <r>
    <x v="72"/>
    <x v="42"/>
    <x v="3"/>
    <n v="2983"/>
  </r>
  <r>
    <x v="72"/>
    <x v="42"/>
    <x v="4"/>
    <n v="5603"/>
  </r>
  <r>
    <x v="72"/>
    <x v="42"/>
    <x v="5"/>
    <n v="2198"/>
  </r>
  <r>
    <x v="72"/>
    <x v="43"/>
    <x v="0"/>
    <n v="18"/>
  </r>
  <r>
    <x v="72"/>
    <x v="43"/>
    <x v="1"/>
    <n v="752"/>
  </r>
  <r>
    <x v="72"/>
    <x v="43"/>
    <x v="2"/>
    <n v="23312"/>
  </r>
  <r>
    <x v="72"/>
    <x v="43"/>
    <x v="3"/>
    <n v="10170"/>
  </r>
  <r>
    <x v="72"/>
    <x v="43"/>
    <x v="4"/>
    <n v="28558"/>
  </r>
  <r>
    <x v="72"/>
    <x v="43"/>
    <x v="5"/>
    <n v="11971"/>
  </r>
  <r>
    <x v="72"/>
    <x v="44"/>
    <x v="0"/>
    <n v="70"/>
  </r>
  <r>
    <x v="72"/>
    <x v="44"/>
    <x v="1"/>
    <n v="5410"/>
  </r>
  <r>
    <x v="72"/>
    <x v="44"/>
    <x v="2"/>
    <n v="167710"/>
  </r>
  <r>
    <x v="72"/>
    <x v="44"/>
    <x v="3"/>
    <n v="93136"/>
  </r>
  <r>
    <x v="72"/>
    <x v="44"/>
    <x v="4"/>
    <n v="140069"/>
  </r>
  <r>
    <x v="72"/>
    <x v="44"/>
    <x v="5"/>
    <n v="75531"/>
  </r>
  <r>
    <x v="72"/>
    <x v="45"/>
    <x v="0"/>
    <n v="17"/>
  </r>
  <r>
    <x v="72"/>
    <x v="45"/>
    <x v="1"/>
    <n v="740"/>
  </r>
  <r>
    <x v="72"/>
    <x v="45"/>
    <x v="2"/>
    <n v="22940"/>
  </r>
  <r>
    <x v="72"/>
    <x v="45"/>
    <x v="3"/>
    <n v="8879"/>
  </r>
  <r>
    <x v="72"/>
    <x v="45"/>
    <x v="4"/>
    <n v="21740"/>
  </r>
  <r>
    <x v="72"/>
    <x v="45"/>
    <x v="5"/>
    <n v="9814"/>
  </r>
  <r>
    <x v="72"/>
    <x v="46"/>
    <x v="0"/>
    <n v="24"/>
  </r>
  <r>
    <x v="72"/>
    <x v="46"/>
    <x v="1"/>
    <n v="564"/>
  </r>
  <r>
    <x v="72"/>
    <x v="46"/>
    <x v="2"/>
    <n v="17484"/>
  </r>
  <r>
    <x v="72"/>
    <x v="46"/>
    <x v="3"/>
    <n v="5811"/>
  </r>
  <r>
    <x v="72"/>
    <x v="46"/>
    <x v="4"/>
    <n v="10304"/>
  </r>
  <r>
    <x v="72"/>
    <x v="46"/>
    <x v="5"/>
    <n v="5467"/>
  </r>
  <r>
    <x v="72"/>
    <x v="47"/>
    <x v="0"/>
    <n v="90"/>
  </r>
  <r>
    <x v="72"/>
    <x v="47"/>
    <x v="1"/>
    <n v="3642"/>
  </r>
  <r>
    <x v="72"/>
    <x v="47"/>
    <x v="2"/>
    <n v="112902"/>
  </r>
  <r>
    <x v="72"/>
    <x v="47"/>
    <x v="3"/>
    <n v="67870"/>
  </r>
  <r>
    <x v="72"/>
    <x v="47"/>
    <x v="4"/>
    <n v="178796"/>
  </r>
  <r>
    <x v="72"/>
    <x v="47"/>
    <x v="5"/>
    <n v="50459"/>
  </r>
  <r>
    <x v="72"/>
    <x v="48"/>
    <x v="0"/>
    <n v="75"/>
  </r>
  <r>
    <x v="72"/>
    <x v="48"/>
    <x v="1"/>
    <n v="3048"/>
  </r>
  <r>
    <x v="72"/>
    <x v="48"/>
    <x v="2"/>
    <n v="94488"/>
  </r>
  <r>
    <x v="72"/>
    <x v="48"/>
    <x v="3"/>
    <n v="47650"/>
  </r>
  <r>
    <x v="72"/>
    <x v="48"/>
    <x v="4"/>
    <n v="95258"/>
  </r>
  <r>
    <x v="72"/>
    <x v="48"/>
    <x v="5"/>
    <n v="41991"/>
  </r>
  <r>
    <x v="72"/>
    <x v="49"/>
    <x v="0"/>
    <n v="102"/>
  </r>
  <r>
    <x v="72"/>
    <x v="49"/>
    <x v="1"/>
    <n v="3100"/>
  </r>
  <r>
    <x v="72"/>
    <x v="49"/>
    <x v="2"/>
    <n v="96100"/>
  </r>
  <r>
    <x v="72"/>
    <x v="49"/>
    <x v="3"/>
    <n v="52914"/>
  </r>
  <r>
    <x v="72"/>
    <x v="49"/>
    <x v="4"/>
    <n v="102780"/>
  </r>
  <r>
    <x v="72"/>
    <x v="49"/>
    <x v="5"/>
    <n v="56759"/>
  </r>
  <r>
    <x v="72"/>
    <x v="50"/>
    <x v="0"/>
    <n v="41"/>
  </r>
  <r>
    <x v="72"/>
    <x v="50"/>
    <x v="1"/>
    <n v="1206"/>
  </r>
  <r>
    <x v="72"/>
    <x v="50"/>
    <x v="2"/>
    <n v="37386"/>
  </r>
  <r>
    <x v="72"/>
    <x v="50"/>
    <x v="3"/>
    <n v="25201"/>
  </r>
  <r>
    <x v="72"/>
    <x v="50"/>
    <x v="4"/>
    <n v="46401"/>
  </r>
  <r>
    <x v="72"/>
    <x v="50"/>
    <x v="5"/>
    <n v="29138"/>
  </r>
  <r>
    <x v="72"/>
    <x v="51"/>
    <x v="0"/>
    <n v="53"/>
  </r>
  <r>
    <x v="72"/>
    <x v="51"/>
    <x v="1"/>
    <n v="1228"/>
  </r>
  <r>
    <x v="72"/>
    <x v="51"/>
    <x v="2"/>
    <n v="38068"/>
  </r>
  <r>
    <x v="72"/>
    <x v="51"/>
    <x v="3"/>
    <n v="16823"/>
  </r>
  <r>
    <x v="72"/>
    <x v="51"/>
    <x v="4"/>
    <n v="35578"/>
  </r>
  <r>
    <x v="72"/>
    <x v="51"/>
    <x v="5"/>
    <n v="23372"/>
  </r>
  <r>
    <x v="72"/>
    <x v="52"/>
    <x v="0"/>
    <n v="34"/>
  </r>
  <r>
    <x v="72"/>
    <x v="52"/>
    <x v="1"/>
    <n v="1095"/>
  </r>
  <r>
    <x v="72"/>
    <x v="52"/>
    <x v="2"/>
    <n v="33945"/>
  </r>
  <r>
    <x v="72"/>
    <x v="52"/>
    <x v="3"/>
    <n v="19578"/>
  </r>
  <r>
    <x v="72"/>
    <x v="52"/>
    <x v="4"/>
    <n v="38400"/>
  </r>
  <r>
    <x v="72"/>
    <x v="52"/>
    <x v="5"/>
    <n v="26111"/>
  </r>
  <r>
    <x v="72"/>
    <x v="53"/>
    <x v="0"/>
    <n v="72"/>
  </r>
  <r>
    <x v="72"/>
    <x v="53"/>
    <x v="1"/>
    <n v="2640"/>
  </r>
  <r>
    <x v="72"/>
    <x v="53"/>
    <x v="2"/>
    <n v="81840"/>
  </r>
  <r>
    <x v="72"/>
    <x v="53"/>
    <x v="3"/>
    <n v="49698"/>
  </r>
  <r>
    <x v="72"/>
    <x v="53"/>
    <x v="4"/>
    <n v="94725"/>
  </r>
  <r>
    <x v="72"/>
    <x v="53"/>
    <x v="5"/>
    <n v="70324"/>
  </r>
  <r>
    <x v="72"/>
    <x v="54"/>
    <x v="0"/>
    <n v="42"/>
  </r>
  <r>
    <x v="72"/>
    <x v="54"/>
    <x v="1"/>
    <n v="1277"/>
  </r>
  <r>
    <x v="72"/>
    <x v="54"/>
    <x v="2"/>
    <n v="39587"/>
  </r>
  <r>
    <x v="72"/>
    <x v="54"/>
    <x v="3"/>
    <n v="15873"/>
  </r>
  <r>
    <x v="72"/>
    <x v="54"/>
    <x v="4"/>
    <n v="36834"/>
  </r>
  <r>
    <x v="72"/>
    <x v="54"/>
    <x v="5"/>
    <n v="23662"/>
  </r>
  <r>
    <x v="72"/>
    <x v="55"/>
    <x v="0"/>
    <n v="17"/>
  </r>
  <r>
    <x v="72"/>
    <x v="55"/>
    <x v="1"/>
    <n v="1300"/>
  </r>
  <r>
    <x v="72"/>
    <x v="55"/>
    <x v="2"/>
    <n v="40300"/>
  </r>
  <r>
    <x v="72"/>
    <x v="55"/>
    <x v="3"/>
    <n v="5956"/>
  </r>
  <r>
    <x v="72"/>
    <x v="55"/>
    <x v="4"/>
    <n v="15772"/>
  </r>
  <r>
    <x v="72"/>
    <x v="55"/>
    <x v="5"/>
    <n v="4812"/>
  </r>
  <r>
    <x v="72"/>
    <x v="56"/>
    <x v="0"/>
    <n v="217"/>
  </r>
  <r>
    <x v="72"/>
    <x v="56"/>
    <x v="1"/>
    <n v="9820"/>
  </r>
  <r>
    <x v="72"/>
    <x v="56"/>
    <x v="2"/>
    <n v="304420"/>
  </r>
  <r>
    <x v="72"/>
    <x v="56"/>
    <x v="3"/>
    <n v="185163"/>
  </r>
  <r>
    <x v="72"/>
    <x v="56"/>
    <x v="4"/>
    <n v="361111"/>
  </r>
  <r>
    <x v="72"/>
    <x v="56"/>
    <x v="5"/>
    <n v="186538"/>
  </r>
  <r>
    <x v="72"/>
    <x v="57"/>
    <x v="0"/>
    <n v="18"/>
  </r>
  <r>
    <x v="72"/>
    <x v="57"/>
    <x v="1"/>
    <n v="538"/>
  </r>
  <r>
    <x v="72"/>
    <x v="57"/>
    <x v="2"/>
    <n v="16678"/>
  </r>
  <r>
    <x v="72"/>
    <x v="57"/>
    <x v="3"/>
    <n v="5474"/>
  </r>
  <r>
    <x v="72"/>
    <x v="57"/>
    <x v="4"/>
    <n v="11535"/>
  </r>
  <r>
    <x v="72"/>
    <x v="57"/>
    <x v="5"/>
    <n v="5345"/>
  </r>
  <r>
    <x v="72"/>
    <x v="58"/>
    <x v="0"/>
    <n v="35"/>
  </r>
  <r>
    <x v="72"/>
    <x v="58"/>
    <x v="1"/>
    <n v="1209"/>
  </r>
  <r>
    <x v="72"/>
    <x v="58"/>
    <x v="2"/>
    <n v="37479"/>
  </r>
  <r>
    <x v="72"/>
    <x v="58"/>
    <x v="3"/>
    <n v="9571"/>
  </r>
  <r>
    <x v="72"/>
    <x v="58"/>
    <x v="4"/>
    <n v="19061"/>
  </r>
  <r>
    <x v="72"/>
    <x v="58"/>
    <x v="5"/>
    <n v="8511"/>
  </r>
  <r>
    <x v="72"/>
    <x v="59"/>
    <x v="0"/>
    <n v="52"/>
  </r>
  <r>
    <x v="72"/>
    <x v="59"/>
    <x v="1"/>
    <n v="1357"/>
  </r>
  <r>
    <x v="72"/>
    <x v="59"/>
    <x v="2"/>
    <n v="42067"/>
  </r>
  <r>
    <x v="72"/>
    <x v="59"/>
    <x v="3"/>
    <n v="17168"/>
  </r>
  <r>
    <x v="72"/>
    <x v="59"/>
    <x v="4"/>
    <n v="46653"/>
  </r>
  <r>
    <x v="72"/>
    <x v="59"/>
    <x v="5"/>
    <n v="19848"/>
  </r>
  <r>
    <x v="72"/>
    <x v="60"/>
    <x v="0"/>
    <n v="30"/>
  </r>
  <r>
    <x v="72"/>
    <x v="60"/>
    <x v="1"/>
    <n v="1547"/>
  </r>
  <r>
    <x v="72"/>
    <x v="60"/>
    <x v="2"/>
    <n v="47957"/>
  </r>
  <r>
    <x v="72"/>
    <x v="60"/>
    <x v="3"/>
    <n v="25703"/>
  </r>
  <r>
    <x v="72"/>
    <x v="60"/>
    <x v="4"/>
    <n v="49238"/>
  </r>
  <r>
    <x v="72"/>
    <x v="60"/>
    <x v="5"/>
    <n v="35519"/>
  </r>
  <r>
    <x v="72"/>
    <x v="61"/>
    <x v="0"/>
    <n v="11"/>
  </r>
  <r>
    <x v="72"/>
    <x v="61"/>
    <x v="1"/>
    <n v="257"/>
  </r>
  <r>
    <x v="72"/>
    <x v="61"/>
    <x v="2"/>
    <n v="7967"/>
  </r>
  <r>
    <x v="72"/>
    <x v="61"/>
    <x v="3"/>
    <n v="1083"/>
  </r>
  <r>
    <x v="72"/>
    <x v="61"/>
    <x v="4"/>
    <n v="2630"/>
  </r>
  <r>
    <x v="72"/>
    <x v="61"/>
    <x v="5"/>
    <n v="1199"/>
  </r>
  <r>
    <x v="72"/>
    <x v="62"/>
    <x v="0"/>
    <n v="43"/>
  </r>
  <r>
    <x v="72"/>
    <x v="62"/>
    <x v="1"/>
    <n v="4611"/>
  </r>
  <r>
    <x v="72"/>
    <x v="62"/>
    <x v="2"/>
    <n v="142941"/>
  </r>
  <r>
    <x v="72"/>
    <x v="62"/>
    <x v="3"/>
    <n v="22574"/>
  </r>
  <r>
    <x v="72"/>
    <x v="62"/>
    <x v="4"/>
    <n v="48151"/>
  </r>
  <r>
    <x v="72"/>
    <x v="62"/>
    <x v="5"/>
    <n v="28501"/>
  </r>
  <r>
    <x v="72"/>
    <x v="63"/>
    <x v="0"/>
    <n v="50"/>
  </r>
  <r>
    <x v="72"/>
    <x v="63"/>
    <x v="1"/>
    <n v="2950"/>
  </r>
  <r>
    <x v="72"/>
    <x v="63"/>
    <x v="2"/>
    <n v="91450"/>
  </r>
  <r>
    <x v="72"/>
    <x v="63"/>
    <x v="3"/>
    <n v="31151"/>
  </r>
  <r>
    <x v="72"/>
    <x v="63"/>
    <x v="4"/>
    <n v="63570"/>
  </r>
  <r>
    <x v="72"/>
    <x v="63"/>
    <x v="5"/>
    <n v="20302"/>
  </r>
  <r>
    <x v="72"/>
    <x v="64"/>
    <x v="0"/>
    <n v="151"/>
  </r>
  <r>
    <x v="72"/>
    <x v="64"/>
    <x v="1"/>
    <n v="9164"/>
  </r>
  <r>
    <x v="72"/>
    <x v="64"/>
    <x v="2"/>
    <n v="284084"/>
  </r>
  <r>
    <x v="72"/>
    <x v="64"/>
    <x v="3"/>
    <n v="184237"/>
  </r>
  <r>
    <x v="72"/>
    <x v="64"/>
    <x v="4"/>
    <n v="358521"/>
  </r>
  <r>
    <x v="72"/>
    <x v="64"/>
    <x v="5"/>
    <n v="161237"/>
  </r>
  <r>
    <x v="72"/>
    <x v="65"/>
    <x v="0"/>
    <n v="87"/>
  </r>
  <r>
    <x v="72"/>
    <x v="65"/>
    <x v="1"/>
    <n v="2695"/>
  </r>
  <r>
    <x v="72"/>
    <x v="65"/>
    <x v="2"/>
    <n v="83545"/>
  </r>
  <r>
    <x v="72"/>
    <x v="65"/>
    <x v="3"/>
    <n v="50432"/>
  </r>
  <r>
    <x v="72"/>
    <x v="65"/>
    <x v="4"/>
    <n v="96721"/>
  </r>
  <r>
    <x v="72"/>
    <x v="65"/>
    <x v="5"/>
    <n v="58564"/>
  </r>
  <r>
    <x v="72"/>
    <x v="66"/>
    <x v="0"/>
    <n v="29"/>
  </r>
  <r>
    <x v="72"/>
    <x v="66"/>
    <x v="1"/>
    <n v="591"/>
  </r>
  <r>
    <x v="72"/>
    <x v="66"/>
    <x v="2"/>
    <n v="18321"/>
  </r>
  <r>
    <x v="72"/>
    <x v="66"/>
    <x v="3"/>
    <n v="5026"/>
  </r>
  <r>
    <x v="72"/>
    <x v="66"/>
    <x v="4"/>
    <n v="10184"/>
  </r>
  <r>
    <x v="72"/>
    <x v="66"/>
    <x v="5"/>
    <n v="5713"/>
  </r>
  <r>
    <x v="72"/>
    <x v="67"/>
    <x v="0"/>
    <n v="65"/>
  </r>
  <r>
    <x v="72"/>
    <x v="67"/>
    <x v="1"/>
    <n v="3048"/>
  </r>
  <r>
    <x v="72"/>
    <x v="67"/>
    <x v="2"/>
    <n v="94488"/>
  </r>
  <r>
    <x v="72"/>
    <x v="67"/>
    <x v="3"/>
    <n v="48059"/>
  </r>
  <r>
    <x v="72"/>
    <x v="67"/>
    <x v="4"/>
    <n v="83988"/>
  </r>
  <r>
    <x v="72"/>
    <x v="67"/>
    <x v="5"/>
    <n v="48373"/>
  </r>
  <r>
    <x v="72"/>
    <x v="68"/>
    <x v="0"/>
    <n v="9"/>
  </r>
  <r>
    <x v="72"/>
    <x v="68"/>
    <x v="1"/>
    <n v="195"/>
  </r>
  <r>
    <x v="72"/>
    <x v="68"/>
    <x v="2"/>
    <n v="6045"/>
  </r>
  <r>
    <x v="72"/>
    <x v="68"/>
    <x v="3"/>
    <n v="2317"/>
  </r>
  <r>
    <x v="72"/>
    <x v="68"/>
    <x v="4"/>
    <n v="4434"/>
  </r>
  <r>
    <x v="72"/>
    <x v="68"/>
    <x v="5"/>
    <n v="2775"/>
  </r>
  <r>
    <x v="72"/>
    <x v="69"/>
    <x v="0"/>
    <n v="43"/>
  </r>
  <r>
    <x v="72"/>
    <x v="69"/>
    <x v="1"/>
    <n v="1273"/>
  </r>
  <r>
    <x v="72"/>
    <x v="69"/>
    <x v="2"/>
    <n v="39463"/>
  </r>
  <r>
    <x v="72"/>
    <x v="69"/>
    <x v="3"/>
    <n v="17202"/>
  </r>
  <r>
    <x v="72"/>
    <x v="69"/>
    <x v="4"/>
    <n v="30859"/>
  </r>
  <r>
    <x v="72"/>
    <x v="69"/>
    <x v="5"/>
    <n v="16769"/>
  </r>
  <r>
    <x v="72"/>
    <x v="70"/>
    <x v="0"/>
    <n v="3195"/>
  </r>
  <r>
    <x v="72"/>
    <x v="70"/>
    <x v="1"/>
    <n v="136132"/>
  </r>
  <r>
    <x v="72"/>
    <x v="70"/>
    <x v="2"/>
    <n v="4220092"/>
  </r>
  <r>
    <x v="72"/>
    <x v="70"/>
    <x v="3"/>
    <n v="2057423"/>
  </r>
  <r>
    <x v="72"/>
    <x v="70"/>
    <x v="4"/>
    <n v="4200158"/>
  </r>
  <r>
    <x v="72"/>
    <x v="70"/>
    <x v="5"/>
    <n v="1984175"/>
  </r>
  <r>
    <x v="73"/>
    <x v="0"/>
    <x v="0"/>
    <n v="175"/>
  </r>
  <r>
    <x v="73"/>
    <x v="0"/>
    <x v="1"/>
    <n v="6535"/>
  </r>
  <r>
    <x v="73"/>
    <x v="0"/>
    <x v="2"/>
    <n v="182980"/>
  </r>
  <r>
    <x v="73"/>
    <x v="0"/>
    <x v="3"/>
    <n v="71352"/>
  </r>
  <r>
    <x v="73"/>
    <x v="0"/>
    <x v="4"/>
    <n v="132578"/>
  </r>
  <r>
    <x v="73"/>
    <x v="0"/>
    <x v="5"/>
    <n v="66833"/>
  </r>
  <r>
    <x v="73"/>
    <x v="1"/>
    <x v="0"/>
    <n v="58"/>
  </r>
  <r>
    <x v="73"/>
    <x v="1"/>
    <x v="1"/>
    <n v="2373"/>
  </r>
  <r>
    <x v="73"/>
    <x v="1"/>
    <x v="2"/>
    <n v="66444"/>
  </r>
  <r>
    <x v="73"/>
    <x v="1"/>
    <x v="3"/>
    <n v="18712"/>
  </r>
  <r>
    <x v="73"/>
    <x v="1"/>
    <x v="4"/>
    <n v="36360"/>
  </r>
  <r>
    <x v="73"/>
    <x v="1"/>
    <x v="5"/>
    <n v="20383"/>
  </r>
  <r>
    <x v="73"/>
    <x v="2"/>
    <x v="0"/>
    <n v="25"/>
  </r>
  <r>
    <x v="73"/>
    <x v="2"/>
    <x v="1"/>
    <n v="1365"/>
  </r>
  <r>
    <x v="73"/>
    <x v="2"/>
    <x v="2"/>
    <n v="38220"/>
  </r>
  <r>
    <x v="73"/>
    <x v="2"/>
    <x v="3"/>
    <n v="7233"/>
  </r>
  <r>
    <x v="73"/>
    <x v="2"/>
    <x v="4"/>
    <n v="14601"/>
  </r>
  <r>
    <x v="73"/>
    <x v="2"/>
    <x v="5"/>
    <n v="8402"/>
  </r>
  <r>
    <x v="73"/>
    <x v="3"/>
    <x v="0"/>
    <n v="48"/>
  </r>
  <r>
    <x v="73"/>
    <x v="3"/>
    <x v="1"/>
    <n v="2648"/>
  </r>
  <r>
    <x v="73"/>
    <x v="3"/>
    <x v="2"/>
    <n v="74144"/>
  </r>
  <r>
    <x v="73"/>
    <x v="3"/>
    <x v="3"/>
    <n v="16469"/>
  </r>
  <r>
    <x v="73"/>
    <x v="3"/>
    <x v="4"/>
    <n v="32853"/>
  </r>
  <r>
    <x v="73"/>
    <x v="3"/>
    <x v="5"/>
    <n v="18023"/>
  </r>
  <r>
    <x v="73"/>
    <x v="4"/>
    <x v="0"/>
    <n v="23"/>
  </r>
  <r>
    <x v="73"/>
    <x v="4"/>
    <x v="1"/>
    <n v="934"/>
  </r>
  <r>
    <x v="73"/>
    <x v="4"/>
    <x v="2"/>
    <n v="26152"/>
  </r>
  <r>
    <x v="73"/>
    <x v="4"/>
    <x v="3"/>
    <n v="18930"/>
  </r>
  <r>
    <x v="73"/>
    <x v="4"/>
    <x v="4"/>
    <n v="30317"/>
  </r>
  <r>
    <x v="73"/>
    <x v="4"/>
    <x v="5"/>
    <n v="13336"/>
  </r>
  <r>
    <x v="73"/>
    <x v="5"/>
    <x v="0"/>
    <n v="11"/>
  </r>
  <r>
    <x v="73"/>
    <x v="5"/>
    <x v="1"/>
    <n v="300"/>
  </r>
  <r>
    <x v="73"/>
    <x v="5"/>
    <x v="2"/>
    <n v="8400"/>
  </r>
  <r>
    <x v="73"/>
    <x v="5"/>
    <x v="3"/>
    <n v="3035"/>
  </r>
  <r>
    <x v="73"/>
    <x v="5"/>
    <x v="4"/>
    <n v="5462"/>
  </r>
  <r>
    <x v="73"/>
    <x v="5"/>
    <x v="5"/>
    <n v="2420"/>
  </r>
  <r>
    <x v="73"/>
    <x v="6"/>
    <x v="0"/>
    <n v="154"/>
  </r>
  <r>
    <x v="73"/>
    <x v="6"/>
    <x v="1"/>
    <n v="11742"/>
  </r>
  <r>
    <x v="73"/>
    <x v="6"/>
    <x v="2"/>
    <n v="328776"/>
  </r>
  <r>
    <x v="73"/>
    <x v="6"/>
    <x v="3"/>
    <n v="235881"/>
  </r>
  <r>
    <x v="73"/>
    <x v="6"/>
    <x v="4"/>
    <n v="341013"/>
  </r>
  <r>
    <x v="73"/>
    <x v="6"/>
    <x v="5"/>
    <n v="161916"/>
  </r>
  <r>
    <x v="73"/>
    <x v="7"/>
    <x v="0"/>
    <n v="43"/>
  </r>
  <r>
    <x v="73"/>
    <x v="7"/>
    <x v="1"/>
    <n v="1824"/>
  </r>
  <r>
    <x v="73"/>
    <x v="7"/>
    <x v="2"/>
    <n v="51072"/>
  </r>
  <r>
    <x v="73"/>
    <x v="7"/>
    <x v="3"/>
    <n v="34687"/>
  </r>
  <r>
    <x v="73"/>
    <x v="7"/>
    <x v="4"/>
    <n v="61778"/>
  </r>
  <r>
    <x v="73"/>
    <x v="7"/>
    <x v="5"/>
    <n v="39566"/>
  </r>
  <r>
    <x v="73"/>
    <x v="8"/>
    <x v="0"/>
    <n v="11"/>
  </r>
  <r>
    <x v="73"/>
    <x v="8"/>
    <x v="1"/>
    <n v="543"/>
  </r>
  <r>
    <x v="73"/>
    <x v="8"/>
    <x v="2"/>
    <n v="15204"/>
  </r>
  <r>
    <x v="73"/>
    <x v="8"/>
    <x v="3"/>
    <n v="5174"/>
  </r>
  <r>
    <x v="73"/>
    <x v="8"/>
    <x v="4"/>
    <n v="7364"/>
  </r>
  <r>
    <x v="73"/>
    <x v="8"/>
    <x v="5"/>
    <n v="3627"/>
  </r>
  <r>
    <x v="73"/>
    <x v="9"/>
    <x v="0"/>
    <n v="15"/>
  </r>
  <r>
    <x v="73"/>
    <x v="9"/>
    <x v="1"/>
    <n v="394"/>
  </r>
  <r>
    <x v="73"/>
    <x v="9"/>
    <x v="2"/>
    <n v="11032"/>
  </r>
  <r>
    <x v="73"/>
    <x v="9"/>
    <x v="3"/>
    <n v="3160"/>
  </r>
  <r>
    <x v="73"/>
    <x v="9"/>
    <x v="4"/>
    <n v="5536"/>
  </r>
  <r>
    <x v="73"/>
    <x v="9"/>
    <x v="5"/>
    <n v="3333"/>
  </r>
  <r>
    <x v="73"/>
    <x v="10"/>
    <x v="0"/>
    <n v="103"/>
  </r>
  <r>
    <x v="73"/>
    <x v="10"/>
    <x v="1"/>
    <n v="3583"/>
  </r>
  <r>
    <x v="73"/>
    <x v="10"/>
    <x v="2"/>
    <n v="100324"/>
  </r>
  <r>
    <x v="73"/>
    <x v="10"/>
    <x v="3"/>
    <n v="33162"/>
  </r>
  <r>
    <x v="73"/>
    <x v="10"/>
    <x v="4"/>
    <n v="68221"/>
  </r>
  <r>
    <x v="73"/>
    <x v="10"/>
    <x v="5"/>
    <n v="34091"/>
  </r>
  <r>
    <x v="73"/>
    <x v="11"/>
    <x v="0"/>
    <n v="12"/>
  </r>
  <r>
    <x v="73"/>
    <x v="11"/>
    <x v="1"/>
    <n v="397"/>
  </r>
  <r>
    <x v="73"/>
    <x v="11"/>
    <x v="2"/>
    <n v="11116"/>
  </r>
  <r>
    <x v="73"/>
    <x v="11"/>
    <x v="3"/>
    <n v="3124"/>
  </r>
  <r>
    <x v="73"/>
    <x v="11"/>
    <x v="4"/>
    <n v="6065"/>
  </r>
  <r>
    <x v="73"/>
    <x v="11"/>
    <x v="5"/>
    <n v="3903"/>
  </r>
  <r>
    <x v="73"/>
    <x v="12"/>
    <x v="0"/>
    <n v="17"/>
  </r>
  <r>
    <x v="73"/>
    <x v="12"/>
    <x v="1"/>
    <n v="737"/>
  </r>
  <r>
    <x v="73"/>
    <x v="12"/>
    <x v="2"/>
    <n v="20636"/>
  </r>
  <r>
    <x v="73"/>
    <x v="12"/>
    <x v="3"/>
    <n v="6383"/>
  </r>
  <r>
    <x v="73"/>
    <x v="12"/>
    <x v="4"/>
    <n v="9700"/>
  </r>
  <r>
    <x v="73"/>
    <x v="12"/>
    <x v="5"/>
    <n v="6091"/>
  </r>
  <r>
    <x v="73"/>
    <x v="13"/>
    <x v="0"/>
    <n v="13"/>
  </r>
  <r>
    <x v="73"/>
    <x v="13"/>
    <x v="1"/>
    <n v="292"/>
  </r>
  <r>
    <x v="73"/>
    <x v="13"/>
    <x v="2"/>
    <n v="8176"/>
  </r>
  <r>
    <x v="73"/>
    <x v="13"/>
    <x v="3"/>
    <n v="2794"/>
  </r>
  <r>
    <x v="73"/>
    <x v="13"/>
    <x v="4"/>
    <n v="5388"/>
  </r>
  <r>
    <x v="73"/>
    <x v="13"/>
    <x v="5"/>
    <n v="2921"/>
  </r>
  <r>
    <x v="73"/>
    <x v="14"/>
    <x v="0"/>
    <n v="54"/>
  </r>
  <r>
    <x v="73"/>
    <x v="14"/>
    <x v="1"/>
    <n v="1705"/>
  </r>
  <r>
    <x v="73"/>
    <x v="14"/>
    <x v="2"/>
    <n v="47740"/>
  </r>
  <r>
    <x v="73"/>
    <x v="14"/>
    <x v="3"/>
    <n v="26141"/>
  </r>
  <r>
    <x v="73"/>
    <x v="14"/>
    <x v="4"/>
    <n v="45721"/>
  </r>
  <r>
    <x v="73"/>
    <x v="14"/>
    <x v="5"/>
    <n v="25395"/>
  </r>
  <r>
    <x v="73"/>
    <x v="15"/>
    <x v="0"/>
    <n v="25"/>
  </r>
  <r>
    <x v="73"/>
    <x v="15"/>
    <x v="1"/>
    <n v="889"/>
  </r>
  <r>
    <x v="73"/>
    <x v="15"/>
    <x v="2"/>
    <n v="24892"/>
  </r>
  <r>
    <x v="73"/>
    <x v="15"/>
    <x v="3"/>
    <n v="7003"/>
  </r>
  <r>
    <x v="73"/>
    <x v="15"/>
    <x v="4"/>
    <n v="12823"/>
  </r>
  <r>
    <x v="73"/>
    <x v="15"/>
    <x v="5"/>
    <n v="7656"/>
  </r>
  <r>
    <x v="73"/>
    <x v="16"/>
    <x v="0"/>
    <n v="10"/>
  </r>
  <r>
    <x v="73"/>
    <x v="16"/>
    <x v="1"/>
    <n v="253"/>
  </r>
  <r>
    <x v="73"/>
    <x v="16"/>
    <x v="2"/>
    <n v="7084"/>
  </r>
  <r>
    <x v="73"/>
    <x v="16"/>
    <x v="3"/>
    <n v="1633"/>
  </r>
  <r>
    <x v="73"/>
    <x v="16"/>
    <x v="4"/>
    <n v="3047"/>
  </r>
  <r>
    <x v="73"/>
    <x v="16"/>
    <x v="5"/>
    <n v="2268"/>
  </r>
  <r>
    <x v="73"/>
    <x v="17"/>
    <x v="0"/>
    <n v="12"/>
  </r>
  <r>
    <x v="73"/>
    <x v="17"/>
    <x v="1"/>
    <n v="292"/>
  </r>
  <r>
    <x v="73"/>
    <x v="17"/>
    <x v="2"/>
    <n v="8176"/>
  </r>
  <r>
    <x v="73"/>
    <x v="17"/>
    <x v="3"/>
    <n v="2873"/>
  </r>
  <r>
    <x v="73"/>
    <x v="17"/>
    <x v="4"/>
    <n v="4784"/>
  </r>
  <r>
    <x v="73"/>
    <x v="17"/>
    <x v="5"/>
    <n v="2981"/>
  </r>
  <r>
    <x v="73"/>
    <x v="18"/>
    <x v="0"/>
    <n v="16"/>
  </r>
  <r>
    <x v="73"/>
    <x v="18"/>
    <x v="1"/>
    <n v="610"/>
  </r>
  <r>
    <x v="73"/>
    <x v="18"/>
    <x v="2"/>
    <n v="17080"/>
  </r>
  <r>
    <x v="73"/>
    <x v="18"/>
    <x v="3"/>
    <n v="7103"/>
  </r>
  <r>
    <x v="73"/>
    <x v="18"/>
    <x v="4"/>
    <n v="11309"/>
  </r>
  <r>
    <x v="73"/>
    <x v="18"/>
    <x v="5"/>
    <n v="8198"/>
  </r>
  <r>
    <x v="73"/>
    <x v="19"/>
    <x v="0"/>
    <n v="111"/>
  </r>
  <r>
    <x v="73"/>
    <x v="19"/>
    <x v="1"/>
    <n v="4242"/>
  </r>
  <r>
    <x v="73"/>
    <x v="19"/>
    <x v="2"/>
    <n v="118776"/>
  </r>
  <r>
    <x v="73"/>
    <x v="19"/>
    <x v="3"/>
    <n v="59224"/>
  </r>
  <r>
    <x v="73"/>
    <x v="19"/>
    <x v="4"/>
    <n v="105158"/>
  </r>
  <r>
    <x v="73"/>
    <x v="19"/>
    <x v="5"/>
    <n v="62129"/>
  </r>
  <r>
    <x v="73"/>
    <x v="20"/>
    <x v="0"/>
    <n v="25"/>
  </r>
  <r>
    <x v="73"/>
    <x v="20"/>
    <x v="1"/>
    <n v="1486"/>
  </r>
  <r>
    <x v="73"/>
    <x v="20"/>
    <x v="2"/>
    <n v="41608"/>
  </r>
  <r>
    <x v="73"/>
    <x v="20"/>
    <x v="3"/>
    <n v="9452"/>
  </r>
  <r>
    <x v="73"/>
    <x v="20"/>
    <x v="4"/>
    <n v="17784"/>
  </r>
  <r>
    <x v="73"/>
    <x v="20"/>
    <x v="5"/>
    <n v="7815"/>
  </r>
  <r>
    <x v="73"/>
    <x v="21"/>
    <x v="0"/>
    <n v="75"/>
  </r>
  <r>
    <x v="73"/>
    <x v="21"/>
    <x v="1"/>
    <n v="3012"/>
  </r>
  <r>
    <x v="73"/>
    <x v="21"/>
    <x v="2"/>
    <n v="84336"/>
  </r>
  <r>
    <x v="73"/>
    <x v="21"/>
    <x v="3"/>
    <n v="38148"/>
  </r>
  <r>
    <x v="73"/>
    <x v="21"/>
    <x v="4"/>
    <n v="71185"/>
  </r>
  <r>
    <x v="73"/>
    <x v="21"/>
    <x v="5"/>
    <n v="31093"/>
  </r>
  <r>
    <x v="73"/>
    <x v="22"/>
    <x v="0"/>
    <n v="124"/>
  </r>
  <r>
    <x v="73"/>
    <x v="22"/>
    <x v="1"/>
    <n v="5816"/>
  </r>
  <r>
    <x v="73"/>
    <x v="22"/>
    <x v="2"/>
    <n v="162848"/>
  </r>
  <r>
    <x v="73"/>
    <x v="22"/>
    <x v="3"/>
    <n v="98208"/>
  </r>
  <r>
    <x v="73"/>
    <x v="22"/>
    <x v="4"/>
    <n v="182368"/>
  </r>
  <r>
    <x v="73"/>
    <x v="22"/>
    <x v="5"/>
    <n v="101921"/>
  </r>
  <r>
    <x v="73"/>
    <x v="23"/>
    <x v="0"/>
    <n v="33"/>
  </r>
  <r>
    <x v="73"/>
    <x v="23"/>
    <x v="1"/>
    <n v="1421"/>
  </r>
  <r>
    <x v="73"/>
    <x v="23"/>
    <x v="2"/>
    <n v="39788"/>
  </r>
  <r>
    <x v="73"/>
    <x v="23"/>
    <x v="3"/>
    <n v="10797"/>
  </r>
  <r>
    <x v="73"/>
    <x v="23"/>
    <x v="4"/>
    <n v="21404"/>
  </r>
  <r>
    <x v="73"/>
    <x v="23"/>
    <x v="5"/>
    <n v="10894"/>
  </r>
  <r>
    <x v="73"/>
    <x v="24"/>
    <x v="0"/>
    <n v="15"/>
  </r>
  <r>
    <x v="73"/>
    <x v="24"/>
    <x v="1"/>
    <n v="1126"/>
  </r>
  <r>
    <x v="73"/>
    <x v="24"/>
    <x v="2"/>
    <n v="31528"/>
  </r>
  <r>
    <x v="73"/>
    <x v="24"/>
    <x v="3"/>
    <n v="4143"/>
  </r>
  <r>
    <x v="73"/>
    <x v="24"/>
    <x v="4"/>
    <n v="9015"/>
  </r>
  <r>
    <x v="73"/>
    <x v="24"/>
    <x v="5"/>
    <n v="4443"/>
  </r>
  <r>
    <x v="73"/>
    <x v="25"/>
    <x v="0"/>
    <n v="45"/>
  </r>
  <r>
    <x v="73"/>
    <x v="25"/>
    <x v="1"/>
    <n v="1450"/>
  </r>
  <r>
    <x v="73"/>
    <x v="25"/>
    <x v="2"/>
    <n v="40600"/>
  </r>
  <r>
    <x v="73"/>
    <x v="25"/>
    <x v="3"/>
    <n v="12853"/>
  </r>
  <r>
    <x v="73"/>
    <x v="25"/>
    <x v="4"/>
    <n v="22682"/>
  </r>
  <r>
    <x v="73"/>
    <x v="25"/>
    <x v="5"/>
    <n v="12997"/>
  </r>
  <r>
    <x v="73"/>
    <x v="26"/>
    <x v="0"/>
    <n v="11"/>
  </r>
  <r>
    <x v="73"/>
    <x v="26"/>
    <x v="1"/>
    <n v="471"/>
  </r>
  <r>
    <x v="73"/>
    <x v="26"/>
    <x v="2"/>
    <n v="13188"/>
  </r>
  <r>
    <x v="73"/>
    <x v="26"/>
    <x v="3"/>
    <n v="3177"/>
  </r>
  <r>
    <x v="73"/>
    <x v="26"/>
    <x v="4"/>
    <n v="6495"/>
  </r>
  <r>
    <x v="73"/>
    <x v="26"/>
    <x v="5"/>
    <n v="4009"/>
  </r>
  <r>
    <x v="73"/>
    <x v="27"/>
    <x v="0"/>
    <n v="51"/>
  </r>
  <r>
    <x v="73"/>
    <x v="27"/>
    <x v="1"/>
    <n v="1874"/>
  </r>
  <r>
    <x v="73"/>
    <x v="27"/>
    <x v="2"/>
    <n v="52472"/>
  </r>
  <r>
    <x v="73"/>
    <x v="27"/>
    <x v="3"/>
    <n v="18805"/>
  </r>
  <r>
    <x v="73"/>
    <x v="27"/>
    <x v="4"/>
    <n v="36400"/>
  </r>
  <r>
    <x v="73"/>
    <x v="27"/>
    <x v="5"/>
    <n v="16038"/>
  </r>
  <r>
    <x v="73"/>
    <x v="28"/>
    <x v="0"/>
    <n v="54"/>
  </r>
  <r>
    <x v="73"/>
    <x v="28"/>
    <x v="1"/>
    <n v="1977"/>
  </r>
  <r>
    <x v="73"/>
    <x v="28"/>
    <x v="2"/>
    <n v="55356"/>
  </r>
  <r>
    <x v="73"/>
    <x v="28"/>
    <x v="3"/>
    <n v="37524"/>
  </r>
  <r>
    <x v="73"/>
    <x v="28"/>
    <x v="4"/>
    <n v="66149"/>
  </r>
  <r>
    <x v="73"/>
    <x v="28"/>
    <x v="5"/>
    <n v="35538"/>
  </r>
  <r>
    <x v="73"/>
    <x v="29"/>
    <x v="0"/>
    <n v="10"/>
  </r>
  <r>
    <x v="73"/>
    <x v="29"/>
    <x v="1"/>
    <n v="228"/>
  </r>
  <r>
    <x v="73"/>
    <x v="29"/>
    <x v="2"/>
    <n v="6384"/>
  </r>
  <r>
    <x v="73"/>
    <x v="29"/>
    <x v="3"/>
    <n v="1915"/>
  </r>
  <r>
    <x v="73"/>
    <x v="29"/>
    <x v="4"/>
    <n v="3771"/>
  </r>
  <r>
    <x v="73"/>
    <x v="29"/>
    <x v="5"/>
    <n v="1955"/>
  </r>
  <r>
    <x v="73"/>
    <x v="30"/>
    <x v="0"/>
    <n v="54"/>
  </r>
  <r>
    <x v="73"/>
    <x v="30"/>
    <x v="1"/>
    <n v="1988"/>
  </r>
  <r>
    <x v="73"/>
    <x v="30"/>
    <x v="2"/>
    <n v="55664"/>
  </r>
  <r>
    <x v="73"/>
    <x v="30"/>
    <x v="3"/>
    <n v="24071"/>
  </r>
  <r>
    <x v="73"/>
    <x v="30"/>
    <x v="4"/>
    <n v="40122"/>
  </r>
  <r>
    <x v="73"/>
    <x v="30"/>
    <x v="5"/>
    <n v="19778"/>
  </r>
  <r>
    <x v="73"/>
    <x v="31"/>
    <x v="0"/>
    <n v="10"/>
  </r>
  <r>
    <x v="73"/>
    <x v="31"/>
    <x v="1"/>
    <n v="286"/>
  </r>
  <r>
    <x v="73"/>
    <x v="31"/>
    <x v="2"/>
    <n v="8008"/>
  </r>
  <r>
    <x v="73"/>
    <x v="31"/>
    <x v="3"/>
    <n v="2244"/>
  </r>
  <r>
    <x v="73"/>
    <x v="31"/>
    <x v="4"/>
    <n v="3696"/>
  </r>
  <r>
    <x v="73"/>
    <x v="31"/>
    <x v="5"/>
    <n v="2015"/>
  </r>
  <r>
    <x v="73"/>
    <x v="32"/>
    <x v="0"/>
    <n v="19"/>
  </r>
  <r>
    <x v="73"/>
    <x v="32"/>
    <x v="1"/>
    <n v="475"/>
  </r>
  <r>
    <x v="73"/>
    <x v="32"/>
    <x v="2"/>
    <n v="13300"/>
  </r>
  <r>
    <x v="73"/>
    <x v="32"/>
    <x v="3"/>
    <n v="2655"/>
  </r>
  <r>
    <x v="73"/>
    <x v="32"/>
    <x v="4"/>
    <n v="4726"/>
  </r>
  <r>
    <x v="73"/>
    <x v="32"/>
    <x v="5"/>
    <n v="2915"/>
  </r>
  <r>
    <x v="73"/>
    <x v="33"/>
    <x v="0"/>
    <n v="46"/>
  </r>
  <r>
    <x v="73"/>
    <x v="33"/>
    <x v="1"/>
    <n v="2007"/>
  </r>
  <r>
    <x v="73"/>
    <x v="33"/>
    <x v="2"/>
    <n v="56196"/>
  </r>
  <r>
    <x v="73"/>
    <x v="33"/>
    <x v="3"/>
    <n v="16048"/>
  </r>
  <r>
    <x v="73"/>
    <x v="33"/>
    <x v="4"/>
    <n v="26748"/>
  </r>
  <r>
    <x v="73"/>
    <x v="33"/>
    <x v="5"/>
    <n v="14352"/>
  </r>
  <r>
    <x v="73"/>
    <x v="34"/>
    <x v="0"/>
    <n v="31"/>
  </r>
  <r>
    <x v="73"/>
    <x v="34"/>
    <x v="1"/>
    <n v="837"/>
  </r>
  <r>
    <x v="73"/>
    <x v="34"/>
    <x v="2"/>
    <n v="23436"/>
  </r>
  <r>
    <x v="73"/>
    <x v="34"/>
    <x v="3"/>
    <n v="10288"/>
  </r>
  <r>
    <x v="73"/>
    <x v="34"/>
    <x v="4"/>
    <n v="19539"/>
  </r>
  <r>
    <x v="73"/>
    <x v="34"/>
    <x v="5"/>
    <n v="12094"/>
  </r>
  <r>
    <x v="73"/>
    <x v="35"/>
    <x v="0"/>
    <n v="15"/>
  </r>
  <r>
    <x v="73"/>
    <x v="35"/>
    <x v="1"/>
    <n v="274"/>
  </r>
  <r>
    <x v="73"/>
    <x v="35"/>
    <x v="2"/>
    <n v="7672"/>
  </r>
  <r>
    <x v="73"/>
    <x v="35"/>
    <x v="3"/>
    <n v="1906"/>
  </r>
  <r>
    <x v="73"/>
    <x v="35"/>
    <x v="4"/>
    <n v="3667"/>
  </r>
  <r>
    <x v="73"/>
    <x v="35"/>
    <x v="5"/>
    <n v="2442"/>
  </r>
  <r>
    <x v="73"/>
    <x v="36"/>
    <x v="0"/>
    <n v="12"/>
  </r>
  <r>
    <x v="73"/>
    <x v="36"/>
    <x v="1"/>
    <n v="273"/>
  </r>
  <r>
    <x v="73"/>
    <x v="36"/>
    <x v="2"/>
    <n v="7644"/>
  </r>
  <r>
    <x v="73"/>
    <x v="36"/>
    <x v="3"/>
    <n v="2458"/>
  </r>
  <r>
    <x v="73"/>
    <x v="36"/>
    <x v="4"/>
    <n v="4295"/>
  </r>
  <r>
    <x v="73"/>
    <x v="36"/>
    <x v="5"/>
    <n v="2552"/>
  </r>
  <r>
    <x v="73"/>
    <x v="37"/>
    <x v="0"/>
    <n v="52"/>
  </r>
  <r>
    <x v="73"/>
    <x v="37"/>
    <x v="1"/>
    <n v="1442"/>
  </r>
  <r>
    <x v="73"/>
    <x v="37"/>
    <x v="2"/>
    <n v="40376"/>
  </r>
  <r>
    <x v="73"/>
    <x v="37"/>
    <x v="3"/>
    <n v="21679"/>
  </r>
  <r>
    <x v="73"/>
    <x v="37"/>
    <x v="4"/>
    <n v="36919"/>
  </r>
  <r>
    <x v="73"/>
    <x v="37"/>
    <x v="5"/>
    <n v="20049"/>
  </r>
  <r>
    <x v="73"/>
    <x v="38"/>
    <x v="0"/>
    <n v="16"/>
  </r>
  <r>
    <x v="73"/>
    <x v="38"/>
    <x v="1"/>
    <n v="232"/>
  </r>
  <r>
    <x v="73"/>
    <x v="38"/>
    <x v="2"/>
    <n v="6496"/>
  </r>
  <r>
    <x v="73"/>
    <x v="38"/>
    <x v="3"/>
    <n v="1691"/>
  </r>
  <r>
    <x v="73"/>
    <x v="38"/>
    <x v="4"/>
    <n v="2881"/>
  </r>
  <r>
    <x v="73"/>
    <x v="38"/>
    <x v="5"/>
    <n v="2130"/>
  </r>
  <r>
    <x v="73"/>
    <x v="39"/>
    <x v="0"/>
    <n v="19"/>
  </r>
  <r>
    <x v="73"/>
    <x v="39"/>
    <x v="1"/>
    <n v="780"/>
  </r>
  <r>
    <x v="73"/>
    <x v="39"/>
    <x v="2"/>
    <n v="21840"/>
  </r>
  <r>
    <x v="73"/>
    <x v="39"/>
    <x v="3"/>
    <n v="3553"/>
  </r>
  <r>
    <x v="73"/>
    <x v="39"/>
    <x v="4"/>
    <n v="7405"/>
  </r>
  <r>
    <x v="73"/>
    <x v="39"/>
    <x v="5"/>
    <n v="4567"/>
  </r>
  <r>
    <x v="73"/>
    <x v="40"/>
    <x v="0"/>
    <n v="29"/>
  </r>
  <r>
    <x v="73"/>
    <x v="40"/>
    <x v="1"/>
    <n v="1168"/>
  </r>
  <r>
    <x v="73"/>
    <x v="40"/>
    <x v="2"/>
    <n v="32704"/>
  </r>
  <r>
    <x v="73"/>
    <x v="40"/>
    <x v="3"/>
    <n v="9332"/>
  </r>
  <r>
    <x v="73"/>
    <x v="40"/>
    <x v="4"/>
    <n v="14946"/>
  </r>
  <r>
    <x v="73"/>
    <x v="40"/>
    <x v="5"/>
    <n v="7583"/>
  </r>
  <r>
    <x v="73"/>
    <x v="41"/>
    <x v="0"/>
    <n v="10"/>
  </r>
  <r>
    <x v="73"/>
    <x v="41"/>
    <x v="1"/>
    <n v="171"/>
  </r>
  <r>
    <x v="73"/>
    <x v="41"/>
    <x v="2"/>
    <n v="4788"/>
  </r>
  <r>
    <x v="73"/>
    <x v="41"/>
    <x v="3"/>
    <n v="3171"/>
  </r>
  <r>
    <x v="73"/>
    <x v="41"/>
    <x v="4"/>
    <n v="5763"/>
  </r>
  <r>
    <x v="73"/>
    <x v="41"/>
    <x v="5"/>
    <n v="3326"/>
  </r>
  <r>
    <x v="73"/>
    <x v="42"/>
    <x v="0"/>
    <n v="8"/>
  </r>
  <r>
    <x v="73"/>
    <x v="42"/>
    <x v="1"/>
    <n v="312"/>
  </r>
  <r>
    <x v="73"/>
    <x v="42"/>
    <x v="2"/>
    <n v="8736"/>
  </r>
  <r>
    <x v="73"/>
    <x v="42"/>
    <x v="3"/>
    <n v="2336"/>
  </r>
  <r>
    <x v="73"/>
    <x v="42"/>
    <x v="4"/>
    <n v="4595"/>
  </r>
  <r>
    <x v="73"/>
    <x v="42"/>
    <x v="5"/>
    <n v="2405"/>
  </r>
  <r>
    <x v="73"/>
    <x v="43"/>
    <x v="0"/>
    <n v="18"/>
  </r>
  <r>
    <x v="73"/>
    <x v="43"/>
    <x v="1"/>
    <n v="752"/>
  </r>
  <r>
    <x v="73"/>
    <x v="43"/>
    <x v="2"/>
    <n v="21056"/>
  </r>
  <r>
    <x v="73"/>
    <x v="43"/>
    <x v="3"/>
    <n v="11036"/>
  </r>
  <r>
    <x v="73"/>
    <x v="43"/>
    <x v="4"/>
    <n v="21555"/>
  </r>
  <r>
    <x v="73"/>
    <x v="43"/>
    <x v="5"/>
    <n v="12636"/>
  </r>
  <r>
    <x v="73"/>
    <x v="44"/>
    <x v="0"/>
    <n v="70"/>
  </r>
  <r>
    <x v="73"/>
    <x v="44"/>
    <x v="1"/>
    <n v="5483"/>
  </r>
  <r>
    <x v="73"/>
    <x v="44"/>
    <x v="2"/>
    <n v="153524"/>
  </r>
  <r>
    <x v="73"/>
    <x v="44"/>
    <x v="3"/>
    <n v="116955"/>
  </r>
  <r>
    <x v="73"/>
    <x v="44"/>
    <x v="4"/>
    <n v="166858"/>
  </r>
  <r>
    <x v="73"/>
    <x v="44"/>
    <x v="5"/>
    <n v="90913"/>
  </r>
  <r>
    <x v="73"/>
    <x v="45"/>
    <x v="0"/>
    <n v="17"/>
  </r>
  <r>
    <x v="73"/>
    <x v="45"/>
    <x v="1"/>
    <n v="743"/>
  </r>
  <r>
    <x v="73"/>
    <x v="45"/>
    <x v="2"/>
    <n v="20804"/>
  </r>
  <r>
    <x v="73"/>
    <x v="45"/>
    <x v="3"/>
    <n v="6268"/>
  </r>
  <r>
    <x v="73"/>
    <x v="45"/>
    <x v="4"/>
    <n v="13023"/>
  </r>
  <r>
    <x v="73"/>
    <x v="45"/>
    <x v="5"/>
    <n v="7076"/>
  </r>
  <r>
    <x v="73"/>
    <x v="46"/>
    <x v="0"/>
    <n v="24"/>
  </r>
  <r>
    <x v="73"/>
    <x v="46"/>
    <x v="1"/>
    <n v="564"/>
  </r>
  <r>
    <x v="73"/>
    <x v="46"/>
    <x v="2"/>
    <n v="15792"/>
  </r>
  <r>
    <x v="73"/>
    <x v="46"/>
    <x v="3"/>
    <n v="3781"/>
  </r>
  <r>
    <x v="73"/>
    <x v="46"/>
    <x v="4"/>
    <n v="7086"/>
  </r>
  <r>
    <x v="73"/>
    <x v="46"/>
    <x v="5"/>
    <n v="4592"/>
  </r>
  <r>
    <x v="73"/>
    <x v="47"/>
    <x v="0"/>
    <n v="88"/>
  </r>
  <r>
    <x v="73"/>
    <x v="47"/>
    <x v="1"/>
    <n v="3648"/>
  </r>
  <r>
    <x v="73"/>
    <x v="47"/>
    <x v="2"/>
    <n v="102144"/>
  </r>
  <r>
    <x v="73"/>
    <x v="47"/>
    <x v="3"/>
    <n v="43089"/>
  </r>
  <r>
    <x v="73"/>
    <x v="47"/>
    <x v="4"/>
    <n v="88377"/>
  </r>
  <r>
    <x v="73"/>
    <x v="47"/>
    <x v="5"/>
    <n v="36997"/>
  </r>
  <r>
    <x v="73"/>
    <x v="48"/>
    <x v="0"/>
    <n v="76"/>
  </r>
  <r>
    <x v="73"/>
    <x v="48"/>
    <x v="1"/>
    <n v="3077"/>
  </r>
  <r>
    <x v="73"/>
    <x v="48"/>
    <x v="2"/>
    <n v="86156"/>
  </r>
  <r>
    <x v="73"/>
    <x v="48"/>
    <x v="3"/>
    <n v="40556"/>
  </r>
  <r>
    <x v="73"/>
    <x v="48"/>
    <x v="4"/>
    <n v="68962"/>
  </r>
  <r>
    <x v="73"/>
    <x v="48"/>
    <x v="5"/>
    <n v="37116"/>
  </r>
  <r>
    <x v="73"/>
    <x v="49"/>
    <x v="0"/>
    <n v="102"/>
  </r>
  <r>
    <x v="73"/>
    <x v="49"/>
    <x v="1"/>
    <n v="3102"/>
  </r>
  <r>
    <x v="73"/>
    <x v="49"/>
    <x v="2"/>
    <n v="86856"/>
  </r>
  <r>
    <x v="73"/>
    <x v="49"/>
    <x v="3"/>
    <n v="46395"/>
  </r>
  <r>
    <x v="73"/>
    <x v="49"/>
    <x v="4"/>
    <n v="83228"/>
  </r>
  <r>
    <x v="73"/>
    <x v="49"/>
    <x v="5"/>
    <n v="51100"/>
  </r>
  <r>
    <x v="73"/>
    <x v="50"/>
    <x v="0"/>
    <n v="41"/>
  </r>
  <r>
    <x v="73"/>
    <x v="50"/>
    <x v="1"/>
    <n v="1208"/>
  </r>
  <r>
    <x v="73"/>
    <x v="50"/>
    <x v="2"/>
    <n v="33824"/>
  </r>
  <r>
    <x v="73"/>
    <x v="50"/>
    <x v="3"/>
    <n v="21983"/>
  </r>
  <r>
    <x v="73"/>
    <x v="50"/>
    <x v="4"/>
    <n v="38694"/>
  </r>
  <r>
    <x v="73"/>
    <x v="50"/>
    <x v="5"/>
    <n v="25033"/>
  </r>
  <r>
    <x v="73"/>
    <x v="51"/>
    <x v="0"/>
    <n v="53"/>
  </r>
  <r>
    <x v="73"/>
    <x v="51"/>
    <x v="1"/>
    <n v="1228"/>
  </r>
  <r>
    <x v="73"/>
    <x v="51"/>
    <x v="2"/>
    <n v="34384"/>
  </r>
  <r>
    <x v="73"/>
    <x v="51"/>
    <x v="3"/>
    <n v="16135"/>
  </r>
  <r>
    <x v="73"/>
    <x v="51"/>
    <x v="4"/>
    <n v="30010"/>
  </r>
  <r>
    <x v="73"/>
    <x v="51"/>
    <x v="5"/>
    <n v="21469"/>
  </r>
  <r>
    <x v="73"/>
    <x v="52"/>
    <x v="0"/>
    <n v="34"/>
  </r>
  <r>
    <x v="73"/>
    <x v="52"/>
    <x v="1"/>
    <n v="1093"/>
  </r>
  <r>
    <x v="73"/>
    <x v="52"/>
    <x v="2"/>
    <n v="30604"/>
  </r>
  <r>
    <x v="73"/>
    <x v="52"/>
    <x v="3"/>
    <n v="18863"/>
  </r>
  <r>
    <x v="73"/>
    <x v="52"/>
    <x v="4"/>
    <n v="32455"/>
  </r>
  <r>
    <x v="73"/>
    <x v="52"/>
    <x v="5"/>
    <n v="25435"/>
  </r>
  <r>
    <x v="73"/>
    <x v="53"/>
    <x v="0"/>
    <n v="72"/>
  </r>
  <r>
    <x v="73"/>
    <x v="53"/>
    <x v="1"/>
    <n v="2655"/>
  </r>
  <r>
    <x v="73"/>
    <x v="53"/>
    <x v="2"/>
    <n v="74340"/>
  </r>
  <r>
    <x v="73"/>
    <x v="53"/>
    <x v="3"/>
    <n v="48767"/>
  </r>
  <r>
    <x v="73"/>
    <x v="53"/>
    <x v="4"/>
    <n v="89134"/>
  </r>
  <r>
    <x v="73"/>
    <x v="53"/>
    <x v="5"/>
    <n v="71310"/>
  </r>
  <r>
    <x v="73"/>
    <x v="54"/>
    <x v="0"/>
    <n v="42"/>
  </r>
  <r>
    <x v="73"/>
    <x v="54"/>
    <x v="1"/>
    <n v="1301"/>
  </r>
  <r>
    <x v="73"/>
    <x v="54"/>
    <x v="2"/>
    <n v="36428"/>
  </r>
  <r>
    <x v="73"/>
    <x v="54"/>
    <x v="3"/>
    <n v="14207"/>
  </r>
  <r>
    <x v="73"/>
    <x v="54"/>
    <x v="4"/>
    <n v="30147"/>
  </r>
  <r>
    <x v="73"/>
    <x v="54"/>
    <x v="5"/>
    <n v="20235"/>
  </r>
  <r>
    <x v="73"/>
    <x v="55"/>
    <x v="0"/>
    <n v="16"/>
  </r>
  <r>
    <x v="73"/>
    <x v="55"/>
    <x v="1"/>
    <n v="1292"/>
  </r>
  <r>
    <x v="73"/>
    <x v="55"/>
    <x v="2"/>
    <n v="36176"/>
  </r>
  <r>
    <x v="73"/>
    <x v="55"/>
    <x v="3"/>
    <n v="3145"/>
  </r>
  <r>
    <x v="73"/>
    <x v="55"/>
    <x v="4"/>
    <n v="6668"/>
  </r>
  <r>
    <x v="73"/>
    <x v="55"/>
    <x v="5"/>
    <n v="3711"/>
  </r>
  <r>
    <x v="73"/>
    <x v="56"/>
    <x v="0"/>
    <n v="217"/>
  </r>
  <r>
    <x v="73"/>
    <x v="56"/>
    <x v="1"/>
    <n v="9824"/>
  </r>
  <r>
    <x v="73"/>
    <x v="56"/>
    <x v="2"/>
    <n v="275072"/>
  </r>
  <r>
    <x v="73"/>
    <x v="56"/>
    <x v="3"/>
    <n v="191906"/>
  </r>
  <r>
    <x v="73"/>
    <x v="56"/>
    <x v="4"/>
    <n v="336210"/>
  </r>
  <r>
    <x v="73"/>
    <x v="56"/>
    <x v="5"/>
    <n v="189774"/>
  </r>
  <r>
    <x v="73"/>
    <x v="57"/>
    <x v="0"/>
    <n v="18"/>
  </r>
  <r>
    <x v="73"/>
    <x v="57"/>
    <x v="1"/>
    <n v="549"/>
  </r>
  <r>
    <x v="73"/>
    <x v="57"/>
    <x v="2"/>
    <n v="15372"/>
  </r>
  <r>
    <x v="73"/>
    <x v="57"/>
    <x v="3"/>
    <n v="4876"/>
  </r>
  <r>
    <x v="73"/>
    <x v="57"/>
    <x v="4"/>
    <n v="8740"/>
  </r>
  <r>
    <x v="73"/>
    <x v="57"/>
    <x v="5"/>
    <n v="5726"/>
  </r>
  <r>
    <x v="73"/>
    <x v="58"/>
    <x v="0"/>
    <n v="38"/>
  </r>
  <r>
    <x v="73"/>
    <x v="58"/>
    <x v="1"/>
    <n v="1305"/>
  </r>
  <r>
    <x v="73"/>
    <x v="58"/>
    <x v="2"/>
    <n v="36540"/>
  </r>
  <r>
    <x v="73"/>
    <x v="58"/>
    <x v="3"/>
    <n v="8180"/>
  </r>
  <r>
    <x v="73"/>
    <x v="58"/>
    <x v="4"/>
    <n v="15151"/>
  </r>
  <r>
    <x v="73"/>
    <x v="58"/>
    <x v="5"/>
    <n v="6962"/>
  </r>
  <r>
    <x v="73"/>
    <x v="59"/>
    <x v="0"/>
    <n v="52"/>
  </r>
  <r>
    <x v="73"/>
    <x v="59"/>
    <x v="1"/>
    <n v="1357"/>
  </r>
  <r>
    <x v="73"/>
    <x v="59"/>
    <x v="2"/>
    <n v="37996"/>
  </r>
  <r>
    <x v="73"/>
    <x v="59"/>
    <x v="3"/>
    <n v="13050"/>
  </r>
  <r>
    <x v="73"/>
    <x v="59"/>
    <x v="4"/>
    <n v="25278"/>
  </r>
  <r>
    <x v="73"/>
    <x v="59"/>
    <x v="5"/>
    <n v="15927"/>
  </r>
  <r>
    <x v="73"/>
    <x v="60"/>
    <x v="0"/>
    <n v="30"/>
  </r>
  <r>
    <x v="73"/>
    <x v="60"/>
    <x v="1"/>
    <n v="1590"/>
  </r>
  <r>
    <x v="73"/>
    <x v="60"/>
    <x v="2"/>
    <n v="44520"/>
  </r>
  <r>
    <x v="73"/>
    <x v="60"/>
    <x v="3"/>
    <n v="25321"/>
  </r>
  <r>
    <x v="73"/>
    <x v="60"/>
    <x v="4"/>
    <n v="44583"/>
  </r>
  <r>
    <x v="73"/>
    <x v="60"/>
    <x v="5"/>
    <n v="37340"/>
  </r>
  <r>
    <x v="73"/>
    <x v="61"/>
    <x v="0"/>
    <n v="11"/>
  </r>
  <r>
    <x v="73"/>
    <x v="61"/>
    <x v="1"/>
    <n v="257"/>
  </r>
  <r>
    <x v="73"/>
    <x v="61"/>
    <x v="2"/>
    <n v="7196"/>
  </r>
  <r>
    <x v="73"/>
    <x v="61"/>
    <x v="3"/>
    <n v="877"/>
  </r>
  <r>
    <x v="73"/>
    <x v="61"/>
    <x v="4"/>
    <n v="1608"/>
  </r>
  <r>
    <x v="73"/>
    <x v="61"/>
    <x v="5"/>
    <n v="991"/>
  </r>
  <r>
    <x v="73"/>
    <x v="62"/>
    <x v="0"/>
    <n v="43"/>
  </r>
  <r>
    <x v="73"/>
    <x v="62"/>
    <x v="1"/>
    <n v="4611"/>
  </r>
  <r>
    <x v="73"/>
    <x v="62"/>
    <x v="2"/>
    <n v="129108"/>
  </r>
  <r>
    <x v="73"/>
    <x v="62"/>
    <x v="3"/>
    <n v="18935"/>
  </r>
  <r>
    <x v="73"/>
    <x v="62"/>
    <x v="4"/>
    <n v="35743"/>
  </r>
  <r>
    <x v="73"/>
    <x v="62"/>
    <x v="5"/>
    <n v="27132"/>
  </r>
  <r>
    <x v="73"/>
    <x v="63"/>
    <x v="0"/>
    <n v="50"/>
  </r>
  <r>
    <x v="73"/>
    <x v="63"/>
    <x v="1"/>
    <n v="2950"/>
  </r>
  <r>
    <x v="73"/>
    <x v="63"/>
    <x v="2"/>
    <n v="82600"/>
  </r>
  <r>
    <x v="73"/>
    <x v="63"/>
    <x v="3"/>
    <n v="14164"/>
  </r>
  <r>
    <x v="73"/>
    <x v="63"/>
    <x v="4"/>
    <n v="26697"/>
  </r>
  <r>
    <x v="73"/>
    <x v="63"/>
    <x v="5"/>
    <n v="14313"/>
  </r>
  <r>
    <x v="73"/>
    <x v="64"/>
    <x v="0"/>
    <n v="153"/>
  </r>
  <r>
    <x v="73"/>
    <x v="64"/>
    <x v="1"/>
    <n v="9198"/>
  </r>
  <r>
    <x v="73"/>
    <x v="64"/>
    <x v="2"/>
    <n v="257544"/>
  </r>
  <r>
    <x v="73"/>
    <x v="64"/>
    <x v="3"/>
    <n v="164016"/>
  </r>
  <r>
    <x v="73"/>
    <x v="64"/>
    <x v="4"/>
    <n v="281507"/>
  </r>
  <r>
    <x v="73"/>
    <x v="64"/>
    <x v="5"/>
    <n v="155507"/>
  </r>
  <r>
    <x v="73"/>
    <x v="65"/>
    <x v="0"/>
    <n v="87"/>
  </r>
  <r>
    <x v="73"/>
    <x v="65"/>
    <x v="1"/>
    <n v="2701"/>
  </r>
  <r>
    <x v="73"/>
    <x v="65"/>
    <x v="2"/>
    <n v="75628"/>
  </r>
  <r>
    <x v="73"/>
    <x v="65"/>
    <x v="3"/>
    <n v="56398"/>
  </r>
  <r>
    <x v="73"/>
    <x v="65"/>
    <x v="4"/>
    <n v="98119"/>
  </r>
  <r>
    <x v="73"/>
    <x v="65"/>
    <x v="5"/>
    <n v="58955"/>
  </r>
  <r>
    <x v="73"/>
    <x v="66"/>
    <x v="0"/>
    <n v="29"/>
  </r>
  <r>
    <x v="73"/>
    <x v="66"/>
    <x v="1"/>
    <n v="591"/>
  </r>
  <r>
    <x v="73"/>
    <x v="66"/>
    <x v="2"/>
    <n v="16548"/>
  </r>
  <r>
    <x v="73"/>
    <x v="66"/>
    <x v="3"/>
    <n v="5007"/>
  </r>
  <r>
    <x v="73"/>
    <x v="66"/>
    <x v="4"/>
    <n v="8876"/>
  </r>
  <r>
    <x v="73"/>
    <x v="66"/>
    <x v="5"/>
    <n v="5965"/>
  </r>
  <r>
    <x v="73"/>
    <x v="67"/>
    <x v="0"/>
    <n v="66"/>
  </r>
  <r>
    <x v="73"/>
    <x v="67"/>
    <x v="1"/>
    <n v="3057"/>
  </r>
  <r>
    <x v="73"/>
    <x v="67"/>
    <x v="2"/>
    <n v="85596"/>
  </r>
  <r>
    <x v="73"/>
    <x v="67"/>
    <x v="3"/>
    <n v="47253"/>
  </r>
  <r>
    <x v="73"/>
    <x v="67"/>
    <x v="4"/>
    <n v="84664"/>
  </r>
  <r>
    <x v="73"/>
    <x v="67"/>
    <x v="5"/>
    <n v="50082"/>
  </r>
  <r>
    <x v="73"/>
    <x v="68"/>
    <x v="0"/>
    <n v="9"/>
  </r>
  <r>
    <x v="73"/>
    <x v="68"/>
    <x v="1"/>
    <n v="199"/>
  </r>
  <r>
    <x v="73"/>
    <x v="68"/>
    <x v="2"/>
    <n v="5572"/>
  </r>
  <r>
    <x v="73"/>
    <x v="68"/>
    <x v="3"/>
    <n v="2813"/>
  </r>
  <r>
    <x v="73"/>
    <x v="68"/>
    <x v="4"/>
    <n v="4595"/>
  </r>
  <r>
    <x v="73"/>
    <x v="68"/>
    <x v="5"/>
    <n v="2896"/>
  </r>
  <r>
    <x v="73"/>
    <x v="69"/>
    <x v="0"/>
    <n v="43"/>
  </r>
  <r>
    <x v="73"/>
    <x v="69"/>
    <x v="1"/>
    <n v="1278"/>
  </r>
  <r>
    <x v="73"/>
    <x v="69"/>
    <x v="2"/>
    <n v="35784"/>
  </r>
  <r>
    <x v="73"/>
    <x v="69"/>
    <x v="3"/>
    <n v="15696"/>
  </r>
  <r>
    <x v="73"/>
    <x v="69"/>
    <x v="4"/>
    <n v="25292"/>
  </r>
  <r>
    <x v="73"/>
    <x v="69"/>
    <x v="5"/>
    <n v="15034"/>
  </r>
  <r>
    <x v="73"/>
    <x v="70"/>
    <x v="0"/>
    <n v="3199"/>
  </r>
  <r>
    <x v="73"/>
    <x v="70"/>
    <x v="1"/>
    <n v="136377"/>
  </r>
  <r>
    <x v="73"/>
    <x v="70"/>
    <x v="2"/>
    <n v="3818556"/>
  </r>
  <r>
    <x v="73"/>
    <x v="70"/>
    <x v="3"/>
    <n v="1860196"/>
  </r>
  <r>
    <x v="73"/>
    <x v="70"/>
    <x v="4"/>
    <n v="3225892"/>
  </r>
  <r>
    <x v="73"/>
    <x v="70"/>
    <x v="5"/>
    <n v="1810609"/>
  </r>
  <r>
    <x v="74"/>
    <x v="0"/>
    <x v="0"/>
    <n v="174"/>
  </r>
  <r>
    <x v="74"/>
    <x v="0"/>
    <x v="1"/>
    <n v="6535"/>
  </r>
  <r>
    <x v="74"/>
    <x v="0"/>
    <x v="2"/>
    <n v="202585"/>
  </r>
  <r>
    <x v="74"/>
    <x v="0"/>
    <x v="3"/>
    <n v="65869"/>
  </r>
  <r>
    <x v="74"/>
    <x v="0"/>
    <x v="4"/>
    <n v="120419"/>
  </r>
  <r>
    <x v="74"/>
    <x v="0"/>
    <x v="5"/>
    <n v="62681"/>
  </r>
  <r>
    <x v="74"/>
    <x v="1"/>
    <x v="0"/>
    <n v="59"/>
  </r>
  <r>
    <x v="74"/>
    <x v="1"/>
    <x v="1"/>
    <n v="2396"/>
  </r>
  <r>
    <x v="74"/>
    <x v="1"/>
    <x v="2"/>
    <n v="74276"/>
  </r>
  <r>
    <x v="74"/>
    <x v="1"/>
    <x v="3"/>
    <n v="19870"/>
  </r>
  <r>
    <x v="74"/>
    <x v="1"/>
    <x v="4"/>
    <n v="36229"/>
  </r>
  <r>
    <x v="74"/>
    <x v="1"/>
    <x v="5"/>
    <n v="20746"/>
  </r>
  <r>
    <x v="74"/>
    <x v="2"/>
    <x v="0"/>
    <n v="26"/>
  </r>
  <r>
    <x v="74"/>
    <x v="2"/>
    <x v="1"/>
    <n v="1376"/>
  </r>
  <r>
    <x v="74"/>
    <x v="2"/>
    <x v="2"/>
    <n v="42656"/>
  </r>
  <r>
    <x v="74"/>
    <x v="2"/>
    <x v="3"/>
    <n v="6666"/>
  </r>
  <r>
    <x v="74"/>
    <x v="2"/>
    <x v="4"/>
    <n v="13167"/>
  </r>
  <r>
    <x v="74"/>
    <x v="2"/>
    <x v="5"/>
    <n v="8902"/>
  </r>
  <r>
    <x v="74"/>
    <x v="3"/>
    <x v="0"/>
    <n v="48"/>
  </r>
  <r>
    <x v="74"/>
    <x v="3"/>
    <x v="1"/>
    <n v="2648"/>
  </r>
  <r>
    <x v="74"/>
    <x v="3"/>
    <x v="2"/>
    <n v="82088"/>
  </r>
  <r>
    <x v="74"/>
    <x v="3"/>
    <x v="3"/>
    <n v="16983"/>
  </r>
  <r>
    <x v="74"/>
    <x v="3"/>
    <x v="4"/>
    <n v="30895"/>
  </r>
  <r>
    <x v="74"/>
    <x v="3"/>
    <x v="5"/>
    <n v="18067"/>
  </r>
  <r>
    <x v="74"/>
    <x v="4"/>
    <x v="0"/>
    <n v="24"/>
  </r>
  <r>
    <x v="74"/>
    <x v="4"/>
    <x v="1"/>
    <n v="937"/>
  </r>
  <r>
    <x v="74"/>
    <x v="4"/>
    <x v="2"/>
    <n v="29047"/>
  </r>
  <r>
    <x v="74"/>
    <x v="4"/>
    <x v="3"/>
    <n v="19629"/>
  </r>
  <r>
    <x v="74"/>
    <x v="4"/>
    <x v="4"/>
    <n v="32172"/>
  </r>
  <r>
    <x v="74"/>
    <x v="4"/>
    <x v="5"/>
    <n v="14683"/>
  </r>
  <r>
    <x v="74"/>
    <x v="5"/>
    <x v="0"/>
    <n v="11"/>
  </r>
  <r>
    <x v="74"/>
    <x v="5"/>
    <x v="1"/>
    <n v="300"/>
  </r>
  <r>
    <x v="74"/>
    <x v="5"/>
    <x v="2"/>
    <n v="9300"/>
  </r>
  <r>
    <x v="74"/>
    <x v="5"/>
    <x v="3"/>
    <n v="3514"/>
  </r>
  <r>
    <x v="74"/>
    <x v="5"/>
    <x v="4"/>
    <n v="6589"/>
  </r>
  <r>
    <x v="74"/>
    <x v="5"/>
    <x v="5"/>
    <n v="2590"/>
  </r>
  <r>
    <x v="74"/>
    <x v="6"/>
    <x v="0"/>
    <n v="155"/>
  </r>
  <r>
    <x v="74"/>
    <x v="6"/>
    <x v="1"/>
    <n v="11757"/>
  </r>
  <r>
    <x v="74"/>
    <x v="6"/>
    <x v="2"/>
    <n v="364467"/>
  </r>
  <r>
    <x v="74"/>
    <x v="6"/>
    <x v="3"/>
    <n v="245996"/>
  </r>
  <r>
    <x v="74"/>
    <x v="6"/>
    <x v="4"/>
    <n v="343351"/>
  </r>
  <r>
    <x v="74"/>
    <x v="6"/>
    <x v="5"/>
    <n v="174062"/>
  </r>
  <r>
    <x v="74"/>
    <x v="7"/>
    <x v="0"/>
    <n v="43"/>
  </r>
  <r>
    <x v="74"/>
    <x v="7"/>
    <x v="1"/>
    <n v="1824"/>
  </r>
  <r>
    <x v="74"/>
    <x v="7"/>
    <x v="2"/>
    <n v="56544"/>
  </r>
  <r>
    <x v="74"/>
    <x v="7"/>
    <x v="3"/>
    <n v="40406"/>
  </r>
  <r>
    <x v="74"/>
    <x v="7"/>
    <x v="4"/>
    <n v="70179"/>
  </r>
  <r>
    <x v="74"/>
    <x v="7"/>
    <x v="5"/>
    <n v="45674"/>
  </r>
  <r>
    <x v="74"/>
    <x v="8"/>
    <x v="0"/>
    <n v="11"/>
  </r>
  <r>
    <x v="74"/>
    <x v="8"/>
    <x v="1"/>
    <n v="552"/>
  </r>
  <r>
    <x v="74"/>
    <x v="8"/>
    <x v="2"/>
    <n v="17112"/>
  </r>
  <r>
    <x v="74"/>
    <x v="8"/>
    <x v="3"/>
    <n v="7927"/>
  </r>
  <r>
    <x v="74"/>
    <x v="8"/>
    <x v="4"/>
    <n v="9653"/>
  </r>
  <r>
    <x v="74"/>
    <x v="8"/>
    <x v="5"/>
    <n v="4867"/>
  </r>
  <r>
    <x v="74"/>
    <x v="9"/>
    <x v="0"/>
    <n v="15"/>
  </r>
  <r>
    <x v="74"/>
    <x v="9"/>
    <x v="1"/>
    <n v="394"/>
  </r>
  <r>
    <x v="74"/>
    <x v="9"/>
    <x v="2"/>
    <n v="12214"/>
  </r>
  <r>
    <x v="74"/>
    <x v="9"/>
    <x v="3"/>
    <n v="3397"/>
  </r>
  <r>
    <x v="74"/>
    <x v="9"/>
    <x v="4"/>
    <n v="5865"/>
  </r>
  <r>
    <x v="74"/>
    <x v="9"/>
    <x v="5"/>
    <n v="3547"/>
  </r>
  <r>
    <x v="74"/>
    <x v="10"/>
    <x v="0"/>
    <n v="100"/>
  </r>
  <r>
    <x v="74"/>
    <x v="10"/>
    <x v="1"/>
    <n v="3210"/>
  </r>
  <r>
    <x v="74"/>
    <x v="10"/>
    <x v="2"/>
    <n v="99510"/>
  </r>
  <r>
    <x v="74"/>
    <x v="10"/>
    <x v="3"/>
    <n v="31814"/>
  </r>
  <r>
    <x v="74"/>
    <x v="10"/>
    <x v="4"/>
    <n v="56821"/>
  </r>
  <r>
    <x v="74"/>
    <x v="10"/>
    <x v="5"/>
    <n v="34239"/>
  </r>
  <r>
    <x v="74"/>
    <x v="11"/>
    <x v="0"/>
    <n v="12"/>
  </r>
  <r>
    <x v="74"/>
    <x v="11"/>
    <x v="1"/>
    <n v="397"/>
  </r>
  <r>
    <x v="74"/>
    <x v="11"/>
    <x v="2"/>
    <n v="12307"/>
  </r>
  <r>
    <x v="74"/>
    <x v="11"/>
    <x v="3"/>
    <n v="3222"/>
  </r>
  <r>
    <x v="74"/>
    <x v="11"/>
    <x v="4"/>
    <n v="6436"/>
  </r>
  <r>
    <x v="74"/>
    <x v="11"/>
    <x v="5"/>
    <n v="4584"/>
  </r>
  <r>
    <x v="74"/>
    <x v="12"/>
    <x v="0"/>
    <n v="17"/>
  </r>
  <r>
    <x v="74"/>
    <x v="12"/>
    <x v="1"/>
    <n v="737"/>
  </r>
  <r>
    <x v="74"/>
    <x v="12"/>
    <x v="2"/>
    <n v="22847"/>
  </r>
  <r>
    <x v="74"/>
    <x v="12"/>
    <x v="3"/>
    <n v="6744"/>
  </r>
  <r>
    <x v="74"/>
    <x v="12"/>
    <x v="4"/>
    <n v="9878"/>
  </r>
  <r>
    <x v="74"/>
    <x v="12"/>
    <x v="5"/>
    <n v="5887"/>
  </r>
  <r>
    <x v="74"/>
    <x v="13"/>
    <x v="0"/>
    <n v="13"/>
  </r>
  <r>
    <x v="74"/>
    <x v="13"/>
    <x v="1"/>
    <n v="292"/>
  </r>
  <r>
    <x v="74"/>
    <x v="13"/>
    <x v="2"/>
    <n v="9052"/>
  </r>
  <r>
    <x v="74"/>
    <x v="13"/>
    <x v="3"/>
    <n v="2883"/>
  </r>
  <r>
    <x v="74"/>
    <x v="13"/>
    <x v="4"/>
    <n v="5264"/>
  </r>
  <r>
    <x v="74"/>
    <x v="13"/>
    <x v="5"/>
    <n v="3080"/>
  </r>
  <r>
    <x v="74"/>
    <x v="14"/>
    <x v="0"/>
    <n v="53"/>
  </r>
  <r>
    <x v="74"/>
    <x v="14"/>
    <x v="1"/>
    <n v="1682"/>
  </r>
  <r>
    <x v="74"/>
    <x v="14"/>
    <x v="2"/>
    <n v="52142"/>
  </r>
  <r>
    <x v="74"/>
    <x v="14"/>
    <x v="3"/>
    <n v="32700"/>
  </r>
  <r>
    <x v="74"/>
    <x v="14"/>
    <x v="4"/>
    <n v="57880"/>
  </r>
  <r>
    <x v="74"/>
    <x v="14"/>
    <x v="5"/>
    <n v="29562"/>
  </r>
  <r>
    <x v="74"/>
    <x v="15"/>
    <x v="0"/>
    <n v="25"/>
  </r>
  <r>
    <x v="74"/>
    <x v="15"/>
    <x v="1"/>
    <n v="889"/>
  </r>
  <r>
    <x v="74"/>
    <x v="15"/>
    <x v="2"/>
    <n v="27559"/>
  </r>
  <r>
    <x v="74"/>
    <x v="15"/>
    <x v="3"/>
    <n v="8503"/>
  </r>
  <r>
    <x v="74"/>
    <x v="15"/>
    <x v="4"/>
    <n v="15698"/>
  </r>
  <r>
    <x v="74"/>
    <x v="15"/>
    <x v="5"/>
    <n v="8643"/>
  </r>
  <r>
    <x v="74"/>
    <x v="16"/>
    <x v="0"/>
    <n v="10"/>
  </r>
  <r>
    <x v="74"/>
    <x v="16"/>
    <x v="1"/>
    <n v="253"/>
  </r>
  <r>
    <x v="74"/>
    <x v="16"/>
    <x v="2"/>
    <n v="7843"/>
  </r>
  <r>
    <x v="74"/>
    <x v="16"/>
    <x v="3"/>
    <n v="1790"/>
  </r>
  <r>
    <x v="74"/>
    <x v="16"/>
    <x v="4"/>
    <n v="3269"/>
  </r>
  <r>
    <x v="74"/>
    <x v="16"/>
    <x v="5"/>
    <n v="2414"/>
  </r>
  <r>
    <x v="74"/>
    <x v="17"/>
    <x v="0"/>
    <n v="12"/>
  </r>
  <r>
    <x v="74"/>
    <x v="17"/>
    <x v="1"/>
    <n v="292"/>
  </r>
  <r>
    <x v="74"/>
    <x v="17"/>
    <x v="2"/>
    <n v="9052"/>
  </r>
  <r>
    <x v="74"/>
    <x v="17"/>
    <x v="3"/>
    <n v="2788"/>
  </r>
  <r>
    <x v="74"/>
    <x v="17"/>
    <x v="4"/>
    <n v="4682"/>
  </r>
  <r>
    <x v="74"/>
    <x v="17"/>
    <x v="5"/>
    <n v="2716"/>
  </r>
  <r>
    <x v="74"/>
    <x v="18"/>
    <x v="0"/>
    <n v="16"/>
  </r>
  <r>
    <x v="74"/>
    <x v="18"/>
    <x v="1"/>
    <n v="610"/>
  </r>
  <r>
    <x v="74"/>
    <x v="18"/>
    <x v="2"/>
    <n v="18910"/>
  </r>
  <r>
    <x v="74"/>
    <x v="18"/>
    <x v="3"/>
    <n v="6358"/>
  </r>
  <r>
    <x v="74"/>
    <x v="18"/>
    <x v="4"/>
    <n v="10252"/>
  </r>
  <r>
    <x v="74"/>
    <x v="18"/>
    <x v="5"/>
    <n v="7514"/>
  </r>
  <r>
    <x v="74"/>
    <x v="19"/>
    <x v="0"/>
    <n v="111"/>
  </r>
  <r>
    <x v="74"/>
    <x v="19"/>
    <x v="1"/>
    <n v="4242"/>
  </r>
  <r>
    <x v="74"/>
    <x v="19"/>
    <x v="2"/>
    <n v="131502"/>
  </r>
  <r>
    <x v="74"/>
    <x v="19"/>
    <x v="3"/>
    <n v="60996"/>
  </r>
  <r>
    <x v="74"/>
    <x v="19"/>
    <x v="4"/>
    <n v="104324"/>
  </r>
  <r>
    <x v="74"/>
    <x v="19"/>
    <x v="5"/>
    <n v="58799"/>
  </r>
  <r>
    <x v="74"/>
    <x v="20"/>
    <x v="0"/>
    <n v="24"/>
  </r>
  <r>
    <x v="74"/>
    <x v="20"/>
    <x v="1"/>
    <n v="1451"/>
  </r>
  <r>
    <x v="74"/>
    <x v="20"/>
    <x v="2"/>
    <n v="44981"/>
  </r>
  <r>
    <x v="74"/>
    <x v="20"/>
    <x v="3"/>
    <n v="6148"/>
  </r>
  <r>
    <x v="74"/>
    <x v="20"/>
    <x v="4"/>
    <n v="12979"/>
  </r>
  <r>
    <x v="74"/>
    <x v="20"/>
    <x v="5"/>
    <n v="6840"/>
  </r>
  <r>
    <x v="74"/>
    <x v="21"/>
    <x v="0"/>
    <n v="75"/>
  </r>
  <r>
    <x v="74"/>
    <x v="21"/>
    <x v="1"/>
    <n v="3012"/>
  </r>
  <r>
    <x v="74"/>
    <x v="21"/>
    <x v="2"/>
    <n v="93372"/>
  </r>
  <r>
    <x v="74"/>
    <x v="21"/>
    <x v="3"/>
    <n v="35503"/>
  </r>
  <r>
    <x v="74"/>
    <x v="21"/>
    <x v="4"/>
    <n v="61750"/>
  </r>
  <r>
    <x v="74"/>
    <x v="21"/>
    <x v="5"/>
    <n v="30966"/>
  </r>
  <r>
    <x v="74"/>
    <x v="22"/>
    <x v="0"/>
    <n v="125"/>
  </r>
  <r>
    <x v="74"/>
    <x v="22"/>
    <x v="1"/>
    <n v="5827"/>
  </r>
  <r>
    <x v="74"/>
    <x v="22"/>
    <x v="2"/>
    <n v="180637"/>
  </r>
  <r>
    <x v="74"/>
    <x v="22"/>
    <x v="3"/>
    <n v="95470"/>
  </r>
  <r>
    <x v="74"/>
    <x v="22"/>
    <x v="4"/>
    <n v="173733"/>
  </r>
  <r>
    <x v="74"/>
    <x v="22"/>
    <x v="5"/>
    <n v="99060"/>
  </r>
  <r>
    <x v="74"/>
    <x v="23"/>
    <x v="0"/>
    <n v="33"/>
  </r>
  <r>
    <x v="74"/>
    <x v="23"/>
    <x v="1"/>
    <n v="1421"/>
  </r>
  <r>
    <x v="74"/>
    <x v="23"/>
    <x v="2"/>
    <n v="44051"/>
  </r>
  <r>
    <x v="74"/>
    <x v="23"/>
    <x v="3"/>
    <n v="10530"/>
  </r>
  <r>
    <x v="74"/>
    <x v="23"/>
    <x v="4"/>
    <n v="18644"/>
  </r>
  <r>
    <x v="74"/>
    <x v="23"/>
    <x v="5"/>
    <n v="9797"/>
  </r>
  <r>
    <x v="74"/>
    <x v="24"/>
    <x v="0"/>
    <n v="15"/>
  </r>
  <r>
    <x v="74"/>
    <x v="24"/>
    <x v="1"/>
    <n v="1133"/>
  </r>
  <r>
    <x v="74"/>
    <x v="24"/>
    <x v="2"/>
    <n v="35123"/>
  </r>
  <r>
    <x v="74"/>
    <x v="24"/>
    <x v="3"/>
    <n v="3943"/>
  </r>
  <r>
    <x v="74"/>
    <x v="24"/>
    <x v="4"/>
    <n v="8067"/>
  </r>
  <r>
    <x v="74"/>
    <x v="24"/>
    <x v="5"/>
    <n v="4431"/>
  </r>
  <r>
    <x v="74"/>
    <x v="25"/>
    <x v="0"/>
    <n v="44"/>
  </r>
  <r>
    <x v="74"/>
    <x v="25"/>
    <x v="1"/>
    <n v="1434"/>
  </r>
  <r>
    <x v="74"/>
    <x v="25"/>
    <x v="2"/>
    <n v="44454"/>
  </r>
  <r>
    <x v="74"/>
    <x v="25"/>
    <x v="3"/>
    <n v="13529"/>
  </r>
  <r>
    <x v="74"/>
    <x v="25"/>
    <x v="4"/>
    <n v="22874"/>
  </r>
  <r>
    <x v="74"/>
    <x v="25"/>
    <x v="5"/>
    <n v="12355"/>
  </r>
  <r>
    <x v="74"/>
    <x v="26"/>
    <x v="0"/>
    <n v="11"/>
  </r>
  <r>
    <x v="74"/>
    <x v="26"/>
    <x v="1"/>
    <n v="471"/>
  </r>
  <r>
    <x v="74"/>
    <x v="26"/>
    <x v="2"/>
    <n v="14601"/>
  </r>
  <r>
    <x v="74"/>
    <x v="26"/>
    <x v="3"/>
    <n v="3280"/>
  </r>
  <r>
    <x v="74"/>
    <x v="26"/>
    <x v="4"/>
    <n v="6455"/>
  </r>
  <r>
    <x v="74"/>
    <x v="26"/>
    <x v="5"/>
    <n v="3836"/>
  </r>
  <r>
    <x v="74"/>
    <x v="27"/>
    <x v="0"/>
    <n v="50"/>
  </r>
  <r>
    <x v="74"/>
    <x v="27"/>
    <x v="1"/>
    <n v="1875"/>
  </r>
  <r>
    <x v="74"/>
    <x v="27"/>
    <x v="2"/>
    <n v="58125"/>
  </r>
  <r>
    <x v="74"/>
    <x v="27"/>
    <x v="3"/>
    <n v="20535"/>
  </r>
  <r>
    <x v="74"/>
    <x v="27"/>
    <x v="4"/>
    <n v="36466"/>
  </r>
  <r>
    <x v="74"/>
    <x v="27"/>
    <x v="5"/>
    <n v="15197"/>
  </r>
  <r>
    <x v="74"/>
    <x v="28"/>
    <x v="0"/>
    <n v="54"/>
  </r>
  <r>
    <x v="74"/>
    <x v="28"/>
    <x v="1"/>
    <n v="1982"/>
  </r>
  <r>
    <x v="74"/>
    <x v="28"/>
    <x v="2"/>
    <n v="61442"/>
  </r>
  <r>
    <x v="74"/>
    <x v="28"/>
    <x v="3"/>
    <n v="38547"/>
  </r>
  <r>
    <x v="74"/>
    <x v="28"/>
    <x v="4"/>
    <n v="63450"/>
  </r>
  <r>
    <x v="74"/>
    <x v="28"/>
    <x v="5"/>
    <n v="33986"/>
  </r>
  <r>
    <x v="74"/>
    <x v="29"/>
    <x v="0"/>
    <n v="10"/>
  </r>
  <r>
    <x v="74"/>
    <x v="29"/>
    <x v="1"/>
    <n v="228"/>
  </r>
  <r>
    <x v="74"/>
    <x v="29"/>
    <x v="2"/>
    <n v="7068"/>
  </r>
  <r>
    <x v="74"/>
    <x v="29"/>
    <x v="3"/>
    <n v="1717"/>
  </r>
  <r>
    <x v="74"/>
    <x v="29"/>
    <x v="4"/>
    <n v="3271"/>
  </r>
  <r>
    <x v="74"/>
    <x v="29"/>
    <x v="5"/>
    <n v="1769"/>
  </r>
  <r>
    <x v="74"/>
    <x v="30"/>
    <x v="0"/>
    <n v="54"/>
  </r>
  <r>
    <x v="74"/>
    <x v="30"/>
    <x v="1"/>
    <n v="1993"/>
  </r>
  <r>
    <x v="74"/>
    <x v="30"/>
    <x v="2"/>
    <n v="61783"/>
  </r>
  <r>
    <x v="74"/>
    <x v="30"/>
    <x v="3"/>
    <n v="26263"/>
  </r>
  <r>
    <x v="74"/>
    <x v="30"/>
    <x v="4"/>
    <n v="43800"/>
  </r>
  <r>
    <x v="74"/>
    <x v="30"/>
    <x v="5"/>
    <n v="21937"/>
  </r>
  <r>
    <x v="74"/>
    <x v="31"/>
    <x v="0"/>
    <n v="10"/>
  </r>
  <r>
    <x v="74"/>
    <x v="31"/>
    <x v="1"/>
    <n v="286"/>
  </r>
  <r>
    <x v="74"/>
    <x v="31"/>
    <x v="2"/>
    <n v="8866"/>
  </r>
  <r>
    <x v="74"/>
    <x v="31"/>
    <x v="3"/>
    <n v="2522"/>
  </r>
  <r>
    <x v="74"/>
    <x v="31"/>
    <x v="4"/>
    <n v="3889"/>
  </r>
  <r>
    <x v="74"/>
    <x v="31"/>
    <x v="5"/>
    <n v="2127"/>
  </r>
  <r>
    <x v="74"/>
    <x v="32"/>
    <x v="0"/>
    <n v="18"/>
  </r>
  <r>
    <x v="74"/>
    <x v="32"/>
    <x v="1"/>
    <n v="469"/>
  </r>
  <r>
    <x v="74"/>
    <x v="32"/>
    <x v="2"/>
    <n v="14539"/>
  </r>
  <r>
    <x v="74"/>
    <x v="32"/>
    <x v="3"/>
    <n v="2682"/>
  </r>
  <r>
    <x v="74"/>
    <x v="32"/>
    <x v="4"/>
    <n v="4495"/>
  </r>
  <r>
    <x v="74"/>
    <x v="32"/>
    <x v="5"/>
    <n v="2920"/>
  </r>
  <r>
    <x v="74"/>
    <x v="33"/>
    <x v="0"/>
    <n v="45"/>
  </r>
  <r>
    <x v="74"/>
    <x v="33"/>
    <x v="1"/>
    <n v="2007"/>
  </r>
  <r>
    <x v="74"/>
    <x v="33"/>
    <x v="2"/>
    <n v="62217"/>
  </r>
  <r>
    <x v="74"/>
    <x v="33"/>
    <x v="3"/>
    <n v="15180"/>
  </r>
  <r>
    <x v="74"/>
    <x v="33"/>
    <x v="4"/>
    <n v="24439"/>
  </r>
  <r>
    <x v="74"/>
    <x v="33"/>
    <x v="5"/>
    <n v="13258"/>
  </r>
  <r>
    <x v="74"/>
    <x v="34"/>
    <x v="0"/>
    <n v="31"/>
  </r>
  <r>
    <x v="74"/>
    <x v="34"/>
    <x v="1"/>
    <n v="837"/>
  </r>
  <r>
    <x v="74"/>
    <x v="34"/>
    <x v="2"/>
    <n v="25947"/>
  </r>
  <r>
    <x v="74"/>
    <x v="34"/>
    <x v="3"/>
    <n v="9554"/>
  </r>
  <r>
    <x v="74"/>
    <x v="34"/>
    <x v="4"/>
    <n v="18673"/>
  </r>
  <r>
    <x v="74"/>
    <x v="34"/>
    <x v="5"/>
    <n v="10369"/>
  </r>
  <r>
    <x v="74"/>
    <x v="35"/>
    <x v="0"/>
    <n v="15"/>
  </r>
  <r>
    <x v="74"/>
    <x v="35"/>
    <x v="1"/>
    <n v="264"/>
  </r>
  <r>
    <x v="74"/>
    <x v="35"/>
    <x v="2"/>
    <n v="8184"/>
  </r>
  <r>
    <x v="74"/>
    <x v="35"/>
    <x v="3"/>
    <n v="2123"/>
  </r>
  <r>
    <x v="74"/>
    <x v="35"/>
    <x v="4"/>
    <n v="3943"/>
  </r>
  <r>
    <x v="74"/>
    <x v="35"/>
    <x v="5"/>
    <n v="2462"/>
  </r>
  <r>
    <x v="74"/>
    <x v="36"/>
    <x v="0"/>
    <n v="12"/>
  </r>
  <r>
    <x v="74"/>
    <x v="36"/>
    <x v="1"/>
    <n v="279"/>
  </r>
  <r>
    <x v="74"/>
    <x v="36"/>
    <x v="2"/>
    <n v="8649"/>
  </r>
  <r>
    <x v="74"/>
    <x v="36"/>
    <x v="3"/>
    <n v="2354"/>
  </r>
  <r>
    <x v="74"/>
    <x v="36"/>
    <x v="4"/>
    <n v="3994"/>
  </r>
  <r>
    <x v="74"/>
    <x v="36"/>
    <x v="5"/>
    <n v="2363"/>
  </r>
  <r>
    <x v="74"/>
    <x v="37"/>
    <x v="0"/>
    <n v="52"/>
  </r>
  <r>
    <x v="74"/>
    <x v="37"/>
    <x v="1"/>
    <n v="1446"/>
  </r>
  <r>
    <x v="74"/>
    <x v="37"/>
    <x v="2"/>
    <n v="44826"/>
  </r>
  <r>
    <x v="74"/>
    <x v="37"/>
    <x v="3"/>
    <n v="25098"/>
  </r>
  <r>
    <x v="74"/>
    <x v="37"/>
    <x v="4"/>
    <n v="39857"/>
  </r>
  <r>
    <x v="74"/>
    <x v="37"/>
    <x v="5"/>
    <n v="22366"/>
  </r>
  <r>
    <x v="74"/>
    <x v="38"/>
    <x v="0"/>
    <n v="16"/>
  </r>
  <r>
    <x v="74"/>
    <x v="38"/>
    <x v="1"/>
    <n v="232"/>
  </r>
  <r>
    <x v="74"/>
    <x v="38"/>
    <x v="2"/>
    <n v="7192"/>
  </r>
  <r>
    <x v="74"/>
    <x v="38"/>
    <x v="3"/>
    <n v="1988"/>
  </r>
  <r>
    <x v="74"/>
    <x v="38"/>
    <x v="4"/>
    <n v="3373"/>
  </r>
  <r>
    <x v="74"/>
    <x v="38"/>
    <x v="5"/>
    <n v="2307"/>
  </r>
  <r>
    <x v="74"/>
    <x v="39"/>
    <x v="0"/>
    <n v="19"/>
  </r>
  <r>
    <x v="74"/>
    <x v="39"/>
    <x v="1"/>
    <n v="780"/>
  </r>
  <r>
    <x v="74"/>
    <x v="39"/>
    <x v="2"/>
    <n v="24180"/>
  </r>
  <r>
    <x v="74"/>
    <x v="39"/>
    <x v="3"/>
    <n v="3304"/>
  </r>
  <r>
    <x v="74"/>
    <x v="39"/>
    <x v="4"/>
    <n v="5971"/>
  </r>
  <r>
    <x v="74"/>
    <x v="39"/>
    <x v="5"/>
    <n v="4088"/>
  </r>
  <r>
    <x v="74"/>
    <x v="40"/>
    <x v="0"/>
    <n v="29"/>
  </r>
  <r>
    <x v="74"/>
    <x v="40"/>
    <x v="1"/>
    <n v="1168"/>
  </r>
  <r>
    <x v="74"/>
    <x v="40"/>
    <x v="2"/>
    <n v="36208"/>
  </r>
  <r>
    <x v="74"/>
    <x v="40"/>
    <x v="3"/>
    <n v="9933"/>
  </r>
  <r>
    <x v="74"/>
    <x v="40"/>
    <x v="4"/>
    <n v="14452"/>
  </r>
  <r>
    <x v="74"/>
    <x v="40"/>
    <x v="5"/>
    <n v="7502"/>
  </r>
  <r>
    <x v="74"/>
    <x v="41"/>
    <x v="0"/>
    <n v="10"/>
  </r>
  <r>
    <x v="74"/>
    <x v="41"/>
    <x v="1"/>
    <n v="171"/>
  </r>
  <r>
    <x v="74"/>
    <x v="41"/>
    <x v="2"/>
    <n v="5301"/>
  </r>
  <r>
    <x v="74"/>
    <x v="41"/>
    <x v="3"/>
    <n v="3504"/>
  </r>
  <r>
    <x v="74"/>
    <x v="41"/>
    <x v="4"/>
    <n v="6390"/>
  </r>
  <r>
    <x v="74"/>
    <x v="41"/>
    <x v="5"/>
    <n v="3470"/>
  </r>
  <r>
    <x v="74"/>
    <x v="42"/>
    <x v="0"/>
    <n v="8"/>
  </r>
  <r>
    <x v="74"/>
    <x v="42"/>
    <x v="1"/>
    <n v="312"/>
  </r>
  <r>
    <x v="74"/>
    <x v="42"/>
    <x v="2"/>
    <n v="9672"/>
  </r>
  <r>
    <x v="74"/>
    <x v="42"/>
    <x v="3"/>
    <n v="2701"/>
  </r>
  <r>
    <x v="74"/>
    <x v="42"/>
    <x v="4"/>
    <n v="5677"/>
  </r>
  <r>
    <x v="74"/>
    <x v="42"/>
    <x v="5"/>
    <n v="3077"/>
  </r>
  <r>
    <x v="74"/>
    <x v="43"/>
    <x v="0"/>
    <n v="18"/>
  </r>
  <r>
    <x v="74"/>
    <x v="43"/>
    <x v="1"/>
    <n v="752"/>
  </r>
  <r>
    <x v="74"/>
    <x v="43"/>
    <x v="2"/>
    <n v="23312"/>
  </r>
  <r>
    <x v="74"/>
    <x v="43"/>
    <x v="3"/>
    <n v="12530"/>
  </r>
  <r>
    <x v="74"/>
    <x v="43"/>
    <x v="4"/>
    <n v="19493"/>
  </r>
  <r>
    <x v="74"/>
    <x v="43"/>
    <x v="5"/>
    <n v="9684"/>
  </r>
  <r>
    <x v="74"/>
    <x v="44"/>
    <x v="0"/>
    <n v="69"/>
  </r>
  <r>
    <x v="74"/>
    <x v="44"/>
    <x v="1"/>
    <n v="5483"/>
  </r>
  <r>
    <x v="74"/>
    <x v="44"/>
    <x v="2"/>
    <n v="169973"/>
  </r>
  <r>
    <x v="74"/>
    <x v="44"/>
    <x v="3"/>
    <n v="123907"/>
  </r>
  <r>
    <x v="74"/>
    <x v="44"/>
    <x v="4"/>
    <n v="175124"/>
  </r>
  <r>
    <x v="74"/>
    <x v="44"/>
    <x v="5"/>
    <n v="94108"/>
  </r>
  <r>
    <x v="74"/>
    <x v="45"/>
    <x v="0"/>
    <n v="17"/>
  </r>
  <r>
    <x v="74"/>
    <x v="45"/>
    <x v="1"/>
    <n v="743"/>
  </r>
  <r>
    <x v="74"/>
    <x v="45"/>
    <x v="2"/>
    <n v="23033"/>
  </r>
  <r>
    <x v="74"/>
    <x v="45"/>
    <x v="3"/>
    <n v="7032"/>
  </r>
  <r>
    <x v="74"/>
    <x v="45"/>
    <x v="4"/>
    <n v="13051"/>
  </r>
  <r>
    <x v="74"/>
    <x v="45"/>
    <x v="5"/>
    <n v="6929"/>
  </r>
  <r>
    <x v="74"/>
    <x v="46"/>
    <x v="0"/>
    <n v="24"/>
  </r>
  <r>
    <x v="74"/>
    <x v="46"/>
    <x v="1"/>
    <n v="564"/>
  </r>
  <r>
    <x v="74"/>
    <x v="46"/>
    <x v="2"/>
    <n v="17484"/>
  </r>
  <r>
    <x v="74"/>
    <x v="46"/>
    <x v="3"/>
    <n v="4259"/>
  </r>
  <r>
    <x v="74"/>
    <x v="46"/>
    <x v="4"/>
    <n v="8036"/>
  </r>
  <r>
    <x v="74"/>
    <x v="46"/>
    <x v="5"/>
    <n v="4788"/>
  </r>
  <r>
    <x v="74"/>
    <x v="47"/>
    <x v="0"/>
    <n v="88"/>
  </r>
  <r>
    <x v="74"/>
    <x v="47"/>
    <x v="1"/>
    <n v="3654"/>
  </r>
  <r>
    <x v="74"/>
    <x v="47"/>
    <x v="2"/>
    <n v="113274"/>
  </r>
  <r>
    <x v="74"/>
    <x v="47"/>
    <x v="3"/>
    <n v="33561"/>
  </r>
  <r>
    <x v="74"/>
    <x v="47"/>
    <x v="4"/>
    <n v="63551"/>
  </r>
  <r>
    <x v="74"/>
    <x v="47"/>
    <x v="5"/>
    <n v="31472"/>
  </r>
  <r>
    <x v="74"/>
    <x v="48"/>
    <x v="0"/>
    <n v="74"/>
  </r>
  <r>
    <x v="74"/>
    <x v="48"/>
    <x v="1"/>
    <n v="3014"/>
  </r>
  <r>
    <x v="74"/>
    <x v="48"/>
    <x v="2"/>
    <n v="93434"/>
  </r>
  <r>
    <x v="74"/>
    <x v="48"/>
    <x v="3"/>
    <n v="37467"/>
  </r>
  <r>
    <x v="74"/>
    <x v="48"/>
    <x v="4"/>
    <n v="60286"/>
  </r>
  <r>
    <x v="74"/>
    <x v="48"/>
    <x v="5"/>
    <n v="32857"/>
  </r>
  <r>
    <x v="74"/>
    <x v="49"/>
    <x v="0"/>
    <n v="101"/>
  </r>
  <r>
    <x v="74"/>
    <x v="49"/>
    <x v="1"/>
    <n v="3046"/>
  </r>
  <r>
    <x v="74"/>
    <x v="49"/>
    <x v="2"/>
    <n v="94426"/>
  </r>
  <r>
    <x v="74"/>
    <x v="49"/>
    <x v="3"/>
    <n v="44699"/>
  </r>
  <r>
    <x v="74"/>
    <x v="49"/>
    <x v="4"/>
    <n v="79561"/>
  </r>
  <r>
    <x v="74"/>
    <x v="49"/>
    <x v="5"/>
    <n v="50618"/>
  </r>
  <r>
    <x v="74"/>
    <x v="50"/>
    <x v="0"/>
    <n v="43"/>
  </r>
  <r>
    <x v="74"/>
    <x v="50"/>
    <x v="1"/>
    <n v="1234"/>
  </r>
  <r>
    <x v="74"/>
    <x v="50"/>
    <x v="2"/>
    <n v="38254"/>
  </r>
  <r>
    <x v="74"/>
    <x v="50"/>
    <x v="3"/>
    <n v="20859"/>
  </r>
  <r>
    <x v="74"/>
    <x v="50"/>
    <x v="4"/>
    <n v="35664"/>
  </r>
  <r>
    <x v="74"/>
    <x v="50"/>
    <x v="5"/>
    <n v="23857"/>
  </r>
  <r>
    <x v="74"/>
    <x v="51"/>
    <x v="0"/>
    <n v="53"/>
  </r>
  <r>
    <x v="74"/>
    <x v="51"/>
    <x v="1"/>
    <n v="1228"/>
  </r>
  <r>
    <x v="74"/>
    <x v="51"/>
    <x v="2"/>
    <n v="38068"/>
  </r>
  <r>
    <x v="74"/>
    <x v="51"/>
    <x v="3"/>
    <n v="14355"/>
  </r>
  <r>
    <x v="74"/>
    <x v="51"/>
    <x v="4"/>
    <n v="26697"/>
  </r>
  <r>
    <x v="74"/>
    <x v="51"/>
    <x v="5"/>
    <n v="19284"/>
  </r>
  <r>
    <x v="74"/>
    <x v="52"/>
    <x v="0"/>
    <n v="36"/>
  </r>
  <r>
    <x v="74"/>
    <x v="52"/>
    <x v="1"/>
    <n v="1126"/>
  </r>
  <r>
    <x v="74"/>
    <x v="52"/>
    <x v="2"/>
    <n v="34906"/>
  </r>
  <r>
    <x v="74"/>
    <x v="52"/>
    <x v="3"/>
    <n v="19147"/>
  </r>
  <r>
    <x v="74"/>
    <x v="52"/>
    <x v="4"/>
    <n v="31654"/>
  </r>
  <r>
    <x v="74"/>
    <x v="52"/>
    <x v="5"/>
    <n v="24339"/>
  </r>
  <r>
    <x v="74"/>
    <x v="53"/>
    <x v="0"/>
    <n v="72"/>
  </r>
  <r>
    <x v="74"/>
    <x v="53"/>
    <x v="1"/>
    <n v="2655"/>
  </r>
  <r>
    <x v="74"/>
    <x v="53"/>
    <x v="2"/>
    <n v="82305"/>
  </r>
  <r>
    <x v="74"/>
    <x v="53"/>
    <x v="3"/>
    <n v="47135"/>
  </r>
  <r>
    <x v="74"/>
    <x v="53"/>
    <x v="4"/>
    <n v="85659"/>
  </r>
  <r>
    <x v="74"/>
    <x v="53"/>
    <x v="5"/>
    <n v="68371"/>
  </r>
  <r>
    <x v="74"/>
    <x v="54"/>
    <x v="0"/>
    <n v="42"/>
  </r>
  <r>
    <x v="74"/>
    <x v="54"/>
    <x v="1"/>
    <n v="1301"/>
  </r>
  <r>
    <x v="74"/>
    <x v="54"/>
    <x v="2"/>
    <n v="40331"/>
  </r>
  <r>
    <x v="74"/>
    <x v="54"/>
    <x v="3"/>
    <n v="13736"/>
  </r>
  <r>
    <x v="74"/>
    <x v="54"/>
    <x v="4"/>
    <n v="28185"/>
  </r>
  <r>
    <x v="74"/>
    <x v="54"/>
    <x v="5"/>
    <n v="20013"/>
  </r>
  <r>
    <x v="74"/>
    <x v="55"/>
    <x v="0"/>
    <n v="16"/>
  </r>
  <r>
    <x v="74"/>
    <x v="55"/>
    <x v="1"/>
    <n v="1292"/>
  </r>
  <r>
    <x v="74"/>
    <x v="55"/>
    <x v="2"/>
    <n v="40052"/>
  </r>
  <r>
    <x v="74"/>
    <x v="55"/>
    <x v="3"/>
    <n v="2446"/>
  </r>
  <r>
    <x v="74"/>
    <x v="55"/>
    <x v="4"/>
    <n v="4908"/>
  </r>
  <r>
    <x v="74"/>
    <x v="55"/>
    <x v="5"/>
    <n v="3052"/>
  </r>
  <r>
    <x v="74"/>
    <x v="56"/>
    <x v="0"/>
    <n v="220"/>
  </r>
  <r>
    <x v="74"/>
    <x v="56"/>
    <x v="1"/>
    <n v="9849"/>
  </r>
  <r>
    <x v="74"/>
    <x v="56"/>
    <x v="2"/>
    <n v="305319"/>
  </r>
  <r>
    <x v="74"/>
    <x v="56"/>
    <x v="3"/>
    <n v="193685"/>
  </r>
  <r>
    <x v="74"/>
    <x v="56"/>
    <x v="4"/>
    <n v="337929"/>
  </r>
  <r>
    <x v="74"/>
    <x v="56"/>
    <x v="5"/>
    <n v="190632"/>
  </r>
  <r>
    <x v="74"/>
    <x v="57"/>
    <x v="0"/>
    <n v="18"/>
  </r>
  <r>
    <x v="74"/>
    <x v="57"/>
    <x v="1"/>
    <n v="549"/>
  </r>
  <r>
    <x v="74"/>
    <x v="57"/>
    <x v="2"/>
    <n v="17019"/>
  </r>
  <r>
    <x v="74"/>
    <x v="57"/>
    <x v="3"/>
    <n v="4290"/>
  </r>
  <r>
    <x v="74"/>
    <x v="57"/>
    <x v="4"/>
    <n v="7148"/>
  </r>
  <r>
    <x v="74"/>
    <x v="57"/>
    <x v="5"/>
    <n v="4614"/>
  </r>
  <r>
    <x v="74"/>
    <x v="58"/>
    <x v="0"/>
    <n v="36"/>
  </r>
  <r>
    <x v="74"/>
    <x v="58"/>
    <x v="1"/>
    <n v="1229"/>
  </r>
  <r>
    <x v="74"/>
    <x v="58"/>
    <x v="2"/>
    <n v="38099"/>
  </r>
  <r>
    <x v="74"/>
    <x v="58"/>
    <x v="3"/>
    <n v="6252"/>
  </r>
  <r>
    <x v="74"/>
    <x v="58"/>
    <x v="4"/>
    <n v="11163"/>
  </r>
  <r>
    <x v="74"/>
    <x v="58"/>
    <x v="5"/>
    <n v="6825"/>
  </r>
  <r>
    <x v="74"/>
    <x v="59"/>
    <x v="0"/>
    <n v="52"/>
  </r>
  <r>
    <x v="74"/>
    <x v="59"/>
    <x v="1"/>
    <n v="1359"/>
  </r>
  <r>
    <x v="74"/>
    <x v="59"/>
    <x v="2"/>
    <n v="42129"/>
  </r>
  <r>
    <x v="74"/>
    <x v="59"/>
    <x v="3"/>
    <n v="13171"/>
  </r>
  <r>
    <x v="74"/>
    <x v="59"/>
    <x v="4"/>
    <n v="24247"/>
  </r>
  <r>
    <x v="74"/>
    <x v="59"/>
    <x v="5"/>
    <n v="15902"/>
  </r>
  <r>
    <x v="74"/>
    <x v="60"/>
    <x v="0"/>
    <n v="30"/>
  </r>
  <r>
    <x v="74"/>
    <x v="60"/>
    <x v="1"/>
    <n v="1590"/>
  </r>
  <r>
    <x v="74"/>
    <x v="60"/>
    <x v="2"/>
    <n v="49290"/>
  </r>
  <r>
    <x v="74"/>
    <x v="60"/>
    <x v="3"/>
    <n v="23082"/>
  </r>
  <r>
    <x v="74"/>
    <x v="60"/>
    <x v="4"/>
    <n v="42380"/>
  </r>
  <r>
    <x v="74"/>
    <x v="60"/>
    <x v="5"/>
    <n v="32607"/>
  </r>
  <r>
    <x v="74"/>
    <x v="61"/>
    <x v="0"/>
    <n v="11"/>
  </r>
  <r>
    <x v="74"/>
    <x v="61"/>
    <x v="1"/>
    <n v="257"/>
  </r>
  <r>
    <x v="74"/>
    <x v="61"/>
    <x v="2"/>
    <n v="7967"/>
  </r>
  <r>
    <x v="74"/>
    <x v="61"/>
    <x v="3"/>
    <n v="994"/>
  </r>
  <r>
    <x v="74"/>
    <x v="61"/>
    <x v="4"/>
    <n v="1896"/>
  </r>
  <r>
    <x v="74"/>
    <x v="61"/>
    <x v="5"/>
    <n v="1154"/>
  </r>
  <r>
    <x v="74"/>
    <x v="62"/>
    <x v="0"/>
    <n v="43"/>
  </r>
  <r>
    <x v="74"/>
    <x v="62"/>
    <x v="1"/>
    <n v="4611"/>
  </r>
  <r>
    <x v="74"/>
    <x v="62"/>
    <x v="2"/>
    <n v="142941"/>
  </r>
  <r>
    <x v="74"/>
    <x v="62"/>
    <x v="3"/>
    <n v="18048"/>
  </r>
  <r>
    <x v="74"/>
    <x v="62"/>
    <x v="4"/>
    <n v="33509"/>
  </r>
  <r>
    <x v="74"/>
    <x v="62"/>
    <x v="5"/>
    <n v="24174"/>
  </r>
  <r>
    <x v="74"/>
    <x v="63"/>
    <x v="0"/>
    <n v="51"/>
  </r>
  <r>
    <x v="74"/>
    <x v="63"/>
    <x v="1"/>
    <n v="2967"/>
  </r>
  <r>
    <x v="74"/>
    <x v="63"/>
    <x v="2"/>
    <n v="91977"/>
  </r>
  <r>
    <x v="74"/>
    <x v="63"/>
    <x v="3"/>
    <n v="13880"/>
  </r>
  <r>
    <x v="74"/>
    <x v="63"/>
    <x v="4"/>
    <n v="23675"/>
  </r>
  <r>
    <x v="74"/>
    <x v="63"/>
    <x v="5"/>
    <n v="13937"/>
  </r>
  <r>
    <x v="74"/>
    <x v="64"/>
    <x v="0"/>
    <n v="154"/>
  </r>
  <r>
    <x v="74"/>
    <x v="64"/>
    <x v="1"/>
    <n v="9199"/>
  </r>
  <r>
    <x v="74"/>
    <x v="64"/>
    <x v="2"/>
    <n v="285169"/>
  </r>
  <r>
    <x v="74"/>
    <x v="64"/>
    <x v="3"/>
    <n v="157359"/>
  </r>
  <r>
    <x v="74"/>
    <x v="64"/>
    <x v="4"/>
    <n v="260349"/>
  </r>
  <r>
    <x v="74"/>
    <x v="64"/>
    <x v="5"/>
    <n v="131721"/>
  </r>
  <r>
    <x v="74"/>
    <x v="65"/>
    <x v="0"/>
    <n v="87"/>
  </r>
  <r>
    <x v="74"/>
    <x v="65"/>
    <x v="1"/>
    <n v="2701"/>
  </r>
  <r>
    <x v="74"/>
    <x v="65"/>
    <x v="2"/>
    <n v="83731"/>
  </r>
  <r>
    <x v="74"/>
    <x v="65"/>
    <x v="3"/>
    <n v="55299"/>
  </r>
  <r>
    <x v="74"/>
    <x v="65"/>
    <x v="4"/>
    <n v="92875"/>
  </r>
  <r>
    <x v="74"/>
    <x v="65"/>
    <x v="5"/>
    <n v="57501"/>
  </r>
  <r>
    <x v="74"/>
    <x v="66"/>
    <x v="0"/>
    <n v="30"/>
  </r>
  <r>
    <x v="74"/>
    <x v="66"/>
    <x v="1"/>
    <n v="684"/>
  </r>
  <r>
    <x v="74"/>
    <x v="66"/>
    <x v="2"/>
    <n v="21204"/>
  </r>
  <r>
    <x v="74"/>
    <x v="66"/>
    <x v="3"/>
    <n v="4404"/>
  </r>
  <r>
    <x v="74"/>
    <x v="66"/>
    <x v="4"/>
    <n v="8219"/>
  </r>
  <r>
    <x v="74"/>
    <x v="66"/>
    <x v="5"/>
    <n v="5456"/>
  </r>
  <r>
    <x v="74"/>
    <x v="67"/>
    <x v="0"/>
    <n v="66"/>
  </r>
  <r>
    <x v="74"/>
    <x v="67"/>
    <x v="1"/>
    <n v="3072"/>
  </r>
  <r>
    <x v="74"/>
    <x v="67"/>
    <x v="2"/>
    <n v="95232"/>
  </r>
  <r>
    <x v="74"/>
    <x v="67"/>
    <x v="3"/>
    <n v="44429"/>
  </r>
  <r>
    <x v="74"/>
    <x v="67"/>
    <x v="4"/>
    <n v="75116"/>
  </r>
  <r>
    <x v="74"/>
    <x v="67"/>
    <x v="5"/>
    <n v="48593"/>
  </r>
  <r>
    <x v="74"/>
    <x v="68"/>
    <x v="0"/>
    <n v="9"/>
  </r>
  <r>
    <x v="74"/>
    <x v="68"/>
    <x v="1"/>
    <n v="199"/>
  </r>
  <r>
    <x v="74"/>
    <x v="68"/>
    <x v="2"/>
    <n v="6169"/>
  </r>
  <r>
    <x v="74"/>
    <x v="68"/>
    <x v="3"/>
    <n v="2511"/>
  </r>
  <r>
    <x v="74"/>
    <x v="68"/>
    <x v="4"/>
    <n v="4030"/>
  </r>
  <r>
    <x v="74"/>
    <x v="68"/>
    <x v="5"/>
    <n v="2666"/>
  </r>
  <r>
    <x v="74"/>
    <x v="69"/>
    <x v="0"/>
    <n v="43"/>
  </r>
  <r>
    <x v="74"/>
    <x v="69"/>
    <x v="1"/>
    <n v="1278"/>
  </r>
  <r>
    <x v="74"/>
    <x v="69"/>
    <x v="2"/>
    <n v="39618"/>
  </r>
  <r>
    <x v="74"/>
    <x v="69"/>
    <x v="3"/>
    <n v="16394"/>
  </r>
  <r>
    <x v="74"/>
    <x v="69"/>
    <x v="4"/>
    <n v="25558"/>
  </r>
  <r>
    <x v="74"/>
    <x v="69"/>
    <x v="5"/>
    <n v="15083"/>
  </r>
  <r>
    <x v="74"/>
    <x v="70"/>
    <x v="0"/>
    <n v="3198"/>
  </r>
  <r>
    <x v="74"/>
    <x v="70"/>
    <x v="1"/>
    <n v="136037"/>
  </r>
  <r>
    <x v="74"/>
    <x v="70"/>
    <x v="2"/>
    <n v="4217147"/>
  </r>
  <r>
    <x v="74"/>
    <x v="70"/>
    <x v="3"/>
    <n v="1859393"/>
  </r>
  <r>
    <x v="74"/>
    <x v="70"/>
    <x v="4"/>
    <n v="3109626"/>
  </r>
  <r>
    <x v="74"/>
    <x v="70"/>
    <x v="5"/>
    <n v="1769974"/>
  </r>
  <r>
    <x v="75"/>
    <x v="0"/>
    <x v="0"/>
    <n v="172"/>
  </r>
  <r>
    <x v="75"/>
    <x v="0"/>
    <x v="1"/>
    <n v="6592"/>
  </r>
  <r>
    <x v="75"/>
    <x v="0"/>
    <x v="2"/>
    <n v="197760"/>
  </r>
  <r>
    <x v="75"/>
    <x v="0"/>
    <x v="3"/>
    <n v="59664"/>
  </r>
  <r>
    <x v="75"/>
    <x v="0"/>
    <x v="4"/>
    <n v="107304"/>
  </r>
  <r>
    <x v="75"/>
    <x v="0"/>
    <x v="5"/>
    <n v="52002"/>
  </r>
  <r>
    <x v="75"/>
    <x v="1"/>
    <x v="0"/>
    <n v="59"/>
  </r>
  <r>
    <x v="75"/>
    <x v="1"/>
    <x v="1"/>
    <n v="2328"/>
  </r>
  <r>
    <x v="75"/>
    <x v="1"/>
    <x v="2"/>
    <n v="69840"/>
  </r>
  <r>
    <x v="75"/>
    <x v="1"/>
    <x v="3"/>
    <n v="17946"/>
  </r>
  <r>
    <x v="75"/>
    <x v="1"/>
    <x v="4"/>
    <n v="33074"/>
  </r>
  <r>
    <x v="75"/>
    <x v="1"/>
    <x v="5"/>
    <n v="17948"/>
  </r>
  <r>
    <x v="75"/>
    <x v="2"/>
    <x v="0"/>
    <n v="25"/>
  </r>
  <r>
    <x v="75"/>
    <x v="2"/>
    <x v="1"/>
    <n v="1366"/>
  </r>
  <r>
    <x v="75"/>
    <x v="2"/>
    <x v="2"/>
    <n v="40980"/>
  </r>
  <r>
    <x v="75"/>
    <x v="2"/>
    <x v="3"/>
    <n v="3941"/>
  </r>
  <r>
    <x v="75"/>
    <x v="2"/>
    <x v="4"/>
    <n v="8460"/>
  </r>
  <r>
    <x v="75"/>
    <x v="2"/>
    <x v="5"/>
    <n v="5671"/>
  </r>
  <r>
    <x v="75"/>
    <x v="3"/>
    <x v="0"/>
    <n v="48"/>
  </r>
  <r>
    <x v="75"/>
    <x v="3"/>
    <x v="1"/>
    <n v="2649"/>
  </r>
  <r>
    <x v="75"/>
    <x v="3"/>
    <x v="2"/>
    <n v="79470"/>
  </r>
  <r>
    <x v="75"/>
    <x v="3"/>
    <x v="3"/>
    <n v="13414"/>
  </r>
  <r>
    <x v="75"/>
    <x v="3"/>
    <x v="4"/>
    <n v="26069"/>
  </r>
  <r>
    <x v="75"/>
    <x v="3"/>
    <x v="5"/>
    <n v="14946"/>
  </r>
  <r>
    <x v="75"/>
    <x v="4"/>
    <x v="0"/>
    <n v="24"/>
  </r>
  <r>
    <x v="75"/>
    <x v="4"/>
    <x v="1"/>
    <n v="937"/>
  </r>
  <r>
    <x v="75"/>
    <x v="4"/>
    <x v="2"/>
    <n v="28110"/>
  </r>
  <r>
    <x v="75"/>
    <x v="4"/>
    <x v="3"/>
    <n v="17086"/>
  </r>
  <r>
    <x v="75"/>
    <x v="4"/>
    <x v="4"/>
    <n v="29196"/>
  </r>
  <r>
    <x v="75"/>
    <x v="4"/>
    <x v="5"/>
    <n v="12746"/>
  </r>
  <r>
    <x v="75"/>
    <x v="5"/>
    <x v="0"/>
    <n v="11"/>
  </r>
  <r>
    <x v="75"/>
    <x v="5"/>
    <x v="1"/>
    <n v="295"/>
  </r>
  <r>
    <x v="75"/>
    <x v="5"/>
    <x v="2"/>
    <n v="8850"/>
  </r>
  <r>
    <x v="75"/>
    <x v="5"/>
    <x v="3"/>
    <n v="2831"/>
  </r>
  <r>
    <x v="75"/>
    <x v="5"/>
    <x v="4"/>
    <n v="5858"/>
  </r>
  <r>
    <x v="75"/>
    <x v="5"/>
    <x v="5"/>
    <n v="2394"/>
  </r>
  <r>
    <x v="75"/>
    <x v="6"/>
    <x v="0"/>
    <n v="156"/>
  </r>
  <r>
    <x v="75"/>
    <x v="6"/>
    <x v="1"/>
    <n v="11866"/>
  </r>
  <r>
    <x v="75"/>
    <x v="6"/>
    <x v="2"/>
    <n v="355980"/>
  </r>
  <r>
    <x v="75"/>
    <x v="6"/>
    <x v="3"/>
    <n v="198393"/>
  </r>
  <r>
    <x v="75"/>
    <x v="6"/>
    <x v="4"/>
    <n v="295760"/>
  </r>
  <r>
    <x v="75"/>
    <x v="6"/>
    <x v="5"/>
    <n v="144185"/>
  </r>
  <r>
    <x v="75"/>
    <x v="7"/>
    <x v="0"/>
    <n v="43"/>
  </r>
  <r>
    <x v="75"/>
    <x v="7"/>
    <x v="1"/>
    <n v="1824"/>
  </r>
  <r>
    <x v="75"/>
    <x v="7"/>
    <x v="2"/>
    <n v="54720"/>
  </r>
  <r>
    <x v="75"/>
    <x v="7"/>
    <x v="3"/>
    <n v="34258"/>
  </r>
  <r>
    <x v="75"/>
    <x v="7"/>
    <x v="4"/>
    <n v="62395"/>
  </r>
  <r>
    <x v="75"/>
    <x v="7"/>
    <x v="5"/>
    <n v="41167"/>
  </r>
  <r>
    <x v="75"/>
    <x v="8"/>
    <x v="0"/>
    <n v="11"/>
  </r>
  <r>
    <x v="75"/>
    <x v="8"/>
    <x v="1"/>
    <n v="552"/>
  </r>
  <r>
    <x v="75"/>
    <x v="8"/>
    <x v="2"/>
    <n v="16560"/>
  </r>
  <r>
    <x v="75"/>
    <x v="8"/>
    <x v="3"/>
    <n v="5008"/>
  </r>
  <r>
    <x v="75"/>
    <x v="8"/>
    <x v="4"/>
    <n v="6787"/>
  </r>
  <r>
    <x v="75"/>
    <x v="8"/>
    <x v="5"/>
    <n v="3473"/>
  </r>
  <r>
    <x v="75"/>
    <x v="9"/>
    <x v="0"/>
    <n v="15"/>
  </r>
  <r>
    <x v="75"/>
    <x v="9"/>
    <x v="1"/>
    <n v="394"/>
  </r>
  <r>
    <x v="75"/>
    <x v="9"/>
    <x v="2"/>
    <n v="11820"/>
  </r>
  <r>
    <x v="75"/>
    <x v="9"/>
    <x v="3"/>
    <n v="3057"/>
  </r>
  <r>
    <x v="75"/>
    <x v="9"/>
    <x v="4"/>
    <n v="5460"/>
  </r>
  <r>
    <x v="75"/>
    <x v="9"/>
    <x v="5"/>
    <n v="2912"/>
  </r>
  <r>
    <x v="75"/>
    <x v="10"/>
    <x v="0"/>
    <n v="100"/>
  </r>
  <r>
    <x v="75"/>
    <x v="10"/>
    <x v="1"/>
    <n v="3063"/>
  </r>
  <r>
    <x v="75"/>
    <x v="10"/>
    <x v="2"/>
    <n v="91890"/>
  </r>
  <r>
    <x v="75"/>
    <x v="10"/>
    <x v="3"/>
    <n v="27381"/>
  </r>
  <r>
    <x v="75"/>
    <x v="10"/>
    <x v="4"/>
    <n v="50497"/>
  </r>
  <r>
    <x v="75"/>
    <x v="10"/>
    <x v="5"/>
    <n v="27709"/>
  </r>
  <r>
    <x v="75"/>
    <x v="11"/>
    <x v="0"/>
    <n v="12"/>
  </r>
  <r>
    <x v="75"/>
    <x v="11"/>
    <x v="1"/>
    <n v="397"/>
  </r>
  <r>
    <x v="75"/>
    <x v="11"/>
    <x v="2"/>
    <n v="11910"/>
  </r>
  <r>
    <x v="75"/>
    <x v="11"/>
    <x v="3"/>
    <n v="3113"/>
  </r>
  <r>
    <x v="75"/>
    <x v="11"/>
    <x v="4"/>
    <n v="6621"/>
  </r>
  <r>
    <x v="75"/>
    <x v="11"/>
    <x v="5"/>
    <n v="4215"/>
  </r>
  <r>
    <x v="75"/>
    <x v="12"/>
    <x v="0"/>
    <n v="17"/>
  </r>
  <r>
    <x v="75"/>
    <x v="12"/>
    <x v="1"/>
    <n v="737"/>
  </r>
  <r>
    <x v="75"/>
    <x v="12"/>
    <x v="2"/>
    <n v="22110"/>
  </r>
  <r>
    <x v="75"/>
    <x v="12"/>
    <x v="3"/>
    <n v="5414"/>
  </r>
  <r>
    <x v="75"/>
    <x v="12"/>
    <x v="4"/>
    <n v="8376"/>
  </r>
  <r>
    <x v="75"/>
    <x v="12"/>
    <x v="5"/>
    <n v="4692"/>
  </r>
  <r>
    <x v="75"/>
    <x v="13"/>
    <x v="0"/>
    <n v="12"/>
  </r>
  <r>
    <x v="75"/>
    <x v="13"/>
    <x v="1"/>
    <n v="272"/>
  </r>
  <r>
    <x v="75"/>
    <x v="13"/>
    <x v="2"/>
    <n v="8160"/>
  </r>
  <r>
    <x v="75"/>
    <x v="13"/>
    <x v="3"/>
    <n v="2601"/>
  </r>
  <r>
    <x v="75"/>
    <x v="13"/>
    <x v="4"/>
    <n v="5163"/>
  </r>
  <r>
    <x v="75"/>
    <x v="13"/>
    <x v="5"/>
    <n v="3057"/>
  </r>
  <r>
    <x v="75"/>
    <x v="14"/>
    <x v="0"/>
    <n v="53"/>
  </r>
  <r>
    <x v="75"/>
    <x v="14"/>
    <x v="1"/>
    <n v="1663"/>
  </r>
  <r>
    <x v="75"/>
    <x v="14"/>
    <x v="2"/>
    <n v="49890"/>
  </r>
  <r>
    <x v="75"/>
    <x v="14"/>
    <x v="3"/>
    <n v="25096"/>
  </r>
  <r>
    <x v="75"/>
    <x v="14"/>
    <x v="4"/>
    <n v="48736"/>
  </r>
  <r>
    <x v="75"/>
    <x v="14"/>
    <x v="5"/>
    <n v="27143"/>
  </r>
  <r>
    <x v="75"/>
    <x v="15"/>
    <x v="0"/>
    <n v="25"/>
  </r>
  <r>
    <x v="75"/>
    <x v="15"/>
    <x v="1"/>
    <n v="889"/>
  </r>
  <r>
    <x v="75"/>
    <x v="15"/>
    <x v="2"/>
    <n v="26670"/>
  </r>
  <r>
    <x v="75"/>
    <x v="15"/>
    <x v="3"/>
    <n v="7068"/>
  </r>
  <r>
    <x v="75"/>
    <x v="15"/>
    <x v="4"/>
    <n v="12273"/>
  </r>
  <r>
    <x v="75"/>
    <x v="15"/>
    <x v="5"/>
    <n v="7146"/>
  </r>
  <r>
    <x v="75"/>
    <x v="16"/>
    <x v="0"/>
    <n v="10"/>
  </r>
  <r>
    <x v="75"/>
    <x v="16"/>
    <x v="1"/>
    <n v="253"/>
  </r>
  <r>
    <x v="75"/>
    <x v="16"/>
    <x v="2"/>
    <n v="7590"/>
  </r>
  <r>
    <x v="75"/>
    <x v="16"/>
    <x v="3"/>
    <n v="1392"/>
  </r>
  <r>
    <x v="75"/>
    <x v="16"/>
    <x v="4"/>
    <n v="2888"/>
  </r>
  <r>
    <x v="75"/>
    <x v="16"/>
    <x v="5"/>
    <n v="2080"/>
  </r>
  <r>
    <x v="75"/>
    <x v="17"/>
    <x v="0"/>
    <n v="12"/>
  </r>
  <r>
    <x v="75"/>
    <x v="17"/>
    <x v="1"/>
    <n v="292"/>
  </r>
  <r>
    <x v="75"/>
    <x v="17"/>
    <x v="2"/>
    <n v="8760"/>
  </r>
  <r>
    <x v="75"/>
    <x v="17"/>
    <x v="3"/>
    <n v="2542"/>
  </r>
  <r>
    <x v="75"/>
    <x v="17"/>
    <x v="4"/>
    <n v="4488"/>
  </r>
  <r>
    <x v="75"/>
    <x v="17"/>
    <x v="5"/>
    <n v="2628"/>
  </r>
  <r>
    <x v="75"/>
    <x v="18"/>
    <x v="0"/>
    <n v="16"/>
  </r>
  <r>
    <x v="75"/>
    <x v="18"/>
    <x v="1"/>
    <n v="610"/>
  </r>
  <r>
    <x v="75"/>
    <x v="18"/>
    <x v="2"/>
    <n v="18300"/>
  </r>
  <r>
    <x v="75"/>
    <x v="18"/>
    <x v="3"/>
    <n v="5909"/>
  </r>
  <r>
    <x v="75"/>
    <x v="18"/>
    <x v="4"/>
    <n v="9472"/>
  </r>
  <r>
    <x v="75"/>
    <x v="18"/>
    <x v="5"/>
    <n v="6600"/>
  </r>
  <r>
    <x v="75"/>
    <x v="19"/>
    <x v="0"/>
    <n v="113"/>
  </r>
  <r>
    <x v="75"/>
    <x v="19"/>
    <x v="1"/>
    <n v="4282"/>
  </r>
  <r>
    <x v="75"/>
    <x v="19"/>
    <x v="2"/>
    <n v="128460"/>
  </r>
  <r>
    <x v="75"/>
    <x v="19"/>
    <x v="3"/>
    <n v="49741"/>
  </r>
  <r>
    <x v="75"/>
    <x v="19"/>
    <x v="4"/>
    <n v="93095"/>
  </r>
  <r>
    <x v="75"/>
    <x v="19"/>
    <x v="5"/>
    <n v="54397"/>
  </r>
  <r>
    <x v="75"/>
    <x v="20"/>
    <x v="0"/>
    <n v="24"/>
  </r>
  <r>
    <x v="75"/>
    <x v="20"/>
    <x v="1"/>
    <n v="1451"/>
  </r>
  <r>
    <x v="75"/>
    <x v="20"/>
    <x v="2"/>
    <n v="43530"/>
  </r>
  <r>
    <x v="75"/>
    <x v="20"/>
    <x v="3"/>
    <n v="6082"/>
  </r>
  <r>
    <x v="75"/>
    <x v="20"/>
    <x v="4"/>
    <n v="13253"/>
  </r>
  <r>
    <x v="75"/>
    <x v="20"/>
    <x v="5"/>
    <n v="5471"/>
  </r>
  <r>
    <x v="75"/>
    <x v="21"/>
    <x v="0"/>
    <n v="75"/>
  </r>
  <r>
    <x v="75"/>
    <x v="21"/>
    <x v="1"/>
    <n v="3012"/>
  </r>
  <r>
    <x v="75"/>
    <x v="21"/>
    <x v="2"/>
    <n v="90360"/>
  </r>
  <r>
    <x v="75"/>
    <x v="21"/>
    <x v="3"/>
    <n v="31968"/>
  </r>
  <r>
    <x v="75"/>
    <x v="21"/>
    <x v="4"/>
    <n v="59899"/>
  </r>
  <r>
    <x v="75"/>
    <x v="21"/>
    <x v="5"/>
    <n v="26670"/>
  </r>
  <r>
    <x v="75"/>
    <x v="22"/>
    <x v="0"/>
    <n v="126"/>
  </r>
  <r>
    <x v="75"/>
    <x v="22"/>
    <x v="1"/>
    <n v="5878"/>
  </r>
  <r>
    <x v="75"/>
    <x v="22"/>
    <x v="2"/>
    <n v="176340"/>
  </r>
  <r>
    <x v="75"/>
    <x v="22"/>
    <x v="3"/>
    <n v="83985"/>
  </r>
  <r>
    <x v="75"/>
    <x v="22"/>
    <x v="4"/>
    <n v="170218"/>
  </r>
  <r>
    <x v="75"/>
    <x v="22"/>
    <x v="5"/>
    <n v="94900"/>
  </r>
  <r>
    <x v="75"/>
    <x v="23"/>
    <x v="0"/>
    <n v="33"/>
  </r>
  <r>
    <x v="75"/>
    <x v="23"/>
    <x v="1"/>
    <n v="1421"/>
  </r>
  <r>
    <x v="75"/>
    <x v="23"/>
    <x v="2"/>
    <n v="42630"/>
  </r>
  <r>
    <x v="75"/>
    <x v="23"/>
    <x v="3"/>
    <n v="8535"/>
  </r>
  <r>
    <x v="75"/>
    <x v="23"/>
    <x v="4"/>
    <n v="17399"/>
  </r>
  <r>
    <x v="75"/>
    <x v="23"/>
    <x v="5"/>
    <n v="8986"/>
  </r>
  <r>
    <x v="75"/>
    <x v="24"/>
    <x v="0"/>
    <n v="14"/>
  </r>
  <r>
    <x v="75"/>
    <x v="24"/>
    <x v="1"/>
    <n v="1101"/>
  </r>
  <r>
    <x v="75"/>
    <x v="24"/>
    <x v="2"/>
    <n v="33030"/>
  </r>
  <r>
    <x v="75"/>
    <x v="24"/>
    <x v="3"/>
    <n v="2605"/>
  </r>
  <r>
    <x v="75"/>
    <x v="24"/>
    <x v="4"/>
    <n v="5565"/>
  </r>
  <r>
    <x v="75"/>
    <x v="24"/>
    <x v="5"/>
    <n v="3001"/>
  </r>
  <r>
    <x v="75"/>
    <x v="25"/>
    <x v="0"/>
    <n v="44"/>
  </r>
  <r>
    <x v="75"/>
    <x v="25"/>
    <x v="1"/>
    <n v="1437"/>
  </r>
  <r>
    <x v="75"/>
    <x v="25"/>
    <x v="2"/>
    <n v="43110"/>
  </r>
  <r>
    <x v="75"/>
    <x v="25"/>
    <x v="3"/>
    <n v="10794"/>
  </r>
  <r>
    <x v="75"/>
    <x v="25"/>
    <x v="4"/>
    <n v="19177"/>
  </r>
  <r>
    <x v="75"/>
    <x v="25"/>
    <x v="5"/>
    <n v="9483"/>
  </r>
  <r>
    <x v="75"/>
    <x v="26"/>
    <x v="0"/>
    <n v="10"/>
  </r>
  <r>
    <x v="75"/>
    <x v="26"/>
    <x v="1"/>
    <n v="493"/>
  </r>
  <r>
    <x v="75"/>
    <x v="26"/>
    <x v="2"/>
    <n v="14790"/>
  </r>
  <r>
    <x v="75"/>
    <x v="26"/>
    <x v="3"/>
    <n v="3603"/>
  </r>
  <r>
    <x v="75"/>
    <x v="26"/>
    <x v="4"/>
    <n v="6977"/>
  </r>
  <r>
    <x v="75"/>
    <x v="26"/>
    <x v="5"/>
    <n v="3728"/>
  </r>
  <r>
    <x v="75"/>
    <x v="27"/>
    <x v="0"/>
    <n v="50"/>
  </r>
  <r>
    <x v="75"/>
    <x v="27"/>
    <x v="1"/>
    <n v="1868"/>
  </r>
  <r>
    <x v="75"/>
    <x v="27"/>
    <x v="2"/>
    <n v="56040"/>
  </r>
  <r>
    <x v="75"/>
    <x v="27"/>
    <x v="3"/>
    <n v="15018"/>
  </r>
  <r>
    <x v="75"/>
    <x v="27"/>
    <x v="4"/>
    <n v="30318"/>
  </r>
  <r>
    <x v="75"/>
    <x v="27"/>
    <x v="5"/>
    <n v="11945"/>
  </r>
  <r>
    <x v="75"/>
    <x v="28"/>
    <x v="0"/>
    <n v="53"/>
  </r>
  <r>
    <x v="75"/>
    <x v="28"/>
    <x v="1"/>
    <n v="1987"/>
  </r>
  <r>
    <x v="75"/>
    <x v="28"/>
    <x v="2"/>
    <n v="59610"/>
  </r>
  <r>
    <x v="75"/>
    <x v="28"/>
    <x v="3"/>
    <n v="29982"/>
  </r>
  <r>
    <x v="75"/>
    <x v="28"/>
    <x v="4"/>
    <n v="54530"/>
  </r>
  <r>
    <x v="75"/>
    <x v="28"/>
    <x v="5"/>
    <n v="27754"/>
  </r>
  <r>
    <x v="75"/>
    <x v="29"/>
    <x v="0"/>
    <n v="9"/>
  </r>
  <r>
    <x v="75"/>
    <x v="29"/>
    <x v="1"/>
    <n v="125"/>
  </r>
  <r>
    <x v="75"/>
    <x v="29"/>
    <x v="2"/>
    <n v="3750"/>
  </r>
  <r>
    <x v="75"/>
    <x v="29"/>
    <x v="3"/>
    <n v="978"/>
  </r>
  <r>
    <x v="75"/>
    <x v="29"/>
    <x v="4"/>
    <n v="1946"/>
  </r>
  <r>
    <x v="75"/>
    <x v="29"/>
    <x v="5"/>
    <n v="1107"/>
  </r>
  <r>
    <x v="75"/>
    <x v="30"/>
    <x v="0"/>
    <n v="54"/>
  </r>
  <r>
    <x v="75"/>
    <x v="30"/>
    <x v="1"/>
    <n v="1993"/>
  </r>
  <r>
    <x v="75"/>
    <x v="30"/>
    <x v="2"/>
    <n v="59790"/>
  </r>
  <r>
    <x v="75"/>
    <x v="30"/>
    <x v="3"/>
    <n v="21486"/>
  </r>
  <r>
    <x v="75"/>
    <x v="30"/>
    <x v="4"/>
    <n v="36416"/>
  </r>
  <r>
    <x v="75"/>
    <x v="30"/>
    <x v="5"/>
    <n v="17734"/>
  </r>
  <r>
    <x v="75"/>
    <x v="31"/>
    <x v="0"/>
    <n v="10"/>
  </r>
  <r>
    <x v="75"/>
    <x v="31"/>
    <x v="1"/>
    <n v="287"/>
  </r>
  <r>
    <x v="75"/>
    <x v="31"/>
    <x v="2"/>
    <n v="8610"/>
  </r>
  <r>
    <x v="75"/>
    <x v="31"/>
    <x v="3"/>
    <n v="1783"/>
  </r>
  <r>
    <x v="75"/>
    <x v="31"/>
    <x v="4"/>
    <n v="3096"/>
  </r>
  <r>
    <x v="75"/>
    <x v="31"/>
    <x v="5"/>
    <n v="1656"/>
  </r>
  <r>
    <x v="75"/>
    <x v="32"/>
    <x v="0"/>
    <n v="19"/>
  </r>
  <r>
    <x v="75"/>
    <x v="32"/>
    <x v="1"/>
    <n v="475"/>
  </r>
  <r>
    <x v="75"/>
    <x v="32"/>
    <x v="2"/>
    <n v="14250"/>
  </r>
  <r>
    <x v="75"/>
    <x v="32"/>
    <x v="3"/>
    <n v="2302"/>
  </r>
  <r>
    <x v="75"/>
    <x v="32"/>
    <x v="4"/>
    <n v="4045"/>
  </r>
  <r>
    <x v="75"/>
    <x v="32"/>
    <x v="5"/>
    <n v="2505"/>
  </r>
  <r>
    <x v="75"/>
    <x v="33"/>
    <x v="0"/>
    <n v="44"/>
  </r>
  <r>
    <x v="75"/>
    <x v="33"/>
    <x v="1"/>
    <n v="1978"/>
  </r>
  <r>
    <x v="75"/>
    <x v="33"/>
    <x v="2"/>
    <n v="59340"/>
  </r>
  <r>
    <x v="75"/>
    <x v="33"/>
    <x v="3"/>
    <n v="12257"/>
  </r>
  <r>
    <x v="75"/>
    <x v="33"/>
    <x v="4"/>
    <n v="19104"/>
  </r>
  <r>
    <x v="75"/>
    <x v="33"/>
    <x v="5"/>
    <n v="12076"/>
  </r>
  <r>
    <x v="75"/>
    <x v="34"/>
    <x v="0"/>
    <n v="31"/>
  </r>
  <r>
    <x v="75"/>
    <x v="34"/>
    <x v="1"/>
    <n v="837"/>
  </r>
  <r>
    <x v="75"/>
    <x v="34"/>
    <x v="2"/>
    <n v="25110"/>
  </r>
  <r>
    <x v="75"/>
    <x v="34"/>
    <x v="3"/>
    <n v="8215"/>
  </r>
  <r>
    <x v="75"/>
    <x v="34"/>
    <x v="4"/>
    <n v="15329"/>
  </r>
  <r>
    <x v="75"/>
    <x v="34"/>
    <x v="5"/>
    <n v="9180"/>
  </r>
  <r>
    <x v="75"/>
    <x v="35"/>
    <x v="0"/>
    <n v="15"/>
  </r>
  <r>
    <x v="75"/>
    <x v="35"/>
    <x v="1"/>
    <n v="264"/>
  </r>
  <r>
    <x v="75"/>
    <x v="35"/>
    <x v="2"/>
    <n v="7920"/>
  </r>
  <r>
    <x v="75"/>
    <x v="35"/>
    <x v="3"/>
    <n v="1926"/>
  </r>
  <r>
    <x v="75"/>
    <x v="35"/>
    <x v="4"/>
    <n v="3738"/>
  </r>
  <r>
    <x v="75"/>
    <x v="35"/>
    <x v="5"/>
    <n v="2205"/>
  </r>
  <r>
    <x v="75"/>
    <x v="36"/>
    <x v="0"/>
    <n v="13"/>
  </r>
  <r>
    <x v="75"/>
    <x v="36"/>
    <x v="1"/>
    <n v="384"/>
  </r>
  <r>
    <x v="75"/>
    <x v="36"/>
    <x v="2"/>
    <n v="11520"/>
  </r>
  <r>
    <x v="75"/>
    <x v="36"/>
    <x v="3"/>
    <n v="2166"/>
  </r>
  <r>
    <x v="75"/>
    <x v="36"/>
    <x v="4"/>
    <n v="3883"/>
  </r>
  <r>
    <x v="75"/>
    <x v="36"/>
    <x v="5"/>
    <n v="2354"/>
  </r>
  <r>
    <x v="75"/>
    <x v="37"/>
    <x v="0"/>
    <n v="51"/>
  </r>
  <r>
    <x v="75"/>
    <x v="37"/>
    <x v="1"/>
    <n v="1384"/>
  </r>
  <r>
    <x v="75"/>
    <x v="37"/>
    <x v="2"/>
    <n v="41520"/>
  </r>
  <r>
    <x v="75"/>
    <x v="37"/>
    <x v="3"/>
    <n v="19478"/>
  </r>
  <r>
    <x v="75"/>
    <x v="37"/>
    <x v="4"/>
    <n v="32778"/>
  </r>
  <r>
    <x v="75"/>
    <x v="37"/>
    <x v="5"/>
    <n v="19183"/>
  </r>
  <r>
    <x v="75"/>
    <x v="38"/>
    <x v="0"/>
    <n v="16"/>
  </r>
  <r>
    <x v="75"/>
    <x v="38"/>
    <x v="1"/>
    <n v="206"/>
  </r>
  <r>
    <x v="75"/>
    <x v="38"/>
    <x v="2"/>
    <n v="6180"/>
  </r>
  <r>
    <x v="75"/>
    <x v="38"/>
    <x v="3"/>
    <n v="1511"/>
  </r>
  <r>
    <x v="75"/>
    <x v="38"/>
    <x v="4"/>
    <n v="2567"/>
  </r>
  <r>
    <x v="75"/>
    <x v="38"/>
    <x v="5"/>
    <n v="1954"/>
  </r>
  <r>
    <x v="75"/>
    <x v="39"/>
    <x v="0"/>
    <n v="19"/>
  </r>
  <r>
    <x v="75"/>
    <x v="39"/>
    <x v="1"/>
    <n v="780"/>
  </r>
  <r>
    <x v="75"/>
    <x v="39"/>
    <x v="2"/>
    <n v="23400"/>
  </r>
  <r>
    <x v="75"/>
    <x v="39"/>
    <x v="3"/>
    <n v="3309"/>
  </r>
  <r>
    <x v="75"/>
    <x v="39"/>
    <x v="4"/>
    <n v="6069"/>
  </r>
  <r>
    <x v="75"/>
    <x v="39"/>
    <x v="5"/>
    <n v="4086"/>
  </r>
  <r>
    <x v="75"/>
    <x v="40"/>
    <x v="0"/>
    <n v="29"/>
  </r>
  <r>
    <x v="75"/>
    <x v="40"/>
    <x v="1"/>
    <n v="1168"/>
  </r>
  <r>
    <x v="75"/>
    <x v="40"/>
    <x v="2"/>
    <n v="35040"/>
  </r>
  <r>
    <x v="75"/>
    <x v="40"/>
    <x v="3"/>
    <n v="9021"/>
  </r>
  <r>
    <x v="75"/>
    <x v="40"/>
    <x v="4"/>
    <n v="13627"/>
  </r>
  <r>
    <x v="75"/>
    <x v="40"/>
    <x v="5"/>
    <n v="6908"/>
  </r>
  <r>
    <x v="75"/>
    <x v="41"/>
    <x v="0"/>
    <n v="10"/>
  </r>
  <r>
    <x v="75"/>
    <x v="41"/>
    <x v="1"/>
    <n v="180"/>
  </r>
  <r>
    <x v="75"/>
    <x v="41"/>
    <x v="2"/>
    <n v="5400"/>
  </r>
  <r>
    <x v="75"/>
    <x v="41"/>
    <x v="3"/>
    <n v="2739"/>
  </r>
  <r>
    <x v="75"/>
    <x v="41"/>
    <x v="4"/>
    <n v="4959"/>
  </r>
  <r>
    <x v="75"/>
    <x v="41"/>
    <x v="5"/>
    <n v="2837"/>
  </r>
  <r>
    <x v="75"/>
    <x v="42"/>
    <x v="0"/>
    <n v="8"/>
  </r>
  <r>
    <x v="75"/>
    <x v="42"/>
    <x v="1"/>
    <n v="312"/>
  </r>
  <r>
    <x v="75"/>
    <x v="42"/>
    <x v="2"/>
    <n v="9360"/>
  </r>
  <r>
    <x v="75"/>
    <x v="42"/>
    <x v="3"/>
    <n v="2492"/>
  </r>
  <r>
    <x v="75"/>
    <x v="42"/>
    <x v="4"/>
    <n v="5145"/>
  </r>
  <r>
    <x v="75"/>
    <x v="42"/>
    <x v="5"/>
    <n v="2360"/>
  </r>
  <r>
    <x v="75"/>
    <x v="43"/>
    <x v="0"/>
    <n v="18"/>
  </r>
  <r>
    <x v="75"/>
    <x v="43"/>
    <x v="1"/>
    <n v="752"/>
  </r>
  <r>
    <x v="75"/>
    <x v="43"/>
    <x v="2"/>
    <n v="22560"/>
  </r>
  <r>
    <x v="75"/>
    <x v="43"/>
    <x v="3"/>
    <n v="8377"/>
  </r>
  <r>
    <x v="75"/>
    <x v="43"/>
    <x v="4"/>
    <n v="17134"/>
  </r>
  <r>
    <x v="75"/>
    <x v="43"/>
    <x v="5"/>
    <n v="9179"/>
  </r>
  <r>
    <x v="75"/>
    <x v="44"/>
    <x v="0"/>
    <n v="69"/>
  </r>
  <r>
    <x v="75"/>
    <x v="44"/>
    <x v="1"/>
    <n v="5484"/>
  </r>
  <r>
    <x v="75"/>
    <x v="44"/>
    <x v="2"/>
    <n v="164520"/>
  </r>
  <r>
    <x v="75"/>
    <x v="44"/>
    <x v="3"/>
    <n v="103165"/>
  </r>
  <r>
    <x v="75"/>
    <x v="44"/>
    <x v="4"/>
    <n v="150155"/>
  </r>
  <r>
    <x v="75"/>
    <x v="44"/>
    <x v="5"/>
    <n v="81761"/>
  </r>
  <r>
    <x v="75"/>
    <x v="45"/>
    <x v="0"/>
    <n v="17"/>
  </r>
  <r>
    <x v="75"/>
    <x v="45"/>
    <x v="1"/>
    <n v="743"/>
  </r>
  <r>
    <x v="75"/>
    <x v="45"/>
    <x v="2"/>
    <n v="22290"/>
  </r>
  <r>
    <x v="75"/>
    <x v="45"/>
    <x v="3"/>
    <n v="5729"/>
  </r>
  <r>
    <x v="75"/>
    <x v="45"/>
    <x v="4"/>
    <n v="11674"/>
  </r>
  <r>
    <x v="75"/>
    <x v="45"/>
    <x v="5"/>
    <n v="5861"/>
  </r>
  <r>
    <x v="75"/>
    <x v="46"/>
    <x v="0"/>
    <n v="23"/>
  </r>
  <r>
    <x v="75"/>
    <x v="46"/>
    <x v="1"/>
    <n v="553"/>
  </r>
  <r>
    <x v="75"/>
    <x v="46"/>
    <x v="2"/>
    <n v="16590"/>
  </r>
  <r>
    <x v="75"/>
    <x v="46"/>
    <x v="3"/>
    <n v="3626"/>
  </r>
  <r>
    <x v="75"/>
    <x v="46"/>
    <x v="4"/>
    <n v="6734"/>
  </r>
  <r>
    <x v="75"/>
    <x v="46"/>
    <x v="5"/>
    <n v="4252"/>
  </r>
  <r>
    <x v="75"/>
    <x v="47"/>
    <x v="0"/>
    <n v="87"/>
  </r>
  <r>
    <x v="75"/>
    <x v="47"/>
    <x v="1"/>
    <n v="3647"/>
  </r>
  <r>
    <x v="75"/>
    <x v="47"/>
    <x v="2"/>
    <n v="109410"/>
  </r>
  <r>
    <x v="75"/>
    <x v="47"/>
    <x v="3"/>
    <n v="23092"/>
  </r>
  <r>
    <x v="75"/>
    <x v="47"/>
    <x v="4"/>
    <n v="45578"/>
  </r>
  <r>
    <x v="75"/>
    <x v="47"/>
    <x v="5"/>
    <n v="22265"/>
  </r>
  <r>
    <x v="75"/>
    <x v="48"/>
    <x v="0"/>
    <n v="73"/>
  </r>
  <r>
    <x v="75"/>
    <x v="48"/>
    <x v="1"/>
    <n v="3000"/>
  </r>
  <r>
    <x v="75"/>
    <x v="48"/>
    <x v="2"/>
    <n v="90000"/>
  </r>
  <r>
    <x v="75"/>
    <x v="48"/>
    <x v="3"/>
    <n v="31331"/>
  </r>
  <r>
    <x v="75"/>
    <x v="48"/>
    <x v="4"/>
    <n v="50376"/>
  </r>
  <r>
    <x v="75"/>
    <x v="48"/>
    <x v="5"/>
    <n v="25770"/>
  </r>
  <r>
    <x v="75"/>
    <x v="49"/>
    <x v="0"/>
    <n v="101"/>
  </r>
  <r>
    <x v="75"/>
    <x v="49"/>
    <x v="1"/>
    <n v="3054"/>
  </r>
  <r>
    <x v="75"/>
    <x v="49"/>
    <x v="2"/>
    <n v="91620"/>
  </r>
  <r>
    <x v="75"/>
    <x v="49"/>
    <x v="3"/>
    <n v="33478"/>
  </r>
  <r>
    <x v="75"/>
    <x v="49"/>
    <x v="4"/>
    <n v="60691"/>
  </r>
  <r>
    <x v="75"/>
    <x v="49"/>
    <x v="5"/>
    <n v="38604"/>
  </r>
  <r>
    <x v="75"/>
    <x v="50"/>
    <x v="0"/>
    <n v="43"/>
  </r>
  <r>
    <x v="75"/>
    <x v="50"/>
    <x v="1"/>
    <n v="1234"/>
  </r>
  <r>
    <x v="75"/>
    <x v="50"/>
    <x v="2"/>
    <n v="37020"/>
  </r>
  <r>
    <x v="75"/>
    <x v="50"/>
    <x v="3"/>
    <n v="17504"/>
  </r>
  <r>
    <x v="75"/>
    <x v="50"/>
    <x v="4"/>
    <n v="30197"/>
  </r>
  <r>
    <x v="75"/>
    <x v="50"/>
    <x v="5"/>
    <n v="19930"/>
  </r>
  <r>
    <x v="75"/>
    <x v="51"/>
    <x v="0"/>
    <n v="53"/>
  </r>
  <r>
    <x v="75"/>
    <x v="51"/>
    <x v="1"/>
    <n v="1228"/>
  </r>
  <r>
    <x v="75"/>
    <x v="51"/>
    <x v="2"/>
    <n v="36840"/>
  </r>
  <r>
    <x v="75"/>
    <x v="51"/>
    <x v="3"/>
    <n v="11814"/>
  </r>
  <r>
    <x v="75"/>
    <x v="51"/>
    <x v="4"/>
    <n v="24794"/>
  </r>
  <r>
    <x v="75"/>
    <x v="51"/>
    <x v="5"/>
    <n v="18700"/>
  </r>
  <r>
    <x v="75"/>
    <x v="52"/>
    <x v="0"/>
    <n v="36"/>
  </r>
  <r>
    <x v="75"/>
    <x v="52"/>
    <x v="1"/>
    <n v="1126"/>
  </r>
  <r>
    <x v="75"/>
    <x v="52"/>
    <x v="2"/>
    <n v="33780"/>
  </r>
  <r>
    <x v="75"/>
    <x v="52"/>
    <x v="3"/>
    <n v="15134"/>
  </r>
  <r>
    <x v="75"/>
    <x v="52"/>
    <x v="4"/>
    <n v="26763"/>
  </r>
  <r>
    <x v="75"/>
    <x v="52"/>
    <x v="5"/>
    <n v="20191"/>
  </r>
  <r>
    <x v="75"/>
    <x v="53"/>
    <x v="0"/>
    <n v="71"/>
  </r>
  <r>
    <x v="75"/>
    <x v="53"/>
    <x v="1"/>
    <n v="2692"/>
  </r>
  <r>
    <x v="75"/>
    <x v="53"/>
    <x v="2"/>
    <n v="80760"/>
  </r>
  <r>
    <x v="75"/>
    <x v="53"/>
    <x v="3"/>
    <n v="35174"/>
  </r>
  <r>
    <x v="75"/>
    <x v="53"/>
    <x v="4"/>
    <n v="66365"/>
  </r>
  <r>
    <x v="75"/>
    <x v="53"/>
    <x v="5"/>
    <n v="50658"/>
  </r>
  <r>
    <x v="75"/>
    <x v="54"/>
    <x v="0"/>
    <n v="43"/>
  </r>
  <r>
    <x v="75"/>
    <x v="54"/>
    <x v="1"/>
    <n v="1265"/>
  </r>
  <r>
    <x v="75"/>
    <x v="54"/>
    <x v="2"/>
    <n v="37950"/>
  </r>
  <r>
    <x v="75"/>
    <x v="54"/>
    <x v="3"/>
    <n v="13235"/>
  </r>
  <r>
    <x v="75"/>
    <x v="54"/>
    <x v="4"/>
    <n v="28679"/>
  </r>
  <r>
    <x v="75"/>
    <x v="54"/>
    <x v="5"/>
    <n v="19025"/>
  </r>
  <r>
    <x v="75"/>
    <x v="55"/>
    <x v="0"/>
    <n v="16"/>
  </r>
  <r>
    <x v="75"/>
    <x v="55"/>
    <x v="1"/>
    <n v="1292"/>
  </r>
  <r>
    <x v="75"/>
    <x v="55"/>
    <x v="2"/>
    <n v="38760"/>
  </r>
  <r>
    <x v="75"/>
    <x v="55"/>
    <x v="3"/>
    <n v="2785"/>
  </r>
  <r>
    <x v="75"/>
    <x v="55"/>
    <x v="4"/>
    <n v="5779"/>
  </r>
  <r>
    <x v="75"/>
    <x v="55"/>
    <x v="5"/>
    <n v="2789"/>
  </r>
  <r>
    <x v="75"/>
    <x v="56"/>
    <x v="0"/>
    <n v="218"/>
  </r>
  <r>
    <x v="75"/>
    <x v="56"/>
    <x v="1"/>
    <n v="9798"/>
  </r>
  <r>
    <x v="75"/>
    <x v="56"/>
    <x v="2"/>
    <n v="293940"/>
  </r>
  <r>
    <x v="75"/>
    <x v="56"/>
    <x v="3"/>
    <n v="159633"/>
  </r>
  <r>
    <x v="75"/>
    <x v="56"/>
    <x v="4"/>
    <n v="292945"/>
  </r>
  <r>
    <x v="75"/>
    <x v="56"/>
    <x v="5"/>
    <n v="159662"/>
  </r>
  <r>
    <x v="75"/>
    <x v="57"/>
    <x v="0"/>
    <n v="18"/>
  </r>
  <r>
    <x v="75"/>
    <x v="57"/>
    <x v="1"/>
    <n v="549"/>
  </r>
  <r>
    <x v="75"/>
    <x v="57"/>
    <x v="2"/>
    <n v="16470"/>
  </r>
  <r>
    <x v="75"/>
    <x v="57"/>
    <x v="3"/>
    <n v="3332"/>
  </r>
  <r>
    <x v="75"/>
    <x v="57"/>
    <x v="4"/>
    <n v="5834"/>
  </r>
  <r>
    <x v="75"/>
    <x v="57"/>
    <x v="5"/>
    <n v="3661"/>
  </r>
  <r>
    <x v="75"/>
    <x v="58"/>
    <x v="0"/>
    <n v="35"/>
  </r>
  <r>
    <x v="75"/>
    <x v="58"/>
    <x v="1"/>
    <n v="1204"/>
  </r>
  <r>
    <x v="75"/>
    <x v="58"/>
    <x v="2"/>
    <n v="36120"/>
  </r>
  <r>
    <x v="75"/>
    <x v="58"/>
    <x v="3"/>
    <n v="5258"/>
  </r>
  <r>
    <x v="75"/>
    <x v="58"/>
    <x v="4"/>
    <n v="10621"/>
  </r>
  <r>
    <x v="75"/>
    <x v="58"/>
    <x v="5"/>
    <n v="6751"/>
  </r>
  <r>
    <x v="75"/>
    <x v="59"/>
    <x v="0"/>
    <n v="53"/>
  </r>
  <r>
    <x v="75"/>
    <x v="59"/>
    <x v="1"/>
    <n v="1363"/>
  </r>
  <r>
    <x v="75"/>
    <x v="59"/>
    <x v="2"/>
    <n v="40890"/>
  </r>
  <r>
    <x v="75"/>
    <x v="59"/>
    <x v="3"/>
    <n v="11504"/>
  </r>
  <r>
    <x v="75"/>
    <x v="59"/>
    <x v="4"/>
    <n v="22127"/>
  </r>
  <r>
    <x v="75"/>
    <x v="59"/>
    <x v="5"/>
    <n v="13820"/>
  </r>
  <r>
    <x v="75"/>
    <x v="60"/>
    <x v="0"/>
    <n v="30"/>
  </r>
  <r>
    <x v="75"/>
    <x v="60"/>
    <x v="1"/>
    <n v="1590"/>
  </r>
  <r>
    <x v="75"/>
    <x v="60"/>
    <x v="2"/>
    <n v="47700"/>
  </r>
  <r>
    <x v="75"/>
    <x v="60"/>
    <x v="3"/>
    <n v="17360"/>
  </r>
  <r>
    <x v="75"/>
    <x v="60"/>
    <x v="4"/>
    <n v="31662"/>
  </r>
  <r>
    <x v="75"/>
    <x v="60"/>
    <x v="5"/>
    <n v="25983"/>
  </r>
  <r>
    <x v="75"/>
    <x v="61"/>
    <x v="0"/>
    <n v="11"/>
  </r>
  <r>
    <x v="75"/>
    <x v="61"/>
    <x v="1"/>
    <n v="257"/>
  </r>
  <r>
    <x v="75"/>
    <x v="61"/>
    <x v="2"/>
    <n v="7710"/>
  </r>
  <r>
    <x v="75"/>
    <x v="61"/>
    <x v="3"/>
    <n v="991"/>
  </r>
  <r>
    <x v="75"/>
    <x v="61"/>
    <x v="4"/>
    <n v="1977"/>
  </r>
  <r>
    <x v="75"/>
    <x v="61"/>
    <x v="5"/>
    <n v="1103"/>
  </r>
  <r>
    <x v="75"/>
    <x v="62"/>
    <x v="0"/>
    <n v="43"/>
  </r>
  <r>
    <x v="75"/>
    <x v="62"/>
    <x v="1"/>
    <n v="4611"/>
  </r>
  <r>
    <x v="75"/>
    <x v="62"/>
    <x v="2"/>
    <n v="138330"/>
  </r>
  <r>
    <x v="75"/>
    <x v="62"/>
    <x v="3"/>
    <n v="14485"/>
  </r>
  <r>
    <x v="75"/>
    <x v="62"/>
    <x v="4"/>
    <n v="27515"/>
  </r>
  <r>
    <x v="75"/>
    <x v="62"/>
    <x v="5"/>
    <n v="20343"/>
  </r>
  <r>
    <x v="75"/>
    <x v="63"/>
    <x v="0"/>
    <n v="52"/>
  </r>
  <r>
    <x v="75"/>
    <x v="63"/>
    <x v="1"/>
    <n v="2981"/>
  </r>
  <r>
    <x v="75"/>
    <x v="63"/>
    <x v="2"/>
    <n v="89430"/>
  </r>
  <r>
    <x v="75"/>
    <x v="63"/>
    <x v="3"/>
    <n v="16611"/>
  </r>
  <r>
    <x v="75"/>
    <x v="63"/>
    <x v="4"/>
    <n v="31666"/>
  </r>
  <r>
    <x v="75"/>
    <x v="63"/>
    <x v="5"/>
    <n v="16009"/>
  </r>
  <r>
    <x v="75"/>
    <x v="64"/>
    <x v="0"/>
    <n v="154"/>
  </r>
  <r>
    <x v="75"/>
    <x v="64"/>
    <x v="1"/>
    <n v="9212"/>
  </r>
  <r>
    <x v="75"/>
    <x v="64"/>
    <x v="2"/>
    <n v="276360"/>
  </r>
  <r>
    <x v="75"/>
    <x v="64"/>
    <x v="3"/>
    <n v="138216"/>
  </r>
  <r>
    <x v="75"/>
    <x v="64"/>
    <x v="4"/>
    <n v="235843"/>
  </r>
  <r>
    <x v="75"/>
    <x v="64"/>
    <x v="5"/>
    <n v="115595"/>
  </r>
  <r>
    <x v="75"/>
    <x v="65"/>
    <x v="0"/>
    <n v="87"/>
  </r>
  <r>
    <x v="75"/>
    <x v="65"/>
    <x v="1"/>
    <n v="2701"/>
  </r>
  <r>
    <x v="75"/>
    <x v="65"/>
    <x v="2"/>
    <n v="81030"/>
  </r>
  <r>
    <x v="75"/>
    <x v="65"/>
    <x v="3"/>
    <n v="44777"/>
  </r>
  <r>
    <x v="75"/>
    <x v="65"/>
    <x v="4"/>
    <n v="82122"/>
  </r>
  <r>
    <x v="75"/>
    <x v="65"/>
    <x v="5"/>
    <n v="47865"/>
  </r>
  <r>
    <x v="75"/>
    <x v="66"/>
    <x v="0"/>
    <n v="29"/>
  </r>
  <r>
    <x v="75"/>
    <x v="66"/>
    <x v="1"/>
    <n v="680"/>
  </r>
  <r>
    <x v="75"/>
    <x v="66"/>
    <x v="2"/>
    <n v="20400"/>
  </r>
  <r>
    <x v="75"/>
    <x v="66"/>
    <x v="3"/>
    <n v="3826"/>
  </r>
  <r>
    <x v="75"/>
    <x v="66"/>
    <x v="4"/>
    <n v="7965"/>
  </r>
  <r>
    <x v="75"/>
    <x v="66"/>
    <x v="5"/>
    <n v="5696"/>
  </r>
  <r>
    <x v="75"/>
    <x v="67"/>
    <x v="0"/>
    <n v="66"/>
  </r>
  <r>
    <x v="75"/>
    <x v="67"/>
    <x v="1"/>
    <n v="3072"/>
  </r>
  <r>
    <x v="75"/>
    <x v="67"/>
    <x v="2"/>
    <n v="92160"/>
  </r>
  <r>
    <x v="75"/>
    <x v="67"/>
    <x v="3"/>
    <n v="34216"/>
  </r>
  <r>
    <x v="75"/>
    <x v="67"/>
    <x v="4"/>
    <n v="58024"/>
  </r>
  <r>
    <x v="75"/>
    <x v="67"/>
    <x v="5"/>
    <n v="36109"/>
  </r>
  <r>
    <x v="75"/>
    <x v="68"/>
    <x v="0"/>
    <n v="9"/>
  </r>
  <r>
    <x v="75"/>
    <x v="68"/>
    <x v="1"/>
    <n v="199"/>
  </r>
  <r>
    <x v="75"/>
    <x v="68"/>
    <x v="2"/>
    <n v="5970"/>
  </r>
  <r>
    <x v="75"/>
    <x v="68"/>
    <x v="3"/>
    <n v="1764"/>
  </r>
  <r>
    <x v="75"/>
    <x v="68"/>
    <x v="4"/>
    <n v="3029"/>
  </r>
  <r>
    <x v="75"/>
    <x v="68"/>
    <x v="5"/>
    <n v="2115"/>
  </r>
  <r>
    <x v="75"/>
    <x v="69"/>
    <x v="0"/>
    <n v="43"/>
  </r>
  <r>
    <x v="75"/>
    <x v="69"/>
    <x v="1"/>
    <n v="1278"/>
  </r>
  <r>
    <x v="75"/>
    <x v="69"/>
    <x v="2"/>
    <n v="38340"/>
  </r>
  <r>
    <x v="75"/>
    <x v="69"/>
    <x v="3"/>
    <n v="12953"/>
  </r>
  <r>
    <x v="75"/>
    <x v="69"/>
    <x v="4"/>
    <n v="21950"/>
  </r>
  <r>
    <x v="75"/>
    <x v="69"/>
    <x v="5"/>
    <n v="13114"/>
  </r>
  <r>
    <x v="75"/>
    <x v="70"/>
    <x v="0"/>
    <n v="3189"/>
  </r>
  <r>
    <x v="75"/>
    <x v="70"/>
    <x v="1"/>
    <n v="135847"/>
  </r>
  <r>
    <x v="75"/>
    <x v="70"/>
    <x v="2"/>
    <n v="4075410"/>
  </r>
  <r>
    <x v="75"/>
    <x v="70"/>
    <x v="3"/>
    <n v="1537457"/>
  </r>
  <r>
    <x v="75"/>
    <x v="70"/>
    <x v="4"/>
    <n v="2710206"/>
  </r>
  <r>
    <x v="75"/>
    <x v="70"/>
    <x v="5"/>
    <n v="1502005"/>
  </r>
  <r>
    <x v="76"/>
    <x v="0"/>
    <x v="0"/>
    <n v="168"/>
  </r>
  <r>
    <x v="76"/>
    <x v="0"/>
    <x v="1"/>
    <n v="6537"/>
  </r>
  <r>
    <x v="76"/>
    <x v="0"/>
    <x v="2"/>
    <n v="202647"/>
  </r>
  <r>
    <x v="76"/>
    <x v="0"/>
    <x v="3"/>
    <n v="36064"/>
  </r>
  <r>
    <x v="76"/>
    <x v="0"/>
    <x v="4"/>
    <n v="57857"/>
  </r>
  <r>
    <x v="76"/>
    <x v="0"/>
    <x v="5"/>
    <n v="27387"/>
  </r>
  <r>
    <x v="76"/>
    <x v="1"/>
    <x v="0"/>
    <n v="58"/>
  </r>
  <r>
    <x v="76"/>
    <x v="1"/>
    <x v="1"/>
    <n v="2315"/>
  </r>
  <r>
    <x v="76"/>
    <x v="1"/>
    <x v="2"/>
    <n v="71765"/>
  </r>
  <r>
    <x v="76"/>
    <x v="1"/>
    <x v="3"/>
    <n v="12492"/>
  </r>
  <r>
    <x v="76"/>
    <x v="1"/>
    <x v="4"/>
    <n v="20360"/>
  </r>
  <r>
    <x v="76"/>
    <x v="1"/>
    <x v="5"/>
    <n v="11376"/>
  </r>
  <r>
    <x v="76"/>
    <x v="2"/>
    <x v="0"/>
    <n v="25"/>
  </r>
  <r>
    <x v="76"/>
    <x v="2"/>
    <x v="1"/>
    <n v="1366"/>
  </r>
  <r>
    <x v="76"/>
    <x v="2"/>
    <x v="2"/>
    <n v="42346"/>
  </r>
  <r>
    <x v="76"/>
    <x v="2"/>
    <x v="3"/>
    <n v="2260"/>
  </r>
  <r>
    <x v="76"/>
    <x v="2"/>
    <x v="4"/>
    <n v="3844"/>
  </r>
  <r>
    <x v="76"/>
    <x v="2"/>
    <x v="5"/>
    <n v="2722"/>
  </r>
  <r>
    <x v="76"/>
    <x v="3"/>
    <x v="0"/>
    <n v="47"/>
  </r>
  <r>
    <x v="76"/>
    <x v="3"/>
    <x v="1"/>
    <n v="2227"/>
  </r>
  <r>
    <x v="76"/>
    <x v="3"/>
    <x v="2"/>
    <n v="69037"/>
  </r>
  <r>
    <x v="76"/>
    <x v="3"/>
    <x v="3"/>
    <n v="8739"/>
  </r>
  <r>
    <x v="76"/>
    <x v="3"/>
    <x v="4"/>
    <n v="14471"/>
  </r>
  <r>
    <x v="76"/>
    <x v="3"/>
    <x v="5"/>
    <n v="8387"/>
  </r>
  <r>
    <x v="76"/>
    <x v="4"/>
    <x v="0"/>
    <n v="24"/>
  </r>
  <r>
    <x v="76"/>
    <x v="4"/>
    <x v="1"/>
    <n v="937"/>
  </r>
  <r>
    <x v="76"/>
    <x v="4"/>
    <x v="2"/>
    <n v="29047"/>
  </r>
  <r>
    <x v="76"/>
    <x v="4"/>
    <x v="3"/>
    <n v="15155"/>
  </r>
  <r>
    <x v="76"/>
    <x v="4"/>
    <x v="4"/>
    <n v="23495"/>
  </r>
  <r>
    <x v="76"/>
    <x v="4"/>
    <x v="5"/>
    <n v="9897"/>
  </r>
  <r>
    <x v="76"/>
    <x v="5"/>
    <x v="0"/>
    <n v="11"/>
  </r>
  <r>
    <x v="76"/>
    <x v="5"/>
    <x v="1"/>
    <n v="295"/>
  </r>
  <r>
    <x v="76"/>
    <x v="5"/>
    <x v="2"/>
    <n v="9145"/>
  </r>
  <r>
    <x v="76"/>
    <x v="5"/>
    <x v="3"/>
    <n v="2828"/>
  </r>
  <r>
    <x v="76"/>
    <x v="5"/>
    <x v="4"/>
    <n v="5003"/>
  </r>
  <r>
    <x v="76"/>
    <x v="5"/>
    <x v="5"/>
    <n v="2347"/>
  </r>
  <r>
    <x v="76"/>
    <x v="6"/>
    <x v="0"/>
    <n v="157"/>
  </r>
  <r>
    <x v="76"/>
    <x v="6"/>
    <x v="1"/>
    <n v="12106"/>
  </r>
  <r>
    <x v="76"/>
    <x v="6"/>
    <x v="2"/>
    <n v="375286"/>
  </r>
  <r>
    <x v="76"/>
    <x v="6"/>
    <x v="3"/>
    <n v="188020"/>
  </r>
  <r>
    <x v="76"/>
    <x v="6"/>
    <x v="4"/>
    <n v="257598"/>
  </r>
  <r>
    <x v="76"/>
    <x v="6"/>
    <x v="5"/>
    <n v="126738"/>
  </r>
  <r>
    <x v="76"/>
    <x v="7"/>
    <x v="0"/>
    <n v="43"/>
  </r>
  <r>
    <x v="76"/>
    <x v="7"/>
    <x v="1"/>
    <n v="1824"/>
  </r>
  <r>
    <x v="76"/>
    <x v="7"/>
    <x v="2"/>
    <n v="56544"/>
  </r>
  <r>
    <x v="76"/>
    <x v="7"/>
    <x v="3"/>
    <n v="33057"/>
  </r>
  <r>
    <x v="76"/>
    <x v="7"/>
    <x v="4"/>
    <n v="52992"/>
  </r>
  <r>
    <x v="76"/>
    <x v="7"/>
    <x v="5"/>
    <n v="34416"/>
  </r>
  <r>
    <x v="76"/>
    <x v="8"/>
    <x v="0"/>
    <n v="11"/>
  </r>
  <r>
    <x v="76"/>
    <x v="8"/>
    <x v="1"/>
    <n v="552"/>
  </r>
  <r>
    <x v="76"/>
    <x v="8"/>
    <x v="2"/>
    <n v="17112"/>
  </r>
  <r>
    <x v="76"/>
    <x v="8"/>
    <x v="3"/>
    <n v="6329"/>
  </r>
  <r>
    <x v="76"/>
    <x v="8"/>
    <x v="4"/>
    <n v="7701"/>
  </r>
  <r>
    <x v="76"/>
    <x v="8"/>
    <x v="5"/>
    <n v="3808"/>
  </r>
  <r>
    <x v="76"/>
    <x v="9"/>
    <x v="0"/>
    <n v="15"/>
  </r>
  <r>
    <x v="76"/>
    <x v="9"/>
    <x v="1"/>
    <n v="394"/>
  </r>
  <r>
    <x v="76"/>
    <x v="9"/>
    <x v="2"/>
    <n v="12214"/>
  </r>
  <r>
    <x v="76"/>
    <x v="9"/>
    <x v="3"/>
    <n v="2533"/>
  </r>
  <r>
    <x v="76"/>
    <x v="9"/>
    <x v="4"/>
    <n v="4420"/>
  </r>
  <r>
    <x v="76"/>
    <x v="9"/>
    <x v="5"/>
    <n v="2300"/>
  </r>
  <r>
    <x v="76"/>
    <x v="10"/>
    <x v="0"/>
    <n v="100"/>
  </r>
  <r>
    <x v="76"/>
    <x v="10"/>
    <x v="1"/>
    <n v="3047"/>
  </r>
  <r>
    <x v="76"/>
    <x v="10"/>
    <x v="2"/>
    <n v="94457"/>
  </r>
  <r>
    <x v="76"/>
    <x v="10"/>
    <x v="3"/>
    <n v="11110"/>
  </r>
  <r>
    <x v="76"/>
    <x v="10"/>
    <x v="4"/>
    <n v="17997"/>
  </r>
  <r>
    <x v="76"/>
    <x v="10"/>
    <x v="5"/>
    <n v="10977"/>
  </r>
  <r>
    <x v="76"/>
    <x v="11"/>
    <x v="0"/>
    <n v="12"/>
  </r>
  <r>
    <x v="76"/>
    <x v="11"/>
    <x v="1"/>
    <n v="398"/>
  </r>
  <r>
    <x v="76"/>
    <x v="11"/>
    <x v="2"/>
    <n v="12338"/>
  </r>
  <r>
    <x v="76"/>
    <x v="11"/>
    <x v="3"/>
    <n v="2136"/>
  </r>
  <r>
    <x v="76"/>
    <x v="11"/>
    <x v="4"/>
    <n v="4125"/>
  </r>
  <r>
    <x v="76"/>
    <x v="11"/>
    <x v="5"/>
    <n v="2743"/>
  </r>
  <r>
    <x v="76"/>
    <x v="12"/>
    <x v="0"/>
    <n v="17"/>
  </r>
  <r>
    <x v="76"/>
    <x v="12"/>
    <x v="1"/>
    <n v="737"/>
  </r>
  <r>
    <x v="76"/>
    <x v="12"/>
    <x v="2"/>
    <n v="22847"/>
  </r>
  <r>
    <x v="76"/>
    <x v="12"/>
    <x v="3"/>
    <n v="3329"/>
  </r>
  <r>
    <x v="76"/>
    <x v="12"/>
    <x v="4"/>
    <n v="5134"/>
  </r>
  <r>
    <x v="76"/>
    <x v="12"/>
    <x v="5"/>
    <n v="3170"/>
  </r>
  <r>
    <x v="76"/>
    <x v="13"/>
    <x v="0"/>
    <n v="13"/>
  </r>
  <r>
    <x v="76"/>
    <x v="13"/>
    <x v="1"/>
    <n v="292"/>
  </r>
  <r>
    <x v="76"/>
    <x v="13"/>
    <x v="2"/>
    <n v="9052"/>
  </r>
  <r>
    <x v="76"/>
    <x v="13"/>
    <x v="3"/>
    <n v="2316"/>
  </r>
  <r>
    <x v="76"/>
    <x v="13"/>
    <x v="4"/>
    <n v="4028"/>
  </r>
  <r>
    <x v="76"/>
    <x v="13"/>
    <x v="5"/>
    <n v="2679"/>
  </r>
  <r>
    <x v="76"/>
    <x v="14"/>
    <x v="0"/>
    <n v="53"/>
  </r>
  <r>
    <x v="76"/>
    <x v="14"/>
    <x v="1"/>
    <n v="1663"/>
  </r>
  <r>
    <x v="76"/>
    <x v="14"/>
    <x v="2"/>
    <n v="51553"/>
  </r>
  <r>
    <x v="76"/>
    <x v="14"/>
    <x v="3"/>
    <n v="25372"/>
  </r>
  <r>
    <x v="76"/>
    <x v="14"/>
    <x v="4"/>
    <n v="40366"/>
  </r>
  <r>
    <x v="76"/>
    <x v="14"/>
    <x v="5"/>
    <n v="22673"/>
  </r>
  <r>
    <x v="76"/>
    <x v="15"/>
    <x v="0"/>
    <n v="25"/>
  </r>
  <r>
    <x v="76"/>
    <x v="15"/>
    <x v="1"/>
    <n v="889"/>
  </r>
  <r>
    <x v="76"/>
    <x v="15"/>
    <x v="2"/>
    <n v="27559"/>
  </r>
  <r>
    <x v="76"/>
    <x v="15"/>
    <x v="3"/>
    <n v="5603"/>
  </r>
  <r>
    <x v="76"/>
    <x v="15"/>
    <x v="4"/>
    <n v="8632"/>
  </r>
  <r>
    <x v="76"/>
    <x v="15"/>
    <x v="5"/>
    <n v="5446"/>
  </r>
  <r>
    <x v="76"/>
    <x v="16"/>
    <x v="0"/>
    <n v="10"/>
  </r>
  <r>
    <x v="76"/>
    <x v="16"/>
    <x v="1"/>
    <n v="253"/>
  </r>
  <r>
    <x v="76"/>
    <x v="16"/>
    <x v="2"/>
    <n v="7843"/>
  </r>
  <r>
    <x v="76"/>
    <x v="16"/>
    <x v="3"/>
    <n v="1044"/>
  </r>
  <r>
    <x v="76"/>
    <x v="16"/>
    <x v="4"/>
    <n v="1813"/>
  </r>
  <r>
    <x v="76"/>
    <x v="16"/>
    <x v="5"/>
    <n v="1405"/>
  </r>
  <r>
    <x v="76"/>
    <x v="17"/>
    <x v="0"/>
    <n v="12"/>
  </r>
  <r>
    <x v="76"/>
    <x v="17"/>
    <x v="1"/>
    <n v="292"/>
  </r>
  <r>
    <x v="76"/>
    <x v="17"/>
    <x v="2"/>
    <n v="9052"/>
  </r>
  <r>
    <x v="76"/>
    <x v="17"/>
    <x v="3"/>
    <n v="2114"/>
  </r>
  <r>
    <x v="76"/>
    <x v="17"/>
    <x v="4"/>
    <n v="3146"/>
  </r>
  <r>
    <x v="76"/>
    <x v="17"/>
    <x v="5"/>
    <n v="1902"/>
  </r>
  <r>
    <x v="76"/>
    <x v="18"/>
    <x v="0"/>
    <n v="16"/>
  </r>
  <r>
    <x v="76"/>
    <x v="18"/>
    <x v="1"/>
    <n v="610"/>
  </r>
  <r>
    <x v="76"/>
    <x v="18"/>
    <x v="2"/>
    <n v="18910"/>
  </r>
  <r>
    <x v="76"/>
    <x v="18"/>
    <x v="3"/>
    <n v="4497"/>
  </r>
  <r>
    <x v="76"/>
    <x v="18"/>
    <x v="4"/>
    <n v="6537"/>
  </r>
  <r>
    <x v="76"/>
    <x v="18"/>
    <x v="5"/>
    <n v="4021"/>
  </r>
  <r>
    <x v="76"/>
    <x v="19"/>
    <x v="0"/>
    <n v="109"/>
  </r>
  <r>
    <x v="76"/>
    <x v="19"/>
    <x v="1"/>
    <n v="3986"/>
  </r>
  <r>
    <x v="76"/>
    <x v="19"/>
    <x v="2"/>
    <n v="123566"/>
  </r>
  <r>
    <x v="76"/>
    <x v="19"/>
    <x v="3"/>
    <n v="34304"/>
  </r>
  <r>
    <x v="76"/>
    <x v="19"/>
    <x v="4"/>
    <n v="54634"/>
  </r>
  <r>
    <x v="76"/>
    <x v="19"/>
    <x v="5"/>
    <n v="33141"/>
  </r>
  <r>
    <x v="76"/>
    <x v="20"/>
    <x v="0"/>
    <n v="23"/>
  </r>
  <r>
    <x v="76"/>
    <x v="20"/>
    <x v="1"/>
    <n v="1428"/>
  </r>
  <r>
    <x v="76"/>
    <x v="20"/>
    <x v="2"/>
    <n v="44268"/>
  </r>
  <r>
    <x v="76"/>
    <x v="20"/>
    <x v="3"/>
    <n v="3923"/>
  </r>
  <r>
    <x v="76"/>
    <x v="20"/>
    <x v="4"/>
    <n v="7652"/>
  </r>
  <r>
    <x v="76"/>
    <x v="20"/>
    <x v="5"/>
    <n v="3093"/>
  </r>
  <r>
    <x v="76"/>
    <x v="21"/>
    <x v="0"/>
    <n v="73"/>
  </r>
  <r>
    <x v="76"/>
    <x v="21"/>
    <x v="1"/>
    <n v="2999"/>
  </r>
  <r>
    <x v="76"/>
    <x v="21"/>
    <x v="2"/>
    <n v="92969"/>
  </r>
  <r>
    <x v="76"/>
    <x v="21"/>
    <x v="3"/>
    <n v="28957"/>
  </r>
  <r>
    <x v="76"/>
    <x v="21"/>
    <x v="4"/>
    <n v="48128"/>
  </r>
  <r>
    <x v="76"/>
    <x v="21"/>
    <x v="5"/>
    <n v="20652"/>
  </r>
  <r>
    <x v="76"/>
    <x v="22"/>
    <x v="0"/>
    <n v="125"/>
  </r>
  <r>
    <x v="76"/>
    <x v="22"/>
    <x v="1"/>
    <n v="5850"/>
  </r>
  <r>
    <x v="76"/>
    <x v="22"/>
    <x v="2"/>
    <n v="181350"/>
  </r>
  <r>
    <x v="76"/>
    <x v="22"/>
    <x v="3"/>
    <n v="63469"/>
  </r>
  <r>
    <x v="76"/>
    <x v="22"/>
    <x v="4"/>
    <n v="109239"/>
  </r>
  <r>
    <x v="76"/>
    <x v="22"/>
    <x v="5"/>
    <n v="60733"/>
  </r>
  <r>
    <x v="76"/>
    <x v="23"/>
    <x v="0"/>
    <n v="33"/>
  </r>
  <r>
    <x v="76"/>
    <x v="23"/>
    <x v="1"/>
    <n v="1421"/>
  </r>
  <r>
    <x v="76"/>
    <x v="23"/>
    <x v="2"/>
    <n v="44051"/>
  </r>
  <r>
    <x v="76"/>
    <x v="23"/>
    <x v="3"/>
    <n v="6610"/>
  </r>
  <r>
    <x v="76"/>
    <x v="23"/>
    <x v="4"/>
    <n v="10127"/>
  </r>
  <r>
    <x v="76"/>
    <x v="23"/>
    <x v="5"/>
    <n v="5907"/>
  </r>
  <r>
    <x v="76"/>
    <x v="24"/>
    <x v="0"/>
    <n v="13"/>
  </r>
  <r>
    <x v="76"/>
    <x v="24"/>
    <x v="1"/>
    <n v="927"/>
  </r>
  <r>
    <x v="76"/>
    <x v="24"/>
    <x v="2"/>
    <n v="28737"/>
  </r>
  <r>
    <x v="76"/>
    <x v="24"/>
    <x v="3"/>
    <n v="1545"/>
  </r>
  <r>
    <x v="76"/>
    <x v="24"/>
    <x v="4"/>
    <n v="2658"/>
  </r>
  <r>
    <x v="76"/>
    <x v="24"/>
    <x v="5"/>
    <n v="1539"/>
  </r>
  <r>
    <x v="76"/>
    <x v="25"/>
    <x v="0"/>
    <n v="44"/>
  </r>
  <r>
    <x v="76"/>
    <x v="25"/>
    <x v="1"/>
    <n v="1437"/>
  </r>
  <r>
    <x v="76"/>
    <x v="25"/>
    <x v="2"/>
    <n v="44547"/>
  </r>
  <r>
    <x v="76"/>
    <x v="25"/>
    <x v="3"/>
    <n v="8779"/>
  </r>
  <r>
    <x v="76"/>
    <x v="25"/>
    <x v="4"/>
    <n v="13038"/>
  </r>
  <r>
    <x v="76"/>
    <x v="25"/>
    <x v="5"/>
    <n v="7180"/>
  </r>
  <r>
    <x v="76"/>
    <x v="26"/>
    <x v="0"/>
    <n v="10"/>
  </r>
  <r>
    <x v="76"/>
    <x v="26"/>
    <x v="1"/>
    <n v="493"/>
  </r>
  <r>
    <x v="76"/>
    <x v="26"/>
    <x v="2"/>
    <n v="15283"/>
  </r>
  <r>
    <x v="76"/>
    <x v="26"/>
    <x v="3"/>
    <n v="2102"/>
  </r>
  <r>
    <x v="76"/>
    <x v="26"/>
    <x v="4"/>
    <n v="3028"/>
  </r>
  <r>
    <x v="76"/>
    <x v="26"/>
    <x v="5"/>
    <n v="1831"/>
  </r>
  <r>
    <x v="76"/>
    <x v="27"/>
    <x v="0"/>
    <n v="47"/>
  </r>
  <r>
    <x v="76"/>
    <x v="27"/>
    <x v="1"/>
    <n v="1796"/>
  </r>
  <r>
    <x v="76"/>
    <x v="27"/>
    <x v="2"/>
    <n v="55676"/>
  </r>
  <r>
    <x v="76"/>
    <x v="27"/>
    <x v="3"/>
    <n v="10997"/>
  </r>
  <r>
    <x v="76"/>
    <x v="27"/>
    <x v="4"/>
    <n v="16399"/>
  </r>
  <r>
    <x v="76"/>
    <x v="27"/>
    <x v="5"/>
    <n v="7410"/>
  </r>
  <r>
    <x v="76"/>
    <x v="28"/>
    <x v="0"/>
    <n v="53"/>
  </r>
  <r>
    <x v="76"/>
    <x v="28"/>
    <x v="1"/>
    <n v="1987"/>
  </r>
  <r>
    <x v="76"/>
    <x v="28"/>
    <x v="2"/>
    <n v="61597"/>
  </r>
  <r>
    <x v="76"/>
    <x v="28"/>
    <x v="3"/>
    <n v="20399"/>
  </r>
  <r>
    <x v="76"/>
    <x v="28"/>
    <x v="4"/>
    <n v="30745"/>
  </r>
  <r>
    <x v="76"/>
    <x v="28"/>
    <x v="5"/>
    <n v="18488"/>
  </r>
  <r>
    <x v="76"/>
    <x v="29"/>
    <x v="0"/>
    <n v="9"/>
  </r>
  <r>
    <x v="76"/>
    <x v="29"/>
    <x v="1"/>
    <n v="125"/>
  </r>
  <r>
    <x v="76"/>
    <x v="29"/>
    <x v="2"/>
    <n v="3875"/>
  </r>
  <r>
    <x v="76"/>
    <x v="29"/>
    <x v="3"/>
    <n v="750"/>
  </r>
  <r>
    <x v="76"/>
    <x v="29"/>
    <x v="4"/>
    <n v="1327"/>
  </r>
  <r>
    <x v="76"/>
    <x v="29"/>
    <x v="5"/>
    <n v="792"/>
  </r>
  <r>
    <x v="76"/>
    <x v="30"/>
    <x v="0"/>
    <n v="54"/>
  </r>
  <r>
    <x v="76"/>
    <x v="30"/>
    <x v="1"/>
    <n v="1978"/>
  </r>
  <r>
    <x v="76"/>
    <x v="30"/>
    <x v="2"/>
    <n v="61318"/>
  </r>
  <r>
    <x v="76"/>
    <x v="30"/>
    <x v="3"/>
    <n v="19270"/>
  </r>
  <r>
    <x v="76"/>
    <x v="30"/>
    <x v="4"/>
    <n v="26602"/>
  </r>
  <r>
    <x v="76"/>
    <x v="30"/>
    <x v="5"/>
    <n v="14194"/>
  </r>
  <r>
    <x v="76"/>
    <x v="31"/>
    <x v="0"/>
    <n v="10"/>
  </r>
  <r>
    <x v="76"/>
    <x v="31"/>
    <x v="1"/>
    <n v="287"/>
  </r>
  <r>
    <x v="76"/>
    <x v="31"/>
    <x v="2"/>
    <n v="8897"/>
  </r>
  <r>
    <x v="76"/>
    <x v="31"/>
    <x v="3"/>
    <n v="1443"/>
  </r>
  <r>
    <x v="76"/>
    <x v="31"/>
    <x v="4"/>
    <n v="2083"/>
  </r>
  <r>
    <x v="76"/>
    <x v="31"/>
    <x v="5"/>
    <n v="1041"/>
  </r>
  <r>
    <x v="76"/>
    <x v="32"/>
    <x v="0"/>
    <n v="19"/>
  </r>
  <r>
    <x v="76"/>
    <x v="32"/>
    <x v="1"/>
    <n v="478"/>
  </r>
  <r>
    <x v="76"/>
    <x v="32"/>
    <x v="2"/>
    <n v="14818"/>
  </r>
  <r>
    <x v="76"/>
    <x v="32"/>
    <x v="3"/>
    <n v="2189"/>
  </r>
  <r>
    <x v="76"/>
    <x v="32"/>
    <x v="4"/>
    <n v="3160"/>
  </r>
  <r>
    <x v="76"/>
    <x v="32"/>
    <x v="5"/>
    <n v="2196"/>
  </r>
  <r>
    <x v="76"/>
    <x v="33"/>
    <x v="0"/>
    <n v="46"/>
  </r>
  <r>
    <x v="76"/>
    <x v="33"/>
    <x v="1"/>
    <n v="2033"/>
  </r>
  <r>
    <x v="76"/>
    <x v="33"/>
    <x v="2"/>
    <n v="63023"/>
  </r>
  <r>
    <x v="76"/>
    <x v="33"/>
    <x v="3"/>
    <n v="7270"/>
  </r>
  <r>
    <x v="76"/>
    <x v="33"/>
    <x v="4"/>
    <n v="11687"/>
  </r>
  <r>
    <x v="76"/>
    <x v="33"/>
    <x v="5"/>
    <n v="6327"/>
  </r>
  <r>
    <x v="76"/>
    <x v="34"/>
    <x v="0"/>
    <n v="30"/>
  </r>
  <r>
    <x v="76"/>
    <x v="34"/>
    <x v="1"/>
    <n v="819"/>
  </r>
  <r>
    <x v="76"/>
    <x v="34"/>
    <x v="2"/>
    <n v="25389"/>
  </r>
  <r>
    <x v="76"/>
    <x v="34"/>
    <x v="3"/>
    <n v="6758"/>
  </r>
  <r>
    <x v="76"/>
    <x v="34"/>
    <x v="4"/>
    <n v="11838"/>
  </r>
  <r>
    <x v="76"/>
    <x v="34"/>
    <x v="5"/>
    <n v="6837"/>
  </r>
  <r>
    <x v="76"/>
    <x v="35"/>
    <x v="0"/>
    <n v="15"/>
  </r>
  <r>
    <x v="76"/>
    <x v="35"/>
    <x v="1"/>
    <n v="264"/>
  </r>
  <r>
    <x v="76"/>
    <x v="35"/>
    <x v="2"/>
    <n v="8184"/>
  </r>
  <r>
    <x v="76"/>
    <x v="35"/>
    <x v="3"/>
    <n v="1284"/>
  </r>
  <r>
    <x v="76"/>
    <x v="35"/>
    <x v="4"/>
    <n v="2133"/>
  </r>
  <r>
    <x v="76"/>
    <x v="35"/>
    <x v="5"/>
    <n v="1475"/>
  </r>
  <r>
    <x v="76"/>
    <x v="36"/>
    <x v="0"/>
    <n v="13"/>
  </r>
  <r>
    <x v="76"/>
    <x v="36"/>
    <x v="1"/>
    <n v="384"/>
  </r>
  <r>
    <x v="76"/>
    <x v="36"/>
    <x v="2"/>
    <n v="11904"/>
  </r>
  <r>
    <x v="76"/>
    <x v="36"/>
    <x v="3"/>
    <n v="2132"/>
  </r>
  <r>
    <x v="76"/>
    <x v="36"/>
    <x v="4"/>
    <n v="3429"/>
  </r>
  <r>
    <x v="76"/>
    <x v="36"/>
    <x v="5"/>
    <n v="2172"/>
  </r>
  <r>
    <x v="76"/>
    <x v="37"/>
    <x v="0"/>
    <n v="52"/>
  </r>
  <r>
    <x v="76"/>
    <x v="37"/>
    <x v="1"/>
    <n v="1404"/>
  </r>
  <r>
    <x v="76"/>
    <x v="37"/>
    <x v="2"/>
    <n v="43524"/>
  </r>
  <r>
    <x v="76"/>
    <x v="37"/>
    <x v="3"/>
    <n v="21987"/>
  </r>
  <r>
    <x v="76"/>
    <x v="37"/>
    <x v="4"/>
    <n v="34986"/>
  </r>
  <r>
    <x v="76"/>
    <x v="37"/>
    <x v="5"/>
    <n v="20360"/>
  </r>
  <r>
    <x v="76"/>
    <x v="38"/>
    <x v="0"/>
    <n v="16"/>
  </r>
  <r>
    <x v="76"/>
    <x v="38"/>
    <x v="1"/>
    <n v="232"/>
  </r>
  <r>
    <x v="76"/>
    <x v="38"/>
    <x v="2"/>
    <n v="7192"/>
  </r>
  <r>
    <x v="76"/>
    <x v="38"/>
    <x v="3"/>
    <n v="1415"/>
  </r>
  <r>
    <x v="76"/>
    <x v="38"/>
    <x v="4"/>
    <n v="2134"/>
  </r>
  <r>
    <x v="76"/>
    <x v="38"/>
    <x v="5"/>
    <n v="1501"/>
  </r>
  <r>
    <x v="76"/>
    <x v="39"/>
    <x v="0"/>
    <n v="19"/>
  </r>
  <r>
    <x v="76"/>
    <x v="39"/>
    <x v="1"/>
    <n v="780"/>
  </r>
  <r>
    <x v="76"/>
    <x v="39"/>
    <x v="2"/>
    <n v="24180"/>
  </r>
  <r>
    <x v="76"/>
    <x v="39"/>
    <x v="3"/>
    <n v="2415"/>
  </r>
  <r>
    <x v="76"/>
    <x v="39"/>
    <x v="4"/>
    <n v="4314"/>
  </r>
  <r>
    <x v="76"/>
    <x v="39"/>
    <x v="5"/>
    <n v="3034"/>
  </r>
  <r>
    <x v="76"/>
    <x v="40"/>
    <x v="0"/>
    <n v="29"/>
  </r>
  <r>
    <x v="76"/>
    <x v="40"/>
    <x v="1"/>
    <n v="1169"/>
  </r>
  <r>
    <x v="76"/>
    <x v="40"/>
    <x v="2"/>
    <n v="36239"/>
  </r>
  <r>
    <x v="76"/>
    <x v="40"/>
    <x v="3"/>
    <n v="5434"/>
  </r>
  <r>
    <x v="76"/>
    <x v="40"/>
    <x v="4"/>
    <n v="8022"/>
  </r>
  <r>
    <x v="76"/>
    <x v="40"/>
    <x v="5"/>
    <n v="4440"/>
  </r>
  <r>
    <x v="76"/>
    <x v="41"/>
    <x v="0"/>
    <n v="10"/>
  </r>
  <r>
    <x v="76"/>
    <x v="41"/>
    <x v="1"/>
    <n v="185"/>
  </r>
  <r>
    <x v="76"/>
    <x v="41"/>
    <x v="2"/>
    <n v="5735"/>
  </r>
  <r>
    <x v="76"/>
    <x v="41"/>
    <x v="3"/>
    <n v="2830"/>
  </r>
  <r>
    <x v="76"/>
    <x v="41"/>
    <x v="4"/>
    <n v="4525"/>
  </r>
  <r>
    <x v="76"/>
    <x v="41"/>
    <x v="5"/>
    <n v="2163"/>
  </r>
  <r>
    <x v="76"/>
    <x v="42"/>
    <x v="0"/>
    <n v="8"/>
  </r>
  <r>
    <x v="76"/>
    <x v="42"/>
    <x v="1"/>
    <n v="312"/>
  </r>
  <r>
    <x v="76"/>
    <x v="42"/>
    <x v="2"/>
    <n v="9672"/>
  </r>
  <r>
    <x v="76"/>
    <x v="42"/>
    <x v="3"/>
    <n v="2026"/>
  </r>
  <r>
    <x v="76"/>
    <x v="42"/>
    <x v="4"/>
    <n v="3291"/>
  </r>
  <r>
    <x v="76"/>
    <x v="42"/>
    <x v="5"/>
    <n v="1593"/>
  </r>
  <r>
    <x v="76"/>
    <x v="43"/>
    <x v="0"/>
    <n v="18"/>
  </r>
  <r>
    <x v="76"/>
    <x v="43"/>
    <x v="1"/>
    <n v="754"/>
  </r>
  <r>
    <x v="76"/>
    <x v="43"/>
    <x v="2"/>
    <n v="23374"/>
  </r>
  <r>
    <x v="76"/>
    <x v="43"/>
    <x v="3"/>
    <n v="8261"/>
  </r>
  <r>
    <x v="76"/>
    <x v="43"/>
    <x v="4"/>
    <n v="13784"/>
  </r>
  <r>
    <x v="76"/>
    <x v="43"/>
    <x v="5"/>
    <n v="8805"/>
  </r>
  <r>
    <x v="76"/>
    <x v="44"/>
    <x v="0"/>
    <n v="69"/>
  </r>
  <r>
    <x v="76"/>
    <x v="44"/>
    <x v="1"/>
    <n v="5484"/>
  </r>
  <r>
    <x v="76"/>
    <x v="44"/>
    <x v="2"/>
    <n v="170004"/>
  </r>
  <r>
    <x v="76"/>
    <x v="44"/>
    <x v="3"/>
    <n v="98458"/>
  </r>
  <r>
    <x v="76"/>
    <x v="44"/>
    <x v="4"/>
    <n v="130019"/>
  </r>
  <r>
    <x v="76"/>
    <x v="44"/>
    <x v="5"/>
    <n v="68635"/>
  </r>
  <r>
    <x v="76"/>
    <x v="45"/>
    <x v="0"/>
    <n v="16"/>
  </r>
  <r>
    <x v="76"/>
    <x v="45"/>
    <x v="1"/>
    <n v="633"/>
  </r>
  <r>
    <x v="76"/>
    <x v="45"/>
    <x v="2"/>
    <n v="19623"/>
  </r>
  <r>
    <x v="76"/>
    <x v="45"/>
    <x v="3"/>
    <n v="4230"/>
  </r>
  <r>
    <x v="76"/>
    <x v="45"/>
    <x v="4"/>
    <n v="6968"/>
  </r>
  <r>
    <x v="76"/>
    <x v="45"/>
    <x v="5"/>
    <n v="3913"/>
  </r>
  <r>
    <x v="76"/>
    <x v="46"/>
    <x v="0"/>
    <n v="22"/>
  </r>
  <r>
    <x v="76"/>
    <x v="46"/>
    <x v="1"/>
    <n v="546"/>
  </r>
  <r>
    <x v="76"/>
    <x v="46"/>
    <x v="2"/>
    <n v="16926"/>
  </r>
  <r>
    <x v="76"/>
    <x v="46"/>
    <x v="3"/>
    <n v="1895"/>
  </r>
  <r>
    <x v="76"/>
    <x v="46"/>
    <x v="4"/>
    <n v="3380"/>
  </r>
  <r>
    <x v="76"/>
    <x v="46"/>
    <x v="5"/>
    <n v="2286"/>
  </r>
  <r>
    <x v="76"/>
    <x v="47"/>
    <x v="0"/>
    <n v="87"/>
  </r>
  <r>
    <x v="76"/>
    <x v="47"/>
    <x v="1"/>
    <n v="3650"/>
  </r>
  <r>
    <x v="76"/>
    <x v="47"/>
    <x v="2"/>
    <n v="113150"/>
  </r>
  <r>
    <x v="76"/>
    <x v="47"/>
    <x v="3"/>
    <n v="12091"/>
  </r>
  <r>
    <x v="76"/>
    <x v="47"/>
    <x v="4"/>
    <n v="20377"/>
  </r>
  <r>
    <x v="76"/>
    <x v="47"/>
    <x v="5"/>
    <n v="10395"/>
  </r>
  <r>
    <x v="76"/>
    <x v="48"/>
    <x v="0"/>
    <n v="72"/>
  </r>
  <r>
    <x v="76"/>
    <x v="48"/>
    <x v="1"/>
    <n v="2972"/>
  </r>
  <r>
    <x v="76"/>
    <x v="48"/>
    <x v="2"/>
    <n v="92132"/>
  </r>
  <r>
    <x v="76"/>
    <x v="48"/>
    <x v="3"/>
    <n v="20331"/>
  </r>
  <r>
    <x v="76"/>
    <x v="48"/>
    <x v="4"/>
    <n v="29279"/>
  </r>
  <r>
    <x v="76"/>
    <x v="48"/>
    <x v="5"/>
    <n v="15630"/>
  </r>
  <r>
    <x v="76"/>
    <x v="49"/>
    <x v="0"/>
    <n v="98"/>
  </r>
  <r>
    <x v="76"/>
    <x v="49"/>
    <x v="1"/>
    <n v="2963"/>
  </r>
  <r>
    <x v="76"/>
    <x v="49"/>
    <x v="2"/>
    <n v="91853"/>
  </r>
  <r>
    <x v="76"/>
    <x v="49"/>
    <x v="3"/>
    <n v="23833"/>
  </r>
  <r>
    <x v="76"/>
    <x v="49"/>
    <x v="4"/>
    <n v="36507"/>
  </r>
  <r>
    <x v="76"/>
    <x v="49"/>
    <x v="5"/>
    <n v="22231"/>
  </r>
  <r>
    <x v="76"/>
    <x v="50"/>
    <x v="0"/>
    <n v="42"/>
  </r>
  <r>
    <x v="76"/>
    <x v="50"/>
    <x v="1"/>
    <n v="1222"/>
  </r>
  <r>
    <x v="76"/>
    <x v="50"/>
    <x v="2"/>
    <n v="37882"/>
  </r>
  <r>
    <x v="76"/>
    <x v="50"/>
    <x v="3"/>
    <n v="10458"/>
  </r>
  <r>
    <x v="76"/>
    <x v="50"/>
    <x v="4"/>
    <n v="16344"/>
  </r>
  <r>
    <x v="76"/>
    <x v="50"/>
    <x v="5"/>
    <n v="10981"/>
  </r>
  <r>
    <x v="76"/>
    <x v="51"/>
    <x v="0"/>
    <n v="53"/>
  </r>
  <r>
    <x v="76"/>
    <x v="51"/>
    <x v="1"/>
    <n v="1228"/>
  </r>
  <r>
    <x v="76"/>
    <x v="51"/>
    <x v="2"/>
    <n v="38068"/>
  </r>
  <r>
    <x v="76"/>
    <x v="51"/>
    <x v="3"/>
    <n v="7739"/>
  </r>
  <r>
    <x v="76"/>
    <x v="51"/>
    <x v="4"/>
    <n v="13555"/>
  </r>
  <r>
    <x v="76"/>
    <x v="51"/>
    <x v="5"/>
    <n v="9739"/>
  </r>
  <r>
    <x v="76"/>
    <x v="52"/>
    <x v="0"/>
    <n v="35"/>
  </r>
  <r>
    <x v="76"/>
    <x v="52"/>
    <x v="1"/>
    <n v="1064"/>
  </r>
  <r>
    <x v="76"/>
    <x v="52"/>
    <x v="2"/>
    <n v="32984"/>
  </r>
  <r>
    <x v="76"/>
    <x v="52"/>
    <x v="3"/>
    <n v="9868"/>
  </r>
  <r>
    <x v="76"/>
    <x v="52"/>
    <x v="4"/>
    <n v="14918"/>
  </r>
  <r>
    <x v="76"/>
    <x v="52"/>
    <x v="5"/>
    <n v="10528"/>
  </r>
  <r>
    <x v="76"/>
    <x v="53"/>
    <x v="0"/>
    <n v="70"/>
  </r>
  <r>
    <x v="76"/>
    <x v="53"/>
    <x v="1"/>
    <n v="2684"/>
  </r>
  <r>
    <x v="76"/>
    <x v="53"/>
    <x v="2"/>
    <n v="83204"/>
  </r>
  <r>
    <x v="76"/>
    <x v="53"/>
    <x v="3"/>
    <n v="20578"/>
  </r>
  <r>
    <x v="76"/>
    <x v="53"/>
    <x v="4"/>
    <n v="34635"/>
  </r>
  <r>
    <x v="76"/>
    <x v="53"/>
    <x v="5"/>
    <n v="25825"/>
  </r>
  <r>
    <x v="76"/>
    <x v="54"/>
    <x v="0"/>
    <n v="43"/>
  </r>
  <r>
    <x v="76"/>
    <x v="54"/>
    <x v="1"/>
    <n v="1318"/>
  </r>
  <r>
    <x v="76"/>
    <x v="54"/>
    <x v="2"/>
    <n v="40858"/>
  </r>
  <r>
    <x v="76"/>
    <x v="54"/>
    <x v="3"/>
    <n v="8599"/>
  </r>
  <r>
    <x v="76"/>
    <x v="54"/>
    <x v="4"/>
    <n v="17709"/>
  </r>
  <r>
    <x v="76"/>
    <x v="54"/>
    <x v="5"/>
    <n v="11425"/>
  </r>
  <r>
    <x v="76"/>
    <x v="55"/>
    <x v="0"/>
    <n v="16"/>
  </r>
  <r>
    <x v="76"/>
    <x v="55"/>
    <x v="1"/>
    <n v="1292"/>
  </r>
  <r>
    <x v="76"/>
    <x v="55"/>
    <x v="2"/>
    <n v="40052"/>
  </r>
  <r>
    <x v="76"/>
    <x v="55"/>
    <x v="3"/>
    <n v="2538"/>
  </r>
  <r>
    <x v="76"/>
    <x v="55"/>
    <x v="4"/>
    <n v="3901"/>
  </r>
  <r>
    <x v="76"/>
    <x v="55"/>
    <x v="5"/>
    <n v="1641"/>
  </r>
  <r>
    <x v="76"/>
    <x v="56"/>
    <x v="0"/>
    <n v="219"/>
  </r>
  <r>
    <x v="76"/>
    <x v="56"/>
    <x v="1"/>
    <n v="9781"/>
  </r>
  <r>
    <x v="76"/>
    <x v="56"/>
    <x v="2"/>
    <n v="303211"/>
  </r>
  <r>
    <x v="76"/>
    <x v="56"/>
    <x v="3"/>
    <n v="125639"/>
  </r>
  <r>
    <x v="76"/>
    <x v="56"/>
    <x v="4"/>
    <n v="203058"/>
  </r>
  <r>
    <x v="76"/>
    <x v="56"/>
    <x v="5"/>
    <n v="111884"/>
  </r>
  <r>
    <x v="76"/>
    <x v="57"/>
    <x v="0"/>
    <n v="18"/>
  </r>
  <r>
    <x v="76"/>
    <x v="57"/>
    <x v="1"/>
    <n v="549"/>
  </r>
  <r>
    <x v="76"/>
    <x v="57"/>
    <x v="2"/>
    <n v="17019"/>
  </r>
  <r>
    <x v="76"/>
    <x v="57"/>
    <x v="3"/>
    <n v="2417"/>
  </r>
  <r>
    <x v="76"/>
    <x v="57"/>
    <x v="4"/>
    <n v="4023"/>
  </r>
  <r>
    <x v="76"/>
    <x v="57"/>
    <x v="5"/>
    <n v="2526"/>
  </r>
  <r>
    <x v="76"/>
    <x v="58"/>
    <x v="0"/>
    <n v="35"/>
  </r>
  <r>
    <x v="76"/>
    <x v="58"/>
    <x v="1"/>
    <n v="1203"/>
  </r>
  <r>
    <x v="76"/>
    <x v="58"/>
    <x v="2"/>
    <n v="37293"/>
  </r>
  <r>
    <x v="76"/>
    <x v="58"/>
    <x v="3"/>
    <n v="4404"/>
  </r>
  <r>
    <x v="76"/>
    <x v="58"/>
    <x v="4"/>
    <n v="7835"/>
  </r>
  <r>
    <x v="76"/>
    <x v="58"/>
    <x v="5"/>
    <n v="4007"/>
  </r>
  <r>
    <x v="76"/>
    <x v="59"/>
    <x v="0"/>
    <n v="53"/>
  </r>
  <r>
    <x v="76"/>
    <x v="59"/>
    <x v="1"/>
    <n v="1363"/>
  </r>
  <r>
    <x v="76"/>
    <x v="59"/>
    <x v="2"/>
    <n v="42253"/>
  </r>
  <r>
    <x v="76"/>
    <x v="59"/>
    <x v="3"/>
    <n v="8353"/>
  </r>
  <r>
    <x v="76"/>
    <x v="59"/>
    <x v="4"/>
    <n v="13669"/>
  </r>
  <r>
    <x v="76"/>
    <x v="59"/>
    <x v="5"/>
    <n v="8543"/>
  </r>
  <r>
    <x v="76"/>
    <x v="60"/>
    <x v="0"/>
    <n v="30"/>
  </r>
  <r>
    <x v="76"/>
    <x v="60"/>
    <x v="1"/>
    <n v="1620"/>
  </r>
  <r>
    <x v="76"/>
    <x v="60"/>
    <x v="2"/>
    <n v="50220"/>
  </r>
  <r>
    <x v="76"/>
    <x v="60"/>
    <x v="3"/>
    <n v="10152"/>
  </r>
  <r>
    <x v="76"/>
    <x v="60"/>
    <x v="4"/>
    <n v="15838"/>
  </r>
  <r>
    <x v="76"/>
    <x v="60"/>
    <x v="5"/>
    <n v="12679"/>
  </r>
  <r>
    <x v="76"/>
    <x v="61"/>
    <x v="0"/>
    <n v="10"/>
  </r>
  <r>
    <x v="76"/>
    <x v="61"/>
    <x v="1"/>
    <n v="241"/>
  </r>
  <r>
    <x v="76"/>
    <x v="61"/>
    <x v="2"/>
    <n v="7471"/>
  </r>
  <r>
    <x v="76"/>
    <x v="61"/>
    <x v="3"/>
    <n v="641"/>
  </r>
  <r>
    <x v="76"/>
    <x v="61"/>
    <x v="4"/>
    <n v="1083"/>
  </r>
  <r>
    <x v="76"/>
    <x v="61"/>
    <x v="5"/>
    <n v="631"/>
  </r>
  <r>
    <x v="76"/>
    <x v="62"/>
    <x v="0"/>
    <n v="42"/>
  </r>
  <r>
    <x v="76"/>
    <x v="62"/>
    <x v="1"/>
    <n v="1607"/>
  </r>
  <r>
    <x v="76"/>
    <x v="62"/>
    <x v="2"/>
    <n v="49817"/>
  </r>
  <r>
    <x v="76"/>
    <x v="62"/>
    <x v="3"/>
    <n v="8767"/>
  </r>
  <r>
    <x v="76"/>
    <x v="62"/>
    <x v="4"/>
    <n v="14977"/>
  </r>
  <r>
    <x v="76"/>
    <x v="62"/>
    <x v="5"/>
    <n v="11085"/>
  </r>
  <r>
    <x v="76"/>
    <x v="63"/>
    <x v="0"/>
    <n v="51"/>
  </r>
  <r>
    <x v="76"/>
    <x v="63"/>
    <x v="1"/>
    <n v="2901"/>
  </r>
  <r>
    <x v="76"/>
    <x v="63"/>
    <x v="2"/>
    <n v="89931"/>
  </r>
  <r>
    <x v="76"/>
    <x v="63"/>
    <x v="3"/>
    <n v="7023"/>
  </r>
  <r>
    <x v="76"/>
    <x v="63"/>
    <x v="4"/>
    <n v="10719"/>
  </r>
  <r>
    <x v="76"/>
    <x v="63"/>
    <x v="5"/>
    <n v="6443"/>
  </r>
  <r>
    <x v="76"/>
    <x v="64"/>
    <x v="0"/>
    <n v="153"/>
  </r>
  <r>
    <x v="76"/>
    <x v="64"/>
    <x v="1"/>
    <n v="8878"/>
  </r>
  <r>
    <x v="76"/>
    <x v="64"/>
    <x v="2"/>
    <n v="275218"/>
  </r>
  <r>
    <x v="76"/>
    <x v="64"/>
    <x v="3"/>
    <n v="96127"/>
  </r>
  <r>
    <x v="76"/>
    <x v="64"/>
    <x v="4"/>
    <n v="144432"/>
  </r>
  <r>
    <x v="76"/>
    <x v="64"/>
    <x v="5"/>
    <n v="65325"/>
  </r>
  <r>
    <x v="76"/>
    <x v="65"/>
    <x v="0"/>
    <n v="86"/>
  </r>
  <r>
    <x v="76"/>
    <x v="65"/>
    <x v="1"/>
    <n v="2698"/>
  </r>
  <r>
    <x v="76"/>
    <x v="65"/>
    <x v="2"/>
    <n v="83638"/>
  </r>
  <r>
    <x v="76"/>
    <x v="65"/>
    <x v="3"/>
    <n v="36284"/>
  </r>
  <r>
    <x v="76"/>
    <x v="65"/>
    <x v="4"/>
    <n v="59017"/>
  </r>
  <r>
    <x v="76"/>
    <x v="65"/>
    <x v="5"/>
    <n v="34212"/>
  </r>
  <r>
    <x v="76"/>
    <x v="66"/>
    <x v="0"/>
    <n v="29"/>
  </r>
  <r>
    <x v="76"/>
    <x v="66"/>
    <x v="1"/>
    <n v="660"/>
  </r>
  <r>
    <x v="76"/>
    <x v="66"/>
    <x v="2"/>
    <n v="20460"/>
  </r>
  <r>
    <x v="76"/>
    <x v="66"/>
    <x v="3"/>
    <n v="2699"/>
  </r>
  <r>
    <x v="76"/>
    <x v="66"/>
    <x v="4"/>
    <n v="4931"/>
  </r>
  <r>
    <x v="76"/>
    <x v="66"/>
    <x v="5"/>
    <n v="3231"/>
  </r>
  <r>
    <x v="76"/>
    <x v="67"/>
    <x v="0"/>
    <n v="61"/>
  </r>
  <r>
    <x v="76"/>
    <x v="67"/>
    <x v="1"/>
    <n v="2595"/>
  </r>
  <r>
    <x v="76"/>
    <x v="67"/>
    <x v="2"/>
    <n v="80445"/>
  </r>
  <r>
    <x v="76"/>
    <x v="67"/>
    <x v="3"/>
    <n v="15113"/>
  </r>
  <r>
    <x v="76"/>
    <x v="67"/>
    <x v="4"/>
    <n v="25743"/>
  </r>
  <r>
    <x v="76"/>
    <x v="67"/>
    <x v="5"/>
    <n v="17240"/>
  </r>
  <r>
    <x v="76"/>
    <x v="68"/>
    <x v="0"/>
    <n v="9"/>
  </r>
  <r>
    <x v="76"/>
    <x v="68"/>
    <x v="1"/>
    <n v="199"/>
  </r>
  <r>
    <x v="76"/>
    <x v="68"/>
    <x v="2"/>
    <n v="6169"/>
  </r>
  <r>
    <x v="76"/>
    <x v="68"/>
    <x v="3"/>
    <n v="1725"/>
  </r>
  <r>
    <x v="76"/>
    <x v="68"/>
    <x v="4"/>
    <n v="2699"/>
  </r>
  <r>
    <x v="76"/>
    <x v="68"/>
    <x v="5"/>
    <n v="1640"/>
  </r>
  <r>
    <x v="76"/>
    <x v="69"/>
    <x v="0"/>
    <n v="43"/>
  </r>
  <r>
    <x v="76"/>
    <x v="69"/>
    <x v="1"/>
    <n v="1278"/>
  </r>
  <r>
    <x v="76"/>
    <x v="69"/>
    <x v="2"/>
    <n v="39618"/>
  </r>
  <r>
    <x v="76"/>
    <x v="69"/>
    <x v="3"/>
    <n v="11376"/>
  </r>
  <r>
    <x v="76"/>
    <x v="69"/>
    <x v="4"/>
    <n v="15943"/>
  </r>
  <r>
    <x v="76"/>
    <x v="69"/>
    <x v="5"/>
    <n v="10437"/>
  </r>
  <r>
    <x v="76"/>
    <x v="70"/>
    <x v="0"/>
    <n v="3157"/>
  </r>
  <r>
    <x v="76"/>
    <x v="70"/>
    <x v="1"/>
    <n v="130891"/>
  </r>
  <r>
    <x v="76"/>
    <x v="70"/>
    <x v="2"/>
    <n v="4057621"/>
  </r>
  <r>
    <x v="76"/>
    <x v="70"/>
    <x v="3"/>
    <n v="1182881"/>
  </r>
  <r>
    <x v="76"/>
    <x v="70"/>
    <x v="4"/>
    <n v="1820042"/>
  </r>
  <r>
    <x v="76"/>
    <x v="70"/>
    <x v="5"/>
    <n v="1004411"/>
  </r>
  <r>
    <x v="77"/>
    <x v="0"/>
    <x v="0"/>
    <n v="166"/>
  </r>
  <r>
    <x v="77"/>
    <x v="0"/>
    <x v="1"/>
    <n v="6487"/>
  </r>
  <r>
    <x v="77"/>
    <x v="0"/>
    <x v="2"/>
    <n v="194610"/>
  </r>
  <r>
    <x v="77"/>
    <x v="0"/>
    <x v="3"/>
    <n v="30458"/>
  </r>
  <r>
    <x v="77"/>
    <x v="0"/>
    <x v="4"/>
    <n v="47398"/>
  </r>
  <r>
    <x v="77"/>
    <x v="0"/>
    <x v="5"/>
    <n v="22669"/>
  </r>
  <r>
    <x v="77"/>
    <x v="1"/>
    <x v="0"/>
    <n v="56"/>
  </r>
  <r>
    <x v="77"/>
    <x v="1"/>
    <x v="1"/>
    <n v="2052"/>
  </r>
  <r>
    <x v="77"/>
    <x v="1"/>
    <x v="2"/>
    <n v="61560"/>
  </r>
  <r>
    <x v="77"/>
    <x v="1"/>
    <x v="3"/>
    <n v="12342"/>
  </r>
  <r>
    <x v="77"/>
    <x v="1"/>
    <x v="4"/>
    <n v="21235"/>
  </r>
  <r>
    <x v="77"/>
    <x v="1"/>
    <x v="5"/>
    <n v="11847"/>
  </r>
  <r>
    <x v="77"/>
    <x v="2"/>
    <x v="0"/>
    <n v="23"/>
  </r>
  <r>
    <x v="77"/>
    <x v="2"/>
    <x v="1"/>
    <n v="1233"/>
  </r>
  <r>
    <x v="77"/>
    <x v="2"/>
    <x v="2"/>
    <n v="36990"/>
  </r>
  <r>
    <x v="77"/>
    <x v="2"/>
    <x v="3"/>
    <n v="1884"/>
  </r>
  <r>
    <x v="77"/>
    <x v="2"/>
    <x v="4"/>
    <n v="3192"/>
  </r>
  <r>
    <x v="77"/>
    <x v="2"/>
    <x v="5"/>
    <n v="2342"/>
  </r>
  <r>
    <x v="77"/>
    <x v="3"/>
    <x v="0"/>
    <n v="47"/>
  </r>
  <r>
    <x v="77"/>
    <x v="3"/>
    <x v="1"/>
    <n v="2227"/>
  </r>
  <r>
    <x v="77"/>
    <x v="3"/>
    <x v="2"/>
    <n v="66810"/>
  </r>
  <r>
    <x v="77"/>
    <x v="3"/>
    <x v="3"/>
    <n v="6863"/>
  </r>
  <r>
    <x v="77"/>
    <x v="3"/>
    <x v="4"/>
    <n v="12733"/>
  </r>
  <r>
    <x v="77"/>
    <x v="3"/>
    <x v="5"/>
    <n v="7033"/>
  </r>
  <r>
    <x v="77"/>
    <x v="4"/>
    <x v="0"/>
    <n v="24"/>
  </r>
  <r>
    <x v="77"/>
    <x v="4"/>
    <x v="1"/>
    <n v="937"/>
  </r>
  <r>
    <x v="77"/>
    <x v="4"/>
    <x v="2"/>
    <n v="28110"/>
  </r>
  <r>
    <x v="77"/>
    <x v="4"/>
    <x v="3"/>
    <n v="13838"/>
  </r>
  <r>
    <x v="77"/>
    <x v="4"/>
    <x v="4"/>
    <n v="22361"/>
  </r>
  <r>
    <x v="77"/>
    <x v="4"/>
    <x v="5"/>
    <n v="9874"/>
  </r>
  <r>
    <x v="77"/>
    <x v="5"/>
    <x v="0"/>
    <n v="10"/>
  </r>
  <r>
    <x v="77"/>
    <x v="5"/>
    <x v="1"/>
    <n v="298"/>
  </r>
  <r>
    <x v="77"/>
    <x v="5"/>
    <x v="2"/>
    <n v="8940"/>
  </r>
  <r>
    <x v="77"/>
    <x v="5"/>
    <x v="3"/>
    <n v="2732"/>
  </r>
  <r>
    <x v="77"/>
    <x v="5"/>
    <x v="4"/>
    <n v="5050"/>
  </r>
  <r>
    <x v="77"/>
    <x v="5"/>
    <x v="5"/>
    <n v="1947"/>
  </r>
  <r>
    <x v="77"/>
    <x v="6"/>
    <x v="0"/>
    <n v="155"/>
  </r>
  <r>
    <x v="77"/>
    <x v="6"/>
    <x v="1"/>
    <n v="11555"/>
  </r>
  <r>
    <x v="77"/>
    <x v="6"/>
    <x v="2"/>
    <n v="346650"/>
  </r>
  <r>
    <x v="77"/>
    <x v="6"/>
    <x v="3"/>
    <n v="177681"/>
  </r>
  <r>
    <x v="77"/>
    <x v="6"/>
    <x v="4"/>
    <n v="247448"/>
  </r>
  <r>
    <x v="77"/>
    <x v="6"/>
    <x v="5"/>
    <n v="123737"/>
  </r>
  <r>
    <x v="77"/>
    <x v="7"/>
    <x v="0"/>
    <n v="42"/>
  </r>
  <r>
    <x v="77"/>
    <x v="7"/>
    <x v="1"/>
    <n v="1818"/>
  </r>
  <r>
    <x v="77"/>
    <x v="7"/>
    <x v="2"/>
    <n v="54540"/>
  </r>
  <r>
    <x v="77"/>
    <x v="7"/>
    <x v="3"/>
    <n v="30494"/>
  </r>
  <r>
    <x v="77"/>
    <x v="7"/>
    <x v="4"/>
    <n v="51805"/>
  </r>
  <r>
    <x v="77"/>
    <x v="7"/>
    <x v="5"/>
    <n v="33499"/>
  </r>
  <r>
    <x v="77"/>
    <x v="8"/>
    <x v="0"/>
    <n v="11"/>
  </r>
  <r>
    <x v="77"/>
    <x v="8"/>
    <x v="1"/>
    <n v="528"/>
  </r>
  <r>
    <x v="77"/>
    <x v="8"/>
    <x v="2"/>
    <n v="15840"/>
  </r>
  <r>
    <x v="77"/>
    <x v="8"/>
    <x v="3"/>
    <n v="1861"/>
  </r>
  <r>
    <x v="77"/>
    <x v="8"/>
    <x v="4"/>
    <n v="3256"/>
  </r>
  <r>
    <x v="77"/>
    <x v="8"/>
    <x v="5"/>
    <n v="1931"/>
  </r>
  <r>
    <x v="77"/>
    <x v="9"/>
    <x v="0"/>
    <n v="15"/>
  </r>
  <r>
    <x v="77"/>
    <x v="9"/>
    <x v="1"/>
    <n v="394"/>
  </r>
  <r>
    <x v="77"/>
    <x v="9"/>
    <x v="2"/>
    <n v="11820"/>
  </r>
  <r>
    <x v="77"/>
    <x v="9"/>
    <x v="3"/>
    <n v="2383"/>
  </r>
  <r>
    <x v="77"/>
    <x v="9"/>
    <x v="4"/>
    <n v="4447"/>
  </r>
  <r>
    <x v="77"/>
    <x v="9"/>
    <x v="5"/>
    <n v="2215"/>
  </r>
  <r>
    <x v="77"/>
    <x v="10"/>
    <x v="0"/>
    <n v="99"/>
  </r>
  <r>
    <x v="77"/>
    <x v="10"/>
    <x v="1"/>
    <n v="2954"/>
  </r>
  <r>
    <x v="77"/>
    <x v="10"/>
    <x v="2"/>
    <n v="88620"/>
  </r>
  <r>
    <x v="77"/>
    <x v="10"/>
    <x v="3"/>
    <n v="10988"/>
  </r>
  <r>
    <x v="77"/>
    <x v="10"/>
    <x v="4"/>
    <n v="18547"/>
  </r>
  <r>
    <x v="77"/>
    <x v="10"/>
    <x v="5"/>
    <n v="10645"/>
  </r>
  <r>
    <x v="77"/>
    <x v="11"/>
    <x v="0"/>
    <n v="12"/>
  </r>
  <r>
    <x v="77"/>
    <x v="11"/>
    <x v="1"/>
    <n v="398"/>
  </r>
  <r>
    <x v="77"/>
    <x v="11"/>
    <x v="2"/>
    <n v="11940"/>
  </r>
  <r>
    <x v="77"/>
    <x v="11"/>
    <x v="3"/>
    <n v="2382"/>
  </r>
  <r>
    <x v="77"/>
    <x v="11"/>
    <x v="4"/>
    <n v="4361"/>
  </r>
  <r>
    <x v="77"/>
    <x v="11"/>
    <x v="5"/>
    <n v="2762"/>
  </r>
  <r>
    <x v="77"/>
    <x v="12"/>
    <x v="0"/>
    <n v="17"/>
  </r>
  <r>
    <x v="77"/>
    <x v="12"/>
    <x v="1"/>
    <n v="737"/>
  </r>
  <r>
    <x v="77"/>
    <x v="12"/>
    <x v="2"/>
    <n v="22110"/>
  </r>
  <r>
    <x v="77"/>
    <x v="12"/>
    <x v="3"/>
    <n v="3234"/>
  </r>
  <r>
    <x v="77"/>
    <x v="12"/>
    <x v="4"/>
    <n v="5411"/>
  </r>
  <r>
    <x v="77"/>
    <x v="12"/>
    <x v="5"/>
    <n v="3250"/>
  </r>
  <r>
    <x v="77"/>
    <x v="13"/>
    <x v="0"/>
    <n v="12"/>
  </r>
  <r>
    <x v="77"/>
    <x v="13"/>
    <x v="1"/>
    <n v="283"/>
  </r>
  <r>
    <x v="77"/>
    <x v="13"/>
    <x v="2"/>
    <n v="8490"/>
  </r>
  <r>
    <x v="77"/>
    <x v="13"/>
    <x v="3"/>
    <n v="2336"/>
  </r>
  <r>
    <x v="77"/>
    <x v="13"/>
    <x v="4"/>
    <n v="4307"/>
  </r>
  <r>
    <x v="77"/>
    <x v="13"/>
    <x v="5"/>
    <n v="2487"/>
  </r>
  <r>
    <x v="77"/>
    <x v="14"/>
    <x v="0"/>
    <n v="54"/>
  </r>
  <r>
    <x v="77"/>
    <x v="14"/>
    <x v="1"/>
    <n v="1677"/>
  </r>
  <r>
    <x v="77"/>
    <x v="14"/>
    <x v="2"/>
    <n v="50310"/>
  </r>
  <r>
    <x v="77"/>
    <x v="14"/>
    <x v="3"/>
    <n v="28859"/>
  </r>
  <r>
    <x v="77"/>
    <x v="14"/>
    <x v="4"/>
    <n v="48880"/>
  </r>
  <r>
    <x v="77"/>
    <x v="14"/>
    <x v="5"/>
    <n v="25439"/>
  </r>
  <r>
    <x v="77"/>
    <x v="15"/>
    <x v="0"/>
    <n v="25"/>
  </r>
  <r>
    <x v="77"/>
    <x v="15"/>
    <x v="1"/>
    <n v="889"/>
  </r>
  <r>
    <x v="77"/>
    <x v="15"/>
    <x v="2"/>
    <n v="26670"/>
  </r>
  <r>
    <x v="77"/>
    <x v="15"/>
    <x v="3"/>
    <n v="5996"/>
  </r>
  <r>
    <x v="77"/>
    <x v="15"/>
    <x v="4"/>
    <n v="10007"/>
  </r>
  <r>
    <x v="77"/>
    <x v="15"/>
    <x v="5"/>
    <n v="5908"/>
  </r>
  <r>
    <x v="77"/>
    <x v="16"/>
    <x v="0"/>
    <n v="10"/>
  </r>
  <r>
    <x v="77"/>
    <x v="16"/>
    <x v="1"/>
    <n v="253"/>
  </r>
  <r>
    <x v="77"/>
    <x v="16"/>
    <x v="2"/>
    <n v="7590"/>
  </r>
  <r>
    <x v="77"/>
    <x v="16"/>
    <x v="3"/>
    <n v="1064"/>
  </r>
  <r>
    <x v="77"/>
    <x v="16"/>
    <x v="4"/>
    <n v="1913"/>
  </r>
  <r>
    <x v="77"/>
    <x v="16"/>
    <x v="5"/>
    <n v="1357"/>
  </r>
  <r>
    <x v="77"/>
    <x v="17"/>
    <x v="0"/>
    <n v="12"/>
  </r>
  <r>
    <x v="77"/>
    <x v="17"/>
    <x v="1"/>
    <n v="292"/>
  </r>
  <r>
    <x v="77"/>
    <x v="17"/>
    <x v="2"/>
    <n v="8760"/>
  </r>
  <r>
    <x v="77"/>
    <x v="17"/>
    <x v="3"/>
    <n v="2009"/>
  </r>
  <r>
    <x v="77"/>
    <x v="17"/>
    <x v="4"/>
    <n v="3376"/>
  </r>
  <r>
    <x v="77"/>
    <x v="17"/>
    <x v="5"/>
    <n v="2021"/>
  </r>
  <r>
    <x v="77"/>
    <x v="18"/>
    <x v="0"/>
    <n v="16"/>
  </r>
  <r>
    <x v="77"/>
    <x v="18"/>
    <x v="1"/>
    <n v="610"/>
  </r>
  <r>
    <x v="77"/>
    <x v="18"/>
    <x v="2"/>
    <n v="18300"/>
  </r>
  <r>
    <x v="77"/>
    <x v="18"/>
    <x v="3"/>
    <n v="5884"/>
  </r>
  <r>
    <x v="77"/>
    <x v="18"/>
    <x v="4"/>
    <n v="8799"/>
  </r>
  <r>
    <x v="77"/>
    <x v="18"/>
    <x v="5"/>
    <n v="5236"/>
  </r>
  <r>
    <x v="77"/>
    <x v="19"/>
    <x v="0"/>
    <n v="108"/>
  </r>
  <r>
    <x v="77"/>
    <x v="19"/>
    <x v="1"/>
    <n v="3939"/>
  </r>
  <r>
    <x v="77"/>
    <x v="19"/>
    <x v="2"/>
    <n v="118170"/>
  </r>
  <r>
    <x v="77"/>
    <x v="19"/>
    <x v="3"/>
    <n v="31778"/>
  </r>
  <r>
    <x v="77"/>
    <x v="19"/>
    <x v="4"/>
    <n v="55003"/>
  </r>
  <r>
    <x v="77"/>
    <x v="19"/>
    <x v="5"/>
    <n v="32797"/>
  </r>
  <r>
    <x v="77"/>
    <x v="20"/>
    <x v="0"/>
    <n v="23"/>
  </r>
  <r>
    <x v="77"/>
    <x v="20"/>
    <x v="1"/>
    <n v="1428"/>
  </r>
  <r>
    <x v="77"/>
    <x v="20"/>
    <x v="2"/>
    <n v="42840"/>
  </r>
  <r>
    <x v="77"/>
    <x v="20"/>
    <x v="3"/>
    <n v="4512"/>
  </r>
  <r>
    <x v="77"/>
    <x v="20"/>
    <x v="4"/>
    <n v="8463"/>
  </r>
  <r>
    <x v="77"/>
    <x v="20"/>
    <x v="5"/>
    <n v="4035"/>
  </r>
  <r>
    <x v="77"/>
    <x v="21"/>
    <x v="0"/>
    <n v="74"/>
  </r>
  <r>
    <x v="77"/>
    <x v="21"/>
    <x v="1"/>
    <n v="3003"/>
  </r>
  <r>
    <x v="77"/>
    <x v="21"/>
    <x v="2"/>
    <n v="90090"/>
  </r>
  <r>
    <x v="77"/>
    <x v="21"/>
    <x v="3"/>
    <n v="26283"/>
  </r>
  <r>
    <x v="77"/>
    <x v="21"/>
    <x v="4"/>
    <n v="43863"/>
  </r>
  <r>
    <x v="77"/>
    <x v="21"/>
    <x v="5"/>
    <n v="20619"/>
  </r>
  <r>
    <x v="77"/>
    <x v="22"/>
    <x v="0"/>
    <n v="125"/>
  </r>
  <r>
    <x v="77"/>
    <x v="22"/>
    <x v="1"/>
    <n v="5850"/>
  </r>
  <r>
    <x v="77"/>
    <x v="22"/>
    <x v="2"/>
    <n v="175500"/>
  </r>
  <r>
    <x v="77"/>
    <x v="22"/>
    <x v="3"/>
    <n v="60553"/>
  </r>
  <r>
    <x v="77"/>
    <x v="22"/>
    <x v="4"/>
    <n v="106348"/>
  </r>
  <r>
    <x v="77"/>
    <x v="22"/>
    <x v="5"/>
    <n v="58460"/>
  </r>
  <r>
    <x v="77"/>
    <x v="23"/>
    <x v="0"/>
    <n v="33"/>
  </r>
  <r>
    <x v="77"/>
    <x v="23"/>
    <x v="1"/>
    <n v="1421"/>
  </r>
  <r>
    <x v="77"/>
    <x v="23"/>
    <x v="2"/>
    <n v="42630"/>
  </r>
  <r>
    <x v="77"/>
    <x v="23"/>
    <x v="3"/>
    <n v="6887"/>
  </r>
  <r>
    <x v="77"/>
    <x v="23"/>
    <x v="4"/>
    <n v="11135"/>
  </r>
  <r>
    <x v="77"/>
    <x v="23"/>
    <x v="5"/>
    <n v="5740"/>
  </r>
  <r>
    <x v="77"/>
    <x v="24"/>
    <x v="0"/>
    <n v="14"/>
  </r>
  <r>
    <x v="77"/>
    <x v="24"/>
    <x v="1"/>
    <n v="937"/>
  </r>
  <r>
    <x v="77"/>
    <x v="24"/>
    <x v="2"/>
    <n v="28110"/>
  </r>
  <r>
    <x v="77"/>
    <x v="24"/>
    <x v="3"/>
    <n v="1408"/>
  </r>
  <r>
    <x v="77"/>
    <x v="24"/>
    <x v="4"/>
    <n v="2616"/>
  </r>
  <r>
    <x v="77"/>
    <x v="24"/>
    <x v="5"/>
    <n v="1522"/>
  </r>
  <r>
    <x v="77"/>
    <x v="25"/>
    <x v="0"/>
    <n v="44"/>
  </r>
  <r>
    <x v="77"/>
    <x v="25"/>
    <x v="1"/>
    <n v="1437"/>
  </r>
  <r>
    <x v="77"/>
    <x v="25"/>
    <x v="2"/>
    <n v="43110"/>
  </r>
  <r>
    <x v="77"/>
    <x v="25"/>
    <x v="3"/>
    <n v="7736"/>
  </r>
  <r>
    <x v="77"/>
    <x v="25"/>
    <x v="4"/>
    <n v="12339"/>
  </r>
  <r>
    <x v="77"/>
    <x v="25"/>
    <x v="5"/>
    <n v="6414"/>
  </r>
  <r>
    <x v="77"/>
    <x v="26"/>
    <x v="0"/>
    <n v="10"/>
  </r>
  <r>
    <x v="77"/>
    <x v="26"/>
    <x v="1"/>
    <n v="493"/>
  </r>
  <r>
    <x v="77"/>
    <x v="26"/>
    <x v="2"/>
    <n v="14790"/>
  </r>
  <r>
    <x v="77"/>
    <x v="26"/>
    <x v="3"/>
    <n v="1728"/>
  </r>
  <r>
    <x v="77"/>
    <x v="26"/>
    <x v="4"/>
    <n v="3024"/>
  </r>
  <r>
    <x v="77"/>
    <x v="26"/>
    <x v="5"/>
    <n v="1613"/>
  </r>
  <r>
    <x v="77"/>
    <x v="27"/>
    <x v="0"/>
    <n v="48"/>
  </r>
  <r>
    <x v="77"/>
    <x v="27"/>
    <x v="1"/>
    <n v="1787"/>
  </r>
  <r>
    <x v="77"/>
    <x v="27"/>
    <x v="2"/>
    <n v="53610"/>
  </r>
  <r>
    <x v="77"/>
    <x v="27"/>
    <x v="3"/>
    <n v="10412"/>
  </r>
  <r>
    <x v="77"/>
    <x v="27"/>
    <x v="4"/>
    <n v="17262"/>
  </r>
  <r>
    <x v="77"/>
    <x v="27"/>
    <x v="5"/>
    <n v="7378"/>
  </r>
  <r>
    <x v="77"/>
    <x v="28"/>
    <x v="0"/>
    <n v="54"/>
  </r>
  <r>
    <x v="77"/>
    <x v="28"/>
    <x v="1"/>
    <n v="1989"/>
  </r>
  <r>
    <x v="77"/>
    <x v="28"/>
    <x v="2"/>
    <n v="59670"/>
  </r>
  <r>
    <x v="77"/>
    <x v="28"/>
    <x v="3"/>
    <n v="21149"/>
  </r>
  <r>
    <x v="77"/>
    <x v="28"/>
    <x v="4"/>
    <n v="33125"/>
  </r>
  <r>
    <x v="77"/>
    <x v="28"/>
    <x v="5"/>
    <n v="18062"/>
  </r>
  <r>
    <x v="77"/>
    <x v="29"/>
    <x v="0"/>
    <n v="9"/>
  </r>
  <r>
    <x v="77"/>
    <x v="29"/>
    <x v="1"/>
    <n v="125"/>
  </r>
  <r>
    <x v="77"/>
    <x v="29"/>
    <x v="2"/>
    <n v="3750"/>
  </r>
  <r>
    <x v="77"/>
    <x v="29"/>
    <x v="3"/>
    <n v="705"/>
  </r>
  <r>
    <x v="77"/>
    <x v="29"/>
    <x v="4"/>
    <n v="1205"/>
  </r>
  <r>
    <x v="77"/>
    <x v="29"/>
    <x v="5"/>
    <n v="769"/>
  </r>
  <r>
    <x v="77"/>
    <x v="30"/>
    <x v="0"/>
    <n v="55"/>
  </r>
  <r>
    <x v="77"/>
    <x v="30"/>
    <x v="1"/>
    <n v="2002"/>
  </r>
  <r>
    <x v="77"/>
    <x v="30"/>
    <x v="2"/>
    <n v="60060"/>
  </r>
  <r>
    <x v="77"/>
    <x v="30"/>
    <x v="3"/>
    <n v="17833"/>
  </r>
  <r>
    <x v="77"/>
    <x v="30"/>
    <x v="4"/>
    <n v="27612"/>
  </r>
  <r>
    <x v="77"/>
    <x v="30"/>
    <x v="5"/>
    <n v="14441"/>
  </r>
  <r>
    <x v="77"/>
    <x v="31"/>
    <x v="0"/>
    <n v="10"/>
  </r>
  <r>
    <x v="77"/>
    <x v="31"/>
    <x v="1"/>
    <n v="287"/>
  </r>
  <r>
    <x v="77"/>
    <x v="31"/>
    <x v="2"/>
    <n v="8610"/>
  </r>
  <r>
    <x v="77"/>
    <x v="31"/>
    <x v="3"/>
    <n v="1323"/>
  </r>
  <r>
    <x v="77"/>
    <x v="31"/>
    <x v="4"/>
    <n v="1990"/>
  </r>
  <r>
    <x v="77"/>
    <x v="31"/>
    <x v="5"/>
    <n v="1011"/>
  </r>
  <r>
    <x v="77"/>
    <x v="32"/>
    <x v="0"/>
    <n v="18"/>
  </r>
  <r>
    <x v="77"/>
    <x v="32"/>
    <x v="1"/>
    <n v="471"/>
  </r>
  <r>
    <x v="77"/>
    <x v="32"/>
    <x v="2"/>
    <n v="14130"/>
  </r>
  <r>
    <x v="77"/>
    <x v="32"/>
    <x v="3"/>
    <n v="2446"/>
  </r>
  <r>
    <x v="77"/>
    <x v="32"/>
    <x v="4"/>
    <n v="3613"/>
  </r>
  <r>
    <x v="77"/>
    <x v="32"/>
    <x v="5"/>
    <n v="2207"/>
  </r>
  <r>
    <x v="77"/>
    <x v="33"/>
    <x v="0"/>
    <n v="51"/>
  </r>
  <r>
    <x v="77"/>
    <x v="33"/>
    <x v="1"/>
    <n v="2273"/>
  </r>
  <r>
    <x v="77"/>
    <x v="33"/>
    <x v="2"/>
    <n v="68190"/>
  </r>
  <r>
    <x v="77"/>
    <x v="33"/>
    <x v="3"/>
    <n v="9960"/>
  </r>
  <r>
    <x v="77"/>
    <x v="33"/>
    <x v="4"/>
    <n v="16532"/>
  </r>
  <r>
    <x v="77"/>
    <x v="33"/>
    <x v="5"/>
    <n v="8571"/>
  </r>
  <r>
    <x v="77"/>
    <x v="34"/>
    <x v="0"/>
    <n v="30"/>
  </r>
  <r>
    <x v="77"/>
    <x v="34"/>
    <x v="1"/>
    <n v="819"/>
  </r>
  <r>
    <x v="77"/>
    <x v="34"/>
    <x v="2"/>
    <n v="24570"/>
  </r>
  <r>
    <x v="77"/>
    <x v="34"/>
    <x v="3"/>
    <n v="6333"/>
  </r>
  <r>
    <x v="77"/>
    <x v="34"/>
    <x v="4"/>
    <n v="12094"/>
  </r>
  <r>
    <x v="77"/>
    <x v="34"/>
    <x v="5"/>
    <n v="7134"/>
  </r>
  <r>
    <x v="77"/>
    <x v="35"/>
    <x v="0"/>
    <n v="15"/>
  </r>
  <r>
    <x v="77"/>
    <x v="35"/>
    <x v="1"/>
    <n v="264"/>
  </r>
  <r>
    <x v="77"/>
    <x v="35"/>
    <x v="2"/>
    <n v="7920"/>
  </r>
  <r>
    <x v="77"/>
    <x v="35"/>
    <x v="3"/>
    <n v="1212"/>
  </r>
  <r>
    <x v="77"/>
    <x v="35"/>
    <x v="4"/>
    <n v="2094"/>
  </r>
  <r>
    <x v="77"/>
    <x v="35"/>
    <x v="5"/>
    <n v="1353"/>
  </r>
  <r>
    <x v="77"/>
    <x v="36"/>
    <x v="0"/>
    <n v="13"/>
  </r>
  <r>
    <x v="77"/>
    <x v="36"/>
    <x v="1"/>
    <n v="384"/>
  </r>
  <r>
    <x v="77"/>
    <x v="36"/>
    <x v="2"/>
    <n v="11520"/>
  </r>
  <r>
    <x v="77"/>
    <x v="36"/>
    <x v="3"/>
    <n v="1872"/>
  </r>
  <r>
    <x v="77"/>
    <x v="36"/>
    <x v="4"/>
    <n v="3096"/>
  </r>
  <r>
    <x v="77"/>
    <x v="36"/>
    <x v="5"/>
    <n v="1897"/>
  </r>
  <r>
    <x v="77"/>
    <x v="37"/>
    <x v="0"/>
    <n v="52"/>
  </r>
  <r>
    <x v="77"/>
    <x v="37"/>
    <x v="1"/>
    <n v="1404"/>
  </r>
  <r>
    <x v="77"/>
    <x v="37"/>
    <x v="2"/>
    <n v="42120"/>
  </r>
  <r>
    <x v="77"/>
    <x v="37"/>
    <x v="3"/>
    <n v="19427"/>
  </r>
  <r>
    <x v="77"/>
    <x v="37"/>
    <x v="4"/>
    <n v="30169"/>
  </r>
  <r>
    <x v="77"/>
    <x v="37"/>
    <x v="5"/>
    <n v="17050"/>
  </r>
  <r>
    <x v="77"/>
    <x v="38"/>
    <x v="0"/>
    <n v="16"/>
  </r>
  <r>
    <x v="77"/>
    <x v="38"/>
    <x v="1"/>
    <n v="232"/>
  </r>
  <r>
    <x v="77"/>
    <x v="38"/>
    <x v="2"/>
    <n v="6960"/>
  </r>
  <r>
    <x v="77"/>
    <x v="38"/>
    <x v="3"/>
    <n v="1228"/>
  </r>
  <r>
    <x v="77"/>
    <x v="38"/>
    <x v="4"/>
    <n v="1981"/>
  </r>
  <r>
    <x v="77"/>
    <x v="38"/>
    <x v="5"/>
    <n v="1323"/>
  </r>
  <r>
    <x v="77"/>
    <x v="39"/>
    <x v="0"/>
    <n v="19"/>
  </r>
  <r>
    <x v="77"/>
    <x v="39"/>
    <x v="1"/>
    <n v="780"/>
  </r>
  <r>
    <x v="77"/>
    <x v="39"/>
    <x v="2"/>
    <n v="23400"/>
  </r>
  <r>
    <x v="77"/>
    <x v="39"/>
    <x v="3"/>
    <n v="1877"/>
  </r>
  <r>
    <x v="77"/>
    <x v="39"/>
    <x v="4"/>
    <n v="3324"/>
  </r>
  <r>
    <x v="77"/>
    <x v="39"/>
    <x v="5"/>
    <n v="2334"/>
  </r>
  <r>
    <x v="77"/>
    <x v="40"/>
    <x v="0"/>
    <n v="28"/>
  </r>
  <r>
    <x v="77"/>
    <x v="40"/>
    <x v="1"/>
    <n v="935"/>
  </r>
  <r>
    <x v="77"/>
    <x v="40"/>
    <x v="2"/>
    <n v="28050"/>
  </r>
  <r>
    <x v="77"/>
    <x v="40"/>
    <x v="3"/>
    <n v="4009"/>
  </r>
  <r>
    <x v="77"/>
    <x v="40"/>
    <x v="4"/>
    <n v="6379"/>
  </r>
  <r>
    <x v="77"/>
    <x v="40"/>
    <x v="5"/>
    <n v="3396"/>
  </r>
  <r>
    <x v="77"/>
    <x v="41"/>
    <x v="0"/>
    <n v="10"/>
  </r>
  <r>
    <x v="77"/>
    <x v="41"/>
    <x v="1"/>
    <n v="185"/>
  </r>
  <r>
    <x v="77"/>
    <x v="41"/>
    <x v="2"/>
    <n v="5550"/>
  </r>
  <r>
    <x v="77"/>
    <x v="41"/>
    <x v="3"/>
    <n v="2301"/>
  </r>
  <r>
    <x v="77"/>
    <x v="41"/>
    <x v="4"/>
    <n v="4021"/>
  </r>
  <r>
    <x v="77"/>
    <x v="41"/>
    <x v="5"/>
    <n v="2086"/>
  </r>
  <r>
    <x v="77"/>
    <x v="42"/>
    <x v="0"/>
    <n v="8"/>
  </r>
  <r>
    <x v="77"/>
    <x v="42"/>
    <x v="1"/>
    <n v="312"/>
  </r>
  <r>
    <x v="77"/>
    <x v="42"/>
    <x v="2"/>
    <n v="9360"/>
  </r>
  <r>
    <x v="77"/>
    <x v="42"/>
    <x v="3"/>
    <n v="1946"/>
  </r>
  <r>
    <x v="77"/>
    <x v="42"/>
    <x v="4"/>
    <n v="3016"/>
  </r>
  <r>
    <x v="77"/>
    <x v="42"/>
    <x v="5"/>
    <n v="1543"/>
  </r>
  <r>
    <x v="77"/>
    <x v="43"/>
    <x v="0"/>
    <n v="18"/>
  </r>
  <r>
    <x v="77"/>
    <x v="43"/>
    <x v="1"/>
    <n v="755"/>
  </r>
  <r>
    <x v="77"/>
    <x v="43"/>
    <x v="2"/>
    <n v="22650"/>
  </r>
  <r>
    <x v="77"/>
    <x v="43"/>
    <x v="3"/>
    <n v="7000"/>
  </r>
  <r>
    <x v="77"/>
    <x v="43"/>
    <x v="4"/>
    <n v="11682"/>
  </r>
  <r>
    <x v="77"/>
    <x v="43"/>
    <x v="5"/>
    <n v="5972"/>
  </r>
  <r>
    <x v="77"/>
    <x v="44"/>
    <x v="0"/>
    <n v="70"/>
  </r>
  <r>
    <x v="77"/>
    <x v="44"/>
    <x v="1"/>
    <n v="5545"/>
  </r>
  <r>
    <x v="77"/>
    <x v="44"/>
    <x v="2"/>
    <n v="166350"/>
  </r>
  <r>
    <x v="77"/>
    <x v="44"/>
    <x v="3"/>
    <n v="93052"/>
  </r>
  <r>
    <x v="77"/>
    <x v="44"/>
    <x v="4"/>
    <n v="123596"/>
  </r>
  <r>
    <x v="77"/>
    <x v="44"/>
    <x v="5"/>
    <n v="65570"/>
  </r>
  <r>
    <x v="77"/>
    <x v="45"/>
    <x v="0"/>
    <n v="16"/>
  </r>
  <r>
    <x v="77"/>
    <x v="45"/>
    <x v="1"/>
    <n v="633"/>
  </r>
  <r>
    <x v="77"/>
    <x v="45"/>
    <x v="2"/>
    <n v="18990"/>
  </r>
  <r>
    <x v="77"/>
    <x v="45"/>
    <x v="3"/>
    <n v="3729"/>
  </r>
  <r>
    <x v="77"/>
    <x v="45"/>
    <x v="4"/>
    <n v="5894"/>
  </r>
  <r>
    <x v="77"/>
    <x v="45"/>
    <x v="5"/>
    <n v="3278"/>
  </r>
  <r>
    <x v="77"/>
    <x v="46"/>
    <x v="0"/>
    <n v="23"/>
  </r>
  <r>
    <x v="77"/>
    <x v="46"/>
    <x v="1"/>
    <n v="557"/>
  </r>
  <r>
    <x v="77"/>
    <x v="46"/>
    <x v="2"/>
    <n v="16710"/>
  </r>
  <r>
    <x v="77"/>
    <x v="46"/>
    <x v="3"/>
    <n v="1695"/>
  </r>
  <r>
    <x v="77"/>
    <x v="46"/>
    <x v="4"/>
    <n v="3250"/>
  </r>
  <r>
    <x v="77"/>
    <x v="46"/>
    <x v="5"/>
    <n v="2252"/>
  </r>
  <r>
    <x v="77"/>
    <x v="47"/>
    <x v="0"/>
    <n v="77"/>
  </r>
  <r>
    <x v="77"/>
    <x v="47"/>
    <x v="1"/>
    <n v="3490"/>
  </r>
  <r>
    <x v="77"/>
    <x v="47"/>
    <x v="2"/>
    <n v="104700"/>
  </r>
  <r>
    <x v="77"/>
    <x v="47"/>
    <x v="3"/>
    <n v="8794"/>
  </r>
  <r>
    <x v="77"/>
    <x v="47"/>
    <x v="4"/>
    <n v="15799"/>
  </r>
  <r>
    <x v="77"/>
    <x v="47"/>
    <x v="5"/>
    <n v="8095"/>
  </r>
  <r>
    <x v="77"/>
    <x v="48"/>
    <x v="0"/>
    <n v="71"/>
  </r>
  <r>
    <x v="77"/>
    <x v="48"/>
    <x v="1"/>
    <n v="2964"/>
  </r>
  <r>
    <x v="77"/>
    <x v="48"/>
    <x v="2"/>
    <n v="88920"/>
  </r>
  <r>
    <x v="77"/>
    <x v="48"/>
    <x v="3"/>
    <n v="18352"/>
  </r>
  <r>
    <x v="77"/>
    <x v="48"/>
    <x v="4"/>
    <n v="26068"/>
  </r>
  <r>
    <x v="77"/>
    <x v="48"/>
    <x v="5"/>
    <n v="13741"/>
  </r>
  <r>
    <x v="77"/>
    <x v="49"/>
    <x v="0"/>
    <n v="95"/>
  </r>
  <r>
    <x v="77"/>
    <x v="49"/>
    <x v="1"/>
    <n v="2893"/>
  </r>
  <r>
    <x v="77"/>
    <x v="49"/>
    <x v="2"/>
    <n v="86790"/>
  </r>
  <r>
    <x v="77"/>
    <x v="49"/>
    <x v="3"/>
    <n v="20699"/>
  </r>
  <r>
    <x v="77"/>
    <x v="49"/>
    <x v="4"/>
    <n v="32994"/>
  </r>
  <r>
    <x v="77"/>
    <x v="49"/>
    <x v="5"/>
    <n v="18563"/>
  </r>
  <r>
    <x v="77"/>
    <x v="50"/>
    <x v="0"/>
    <n v="40"/>
  </r>
  <r>
    <x v="77"/>
    <x v="50"/>
    <x v="1"/>
    <n v="1167"/>
  </r>
  <r>
    <x v="77"/>
    <x v="50"/>
    <x v="2"/>
    <n v="35010"/>
  </r>
  <r>
    <x v="77"/>
    <x v="50"/>
    <x v="3"/>
    <n v="8585"/>
  </r>
  <r>
    <x v="77"/>
    <x v="50"/>
    <x v="4"/>
    <n v="13660"/>
  </r>
  <r>
    <x v="77"/>
    <x v="50"/>
    <x v="5"/>
    <n v="8787"/>
  </r>
  <r>
    <x v="77"/>
    <x v="51"/>
    <x v="0"/>
    <n v="52"/>
  </r>
  <r>
    <x v="77"/>
    <x v="51"/>
    <x v="1"/>
    <n v="1223"/>
  </r>
  <r>
    <x v="77"/>
    <x v="51"/>
    <x v="2"/>
    <n v="36690"/>
  </r>
  <r>
    <x v="77"/>
    <x v="51"/>
    <x v="3"/>
    <n v="6330"/>
  </r>
  <r>
    <x v="77"/>
    <x v="51"/>
    <x v="4"/>
    <n v="11665"/>
  </r>
  <r>
    <x v="77"/>
    <x v="51"/>
    <x v="5"/>
    <n v="8099"/>
  </r>
  <r>
    <x v="77"/>
    <x v="52"/>
    <x v="0"/>
    <n v="35"/>
  </r>
  <r>
    <x v="77"/>
    <x v="52"/>
    <x v="1"/>
    <n v="1064"/>
  </r>
  <r>
    <x v="77"/>
    <x v="52"/>
    <x v="2"/>
    <n v="31920"/>
  </r>
  <r>
    <x v="77"/>
    <x v="52"/>
    <x v="3"/>
    <n v="8083"/>
  </r>
  <r>
    <x v="77"/>
    <x v="52"/>
    <x v="4"/>
    <n v="12188"/>
  </r>
  <r>
    <x v="77"/>
    <x v="52"/>
    <x v="5"/>
    <n v="7782"/>
  </r>
  <r>
    <x v="77"/>
    <x v="53"/>
    <x v="0"/>
    <n v="72"/>
  </r>
  <r>
    <x v="77"/>
    <x v="53"/>
    <x v="1"/>
    <n v="2712"/>
  </r>
  <r>
    <x v="77"/>
    <x v="53"/>
    <x v="2"/>
    <n v="81360"/>
  </r>
  <r>
    <x v="77"/>
    <x v="53"/>
    <x v="3"/>
    <n v="15270"/>
  </r>
  <r>
    <x v="77"/>
    <x v="53"/>
    <x v="4"/>
    <n v="27017"/>
  </r>
  <r>
    <x v="77"/>
    <x v="53"/>
    <x v="5"/>
    <n v="18374"/>
  </r>
  <r>
    <x v="77"/>
    <x v="54"/>
    <x v="0"/>
    <n v="44"/>
  </r>
  <r>
    <x v="77"/>
    <x v="54"/>
    <x v="1"/>
    <n v="1326"/>
  </r>
  <r>
    <x v="77"/>
    <x v="54"/>
    <x v="2"/>
    <n v="39780"/>
  </r>
  <r>
    <x v="77"/>
    <x v="54"/>
    <x v="3"/>
    <n v="7324"/>
  </r>
  <r>
    <x v="77"/>
    <x v="54"/>
    <x v="4"/>
    <n v="15362"/>
  </r>
  <r>
    <x v="77"/>
    <x v="54"/>
    <x v="5"/>
    <n v="9670"/>
  </r>
  <r>
    <x v="77"/>
    <x v="55"/>
    <x v="0"/>
    <n v="16"/>
  </r>
  <r>
    <x v="77"/>
    <x v="55"/>
    <x v="1"/>
    <n v="1292"/>
  </r>
  <r>
    <x v="77"/>
    <x v="55"/>
    <x v="2"/>
    <n v="38760"/>
  </r>
  <r>
    <x v="77"/>
    <x v="55"/>
    <x v="3"/>
    <n v="1113"/>
  </r>
  <r>
    <x v="77"/>
    <x v="55"/>
    <x v="4"/>
    <n v="2139"/>
  </r>
  <r>
    <x v="77"/>
    <x v="55"/>
    <x v="5"/>
    <n v="1162"/>
  </r>
  <r>
    <x v="77"/>
    <x v="56"/>
    <x v="0"/>
    <n v="217"/>
  </r>
  <r>
    <x v="77"/>
    <x v="56"/>
    <x v="1"/>
    <n v="9700"/>
  </r>
  <r>
    <x v="77"/>
    <x v="56"/>
    <x v="2"/>
    <n v="291000"/>
  </r>
  <r>
    <x v="77"/>
    <x v="56"/>
    <x v="3"/>
    <n v="105066"/>
  </r>
  <r>
    <x v="77"/>
    <x v="56"/>
    <x v="4"/>
    <n v="171126"/>
  </r>
  <r>
    <x v="77"/>
    <x v="56"/>
    <x v="5"/>
    <n v="90511"/>
  </r>
  <r>
    <x v="77"/>
    <x v="57"/>
    <x v="0"/>
    <n v="18"/>
  </r>
  <r>
    <x v="77"/>
    <x v="57"/>
    <x v="1"/>
    <n v="539"/>
  </r>
  <r>
    <x v="77"/>
    <x v="57"/>
    <x v="2"/>
    <n v="16170"/>
  </r>
  <r>
    <x v="77"/>
    <x v="57"/>
    <x v="3"/>
    <n v="2125"/>
  </r>
  <r>
    <x v="77"/>
    <x v="57"/>
    <x v="4"/>
    <n v="3413"/>
  </r>
  <r>
    <x v="77"/>
    <x v="57"/>
    <x v="5"/>
    <n v="1947"/>
  </r>
  <r>
    <x v="77"/>
    <x v="58"/>
    <x v="0"/>
    <n v="39"/>
  </r>
  <r>
    <x v="77"/>
    <x v="58"/>
    <x v="1"/>
    <n v="1268"/>
  </r>
  <r>
    <x v="77"/>
    <x v="58"/>
    <x v="2"/>
    <n v="38040"/>
  </r>
  <r>
    <x v="77"/>
    <x v="58"/>
    <x v="3"/>
    <n v="8056"/>
  </r>
  <r>
    <x v="77"/>
    <x v="58"/>
    <x v="4"/>
    <n v="14488"/>
  </r>
  <r>
    <x v="77"/>
    <x v="58"/>
    <x v="5"/>
    <n v="6366"/>
  </r>
  <r>
    <x v="77"/>
    <x v="59"/>
    <x v="0"/>
    <n v="52"/>
  </r>
  <r>
    <x v="77"/>
    <x v="59"/>
    <x v="1"/>
    <n v="1406"/>
  </r>
  <r>
    <x v="77"/>
    <x v="59"/>
    <x v="2"/>
    <n v="42180"/>
  </r>
  <r>
    <x v="77"/>
    <x v="59"/>
    <x v="3"/>
    <n v="8190"/>
  </r>
  <r>
    <x v="77"/>
    <x v="59"/>
    <x v="4"/>
    <n v="14114"/>
  </r>
  <r>
    <x v="77"/>
    <x v="59"/>
    <x v="5"/>
    <n v="8403"/>
  </r>
  <r>
    <x v="77"/>
    <x v="60"/>
    <x v="0"/>
    <n v="28"/>
  </r>
  <r>
    <x v="77"/>
    <x v="60"/>
    <x v="1"/>
    <n v="1586"/>
  </r>
  <r>
    <x v="77"/>
    <x v="60"/>
    <x v="2"/>
    <n v="47580"/>
  </r>
  <r>
    <x v="77"/>
    <x v="60"/>
    <x v="3"/>
    <n v="6701"/>
  </r>
  <r>
    <x v="77"/>
    <x v="60"/>
    <x v="4"/>
    <n v="11151"/>
  </r>
  <r>
    <x v="77"/>
    <x v="60"/>
    <x v="5"/>
    <n v="8641"/>
  </r>
  <r>
    <x v="77"/>
    <x v="61"/>
    <x v="0"/>
    <n v="10"/>
  </r>
  <r>
    <x v="77"/>
    <x v="61"/>
    <x v="1"/>
    <n v="241"/>
  </r>
  <r>
    <x v="77"/>
    <x v="61"/>
    <x v="2"/>
    <n v="7230"/>
  </r>
  <r>
    <x v="77"/>
    <x v="61"/>
    <x v="3"/>
    <n v="516"/>
  </r>
  <r>
    <x v="77"/>
    <x v="61"/>
    <x v="4"/>
    <n v="933"/>
  </r>
  <r>
    <x v="77"/>
    <x v="61"/>
    <x v="5"/>
    <n v="479"/>
  </r>
  <r>
    <x v="77"/>
    <x v="62"/>
    <x v="0"/>
    <n v="43"/>
  </r>
  <r>
    <x v="77"/>
    <x v="62"/>
    <x v="1"/>
    <n v="1663"/>
  </r>
  <r>
    <x v="77"/>
    <x v="62"/>
    <x v="2"/>
    <n v="49890"/>
  </r>
  <r>
    <x v="77"/>
    <x v="62"/>
    <x v="3"/>
    <n v="6425"/>
  </r>
  <r>
    <x v="77"/>
    <x v="62"/>
    <x v="4"/>
    <n v="11430"/>
  </r>
  <r>
    <x v="77"/>
    <x v="62"/>
    <x v="5"/>
    <n v="7621"/>
  </r>
  <r>
    <x v="77"/>
    <x v="63"/>
    <x v="0"/>
    <n v="48"/>
  </r>
  <r>
    <x v="77"/>
    <x v="63"/>
    <x v="1"/>
    <n v="2717"/>
  </r>
  <r>
    <x v="77"/>
    <x v="63"/>
    <x v="2"/>
    <n v="81510"/>
  </r>
  <r>
    <x v="77"/>
    <x v="63"/>
    <x v="3"/>
    <n v="5440"/>
  </r>
  <r>
    <x v="77"/>
    <x v="63"/>
    <x v="4"/>
    <n v="8464"/>
  </r>
  <r>
    <x v="77"/>
    <x v="63"/>
    <x v="5"/>
    <n v="4978"/>
  </r>
  <r>
    <x v="77"/>
    <x v="64"/>
    <x v="0"/>
    <n v="148"/>
  </r>
  <r>
    <x v="77"/>
    <x v="64"/>
    <x v="1"/>
    <n v="8634"/>
  </r>
  <r>
    <x v="77"/>
    <x v="64"/>
    <x v="2"/>
    <n v="259020"/>
  </r>
  <r>
    <x v="77"/>
    <x v="64"/>
    <x v="3"/>
    <n v="89627"/>
  </r>
  <r>
    <x v="77"/>
    <x v="64"/>
    <x v="4"/>
    <n v="136895"/>
  </r>
  <r>
    <x v="77"/>
    <x v="64"/>
    <x v="5"/>
    <n v="57663"/>
  </r>
  <r>
    <x v="77"/>
    <x v="65"/>
    <x v="0"/>
    <n v="83"/>
  </r>
  <r>
    <x v="77"/>
    <x v="65"/>
    <x v="1"/>
    <n v="2640"/>
  </r>
  <r>
    <x v="77"/>
    <x v="65"/>
    <x v="2"/>
    <n v="79200"/>
  </r>
  <r>
    <x v="77"/>
    <x v="65"/>
    <x v="3"/>
    <n v="28020"/>
  </r>
  <r>
    <x v="77"/>
    <x v="65"/>
    <x v="4"/>
    <n v="44944"/>
  </r>
  <r>
    <x v="77"/>
    <x v="65"/>
    <x v="5"/>
    <n v="25534"/>
  </r>
  <r>
    <x v="77"/>
    <x v="66"/>
    <x v="0"/>
    <n v="28"/>
  </r>
  <r>
    <x v="77"/>
    <x v="66"/>
    <x v="1"/>
    <n v="652"/>
  </r>
  <r>
    <x v="77"/>
    <x v="66"/>
    <x v="2"/>
    <n v="19560"/>
  </r>
  <r>
    <x v="77"/>
    <x v="66"/>
    <x v="3"/>
    <n v="1747"/>
  </r>
  <r>
    <x v="77"/>
    <x v="66"/>
    <x v="4"/>
    <n v="2951"/>
  </r>
  <r>
    <x v="77"/>
    <x v="66"/>
    <x v="5"/>
    <n v="1715"/>
  </r>
  <r>
    <x v="77"/>
    <x v="67"/>
    <x v="0"/>
    <n v="57"/>
  </r>
  <r>
    <x v="77"/>
    <x v="67"/>
    <x v="1"/>
    <n v="2527"/>
  </r>
  <r>
    <x v="77"/>
    <x v="67"/>
    <x v="2"/>
    <n v="75810"/>
  </r>
  <r>
    <x v="77"/>
    <x v="67"/>
    <x v="3"/>
    <n v="7788"/>
  </r>
  <r>
    <x v="77"/>
    <x v="67"/>
    <x v="4"/>
    <n v="12924"/>
  </r>
  <r>
    <x v="77"/>
    <x v="67"/>
    <x v="5"/>
    <n v="8008"/>
  </r>
  <r>
    <x v="77"/>
    <x v="68"/>
    <x v="0"/>
    <n v="9"/>
  </r>
  <r>
    <x v="77"/>
    <x v="68"/>
    <x v="1"/>
    <n v="199"/>
  </r>
  <r>
    <x v="77"/>
    <x v="68"/>
    <x v="2"/>
    <n v="5970"/>
  </r>
  <r>
    <x v="77"/>
    <x v="68"/>
    <x v="3"/>
    <n v="1542"/>
  </r>
  <r>
    <x v="77"/>
    <x v="68"/>
    <x v="4"/>
    <n v="2594"/>
  </r>
  <r>
    <x v="77"/>
    <x v="68"/>
    <x v="5"/>
    <n v="1457"/>
  </r>
  <r>
    <x v="77"/>
    <x v="69"/>
    <x v="0"/>
    <n v="42"/>
  </r>
  <r>
    <x v="77"/>
    <x v="69"/>
    <x v="1"/>
    <n v="1266"/>
  </r>
  <r>
    <x v="77"/>
    <x v="69"/>
    <x v="2"/>
    <n v="37980"/>
  </r>
  <r>
    <x v="77"/>
    <x v="69"/>
    <x v="3"/>
    <n v="10183"/>
  </r>
  <r>
    <x v="77"/>
    <x v="69"/>
    <x v="4"/>
    <n v="15470"/>
  </r>
  <r>
    <x v="77"/>
    <x v="69"/>
    <x v="5"/>
    <n v="8492"/>
  </r>
  <r>
    <x v="77"/>
    <x v="70"/>
    <x v="0"/>
    <n v="3124"/>
  </r>
  <r>
    <x v="77"/>
    <x v="70"/>
    <x v="1"/>
    <n v="129038"/>
  </r>
  <r>
    <x v="77"/>
    <x v="70"/>
    <x v="2"/>
    <n v="3871140"/>
  </r>
  <r>
    <x v="77"/>
    <x v="70"/>
    <x v="3"/>
    <n v="1069657"/>
  </r>
  <r>
    <x v="77"/>
    <x v="70"/>
    <x v="4"/>
    <n v="1687038"/>
  </r>
  <r>
    <x v="77"/>
    <x v="70"/>
    <x v="5"/>
    <n v="901115"/>
  </r>
  <r>
    <x v="78"/>
    <x v="0"/>
    <x v="0"/>
    <n v="163"/>
  </r>
  <r>
    <x v="78"/>
    <x v="0"/>
    <x v="1"/>
    <n v="6515"/>
  </r>
  <r>
    <x v="78"/>
    <x v="0"/>
    <x v="2"/>
    <n v="201965"/>
  </r>
  <r>
    <x v="78"/>
    <x v="0"/>
    <x v="3"/>
    <n v="33924"/>
  </r>
  <r>
    <x v="78"/>
    <x v="0"/>
    <x v="4"/>
    <n v="56828"/>
  </r>
  <r>
    <x v="78"/>
    <x v="0"/>
    <x v="5"/>
    <n v="27660"/>
  </r>
  <r>
    <x v="78"/>
    <x v="1"/>
    <x v="0"/>
    <n v="56"/>
  </r>
  <r>
    <x v="78"/>
    <x v="1"/>
    <x v="1"/>
    <n v="2052"/>
  </r>
  <r>
    <x v="78"/>
    <x v="1"/>
    <x v="2"/>
    <n v="63612"/>
  </r>
  <r>
    <x v="78"/>
    <x v="1"/>
    <x v="3"/>
    <n v="13143"/>
  </r>
  <r>
    <x v="78"/>
    <x v="1"/>
    <x v="4"/>
    <n v="22992"/>
  </r>
  <r>
    <x v="78"/>
    <x v="1"/>
    <x v="5"/>
    <n v="13061"/>
  </r>
  <r>
    <x v="78"/>
    <x v="2"/>
    <x v="0"/>
    <n v="24"/>
  </r>
  <r>
    <x v="78"/>
    <x v="2"/>
    <x v="1"/>
    <n v="1358"/>
  </r>
  <r>
    <x v="78"/>
    <x v="2"/>
    <x v="2"/>
    <n v="42098"/>
  </r>
  <r>
    <x v="78"/>
    <x v="2"/>
    <x v="3"/>
    <n v="2420"/>
  </r>
  <r>
    <x v="78"/>
    <x v="2"/>
    <x v="4"/>
    <n v="4589"/>
  </r>
  <r>
    <x v="78"/>
    <x v="2"/>
    <x v="5"/>
    <n v="3079"/>
  </r>
  <r>
    <x v="78"/>
    <x v="3"/>
    <x v="0"/>
    <n v="47"/>
  </r>
  <r>
    <x v="78"/>
    <x v="3"/>
    <x v="1"/>
    <n v="2227"/>
  </r>
  <r>
    <x v="78"/>
    <x v="3"/>
    <x v="2"/>
    <n v="69037"/>
  </r>
  <r>
    <x v="78"/>
    <x v="3"/>
    <x v="3"/>
    <n v="7924"/>
  </r>
  <r>
    <x v="78"/>
    <x v="3"/>
    <x v="4"/>
    <n v="15089"/>
  </r>
  <r>
    <x v="78"/>
    <x v="3"/>
    <x v="5"/>
    <n v="9052"/>
  </r>
  <r>
    <x v="78"/>
    <x v="4"/>
    <x v="0"/>
    <n v="24"/>
  </r>
  <r>
    <x v="78"/>
    <x v="4"/>
    <x v="1"/>
    <n v="937"/>
  </r>
  <r>
    <x v="78"/>
    <x v="4"/>
    <x v="2"/>
    <n v="29047"/>
  </r>
  <r>
    <x v="78"/>
    <x v="4"/>
    <x v="3"/>
    <n v="17021"/>
  </r>
  <r>
    <x v="78"/>
    <x v="4"/>
    <x v="4"/>
    <n v="27701"/>
  </r>
  <r>
    <x v="78"/>
    <x v="4"/>
    <x v="5"/>
    <n v="11205"/>
  </r>
  <r>
    <x v="78"/>
    <x v="5"/>
    <x v="0"/>
    <n v="10"/>
  </r>
  <r>
    <x v="78"/>
    <x v="5"/>
    <x v="1"/>
    <n v="178"/>
  </r>
  <r>
    <x v="78"/>
    <x v="5"/>
    <x v="2"/>
    <n v="5518"/>
  </r>
  <r>
    <x v="78"/>
    <x v="5"/>
    <x v="3"/>
    <n v="2896"/>
  </r>
  <r>
    <x v="78"/>
    <x v="5"/>
    <x v="4"/>
    <n v="4981"/>
  </r>
  <r>
    <x v="78"/>
    <x v="5"/>
    <x v="5"/>
    <n v="1801"/>
  </r>
  <r>
    <x v="78"/>
    <x v="6"/>
    <x v="0"/>
    <n v="156"/>
  </r>
  <r>
    <x v="78"/>
    <x v="6"/>
    <x v="1"/>
    <n v="11549"/>
  </r>
  <r>
    <x v="78"/>
    <x v="6"/>
    <x v="2"/>
    <n v="358019"/>
  </r>
  <r>
    <x v="78"/>
    <x v="6"/>
    <x v="3"/>
    <n v="174794"/>
  </r>
  <r>
    <x v="78"/>
    <x v="6"/>
    <x v="4"/>
    <n v="246812"/>
  </r>
  <r>
    <x v="78"/>
    <x v="6"/>
    <x v="5"/>
    <n v="121107"/>
  </r>
  <r>
    <x v="78"/>
    <x v="7"/>
    <x v="0"/>
    <n v="42"/>
  </r>
  <r>
    <x v="78"/>
    <x v="7"/>
    <x v="1"/>
    <n v="1818"/>
  </r>
  <r>
    <x v="78"/>
    <x v="7"/>
    <x v="2"/>
    <n v="56358"/>
  </r>
  <r>
    <x v="78"/>
    <x v="7"/>
    <x v="3"/>
    <n v="30344"/>
  </r>
  <r>
    <x v="78"/>
    <x v="7"/>
    <x v="4"/>
    <n v="53210"/>
  </r>
  <r>
    <x v="78"/>
    <x v="7"/>
    <x v="5"/>
    <n v="34945"/>
  </r>
  <r>
    <x v="78"/>
    <x v="8"/>
    <x v="0"/>
    <n v="11"/>
  </r>
  <r>
    <x v="78"/>
    <x v="8"/>
    <x v="1"/>
    <n v="528"/>
  </r>
  <r>
    <x v="78"/>
    <x v="8"/>
    <x v="2"/>
    <n v="16368"/>
  </r>
  <r>
    <x v="78"/>
    <x v="8"/>
    <x v="3"/>
    <n v="2897"/>
  </r>
  <r>
    <x v="78"/>
    <x v="8"/>
    <x v="4"/>
    <n v="4533"/>
  </r>
  <r>
    <x v="78"/>
    <x v="8"/>
    <x v="5"/>
    <n v="2434"/>
  </r>
  <r>
    <x v="78"/>
    <x v="9"/>
    <x v="0"/>
    <n v="16"/>
  </r>
  <r>
    <x v="78"/>
    <x v="9"/>
    <x v="1"/>
    <n v="401"/>
  </r>
  <r>
    <x v="78"/>
    <x v="9"/>
    <x v="2"/>
    <n v="12431"/>
  </r>
  <r>
    <x v="78"/>
    <x v="9"/>
    <x v="3"/>
    <n v="2669"/>
  </r>
  <r>
    <x v="78"/>
    <x v="9"/>
    <x v="4"/>
    <n v="4657"/>
  </r>
  <r>
    <x v="78"/>
    <x v="9"/>
    <x v="5"/>
    <n v="2141"/>
  </r>
  <r>
    <x v="78"/>
    <x v="10"/>
    <x v="0"/>
    <n v="98"/>
  </r>
  <r>
    <x v="78"/>
    <x v="10"/>
    <x v="1"/>
    <n v="2877"/>
  </r>
  <r>
    <x v="78"/>
    <x v="10"/>
    <x v="2"/>
    <n v="89187"/>
  </r>
  <r>
    <x v="78"/>
    <x v="10"/>
    <x v="3"/>
    <n v="10870"/>
  </r>
  <r>
    <x v="78"/>
    <x v="10"/>
    <x v="4"/>
    <n v="18523"/>
  </r>
  <r>
    <x v="78"/>
    <x v="10"/>
    <x v="5"/>
    <n v="11389"/>
  </r>
  <r>
    <x v="78"/>
    <x v="11"/>
    <x v="0"/>
    <n v="13"/>
  </r>
  <r>
    <x v="78"/>
    <x v="11"/>
    <x v="1"/>
    <n v="408"/>
  </r>
  <r>
    <x v="78"/>
    <x v="11"/>
    <x v="2"/>
    <n v="12648"/>
  </r>
  <r>
    <x v="78"/>
    <x v="11"/>
    <x v="3"/>
    <n v="2354"/>
  </r>
  <r>
    <x v="78"/>
    <x v="11"/>
    <x v="4"/>
    <n v="4641"/>
  </r>
  <r>
    <x v="78"/>
    <x v="11"/>
    <x v="5"/>
    <n v="3283"/>
  </r>
  <r>
    <x v="78"/>
    <x v="12"/>
    <x v="0"/>
    <n v="17"/>
  </r>
  <r>
    <x v="78"/>
    <x v="12"/>
    <x v="1"/>
    <n v="737"/>
  </r>
  <r>
    <x v="78"/>
    <x v="12"/>
    <x v="2"/>
    <n v="22847"/>
  </r>
  <r>
    <x v="78"/>
    <x v="12"/>
    <x v="3"/>
    <n v="3484"/>
  </r>
  <r>
    <x v="78"/>
    <x v="12"/>
    <x v="4"/>
    <n v="5632"/>
  </r>
  <r>
    <x v="78"/>
    <x v="12"/>
    <x v="5"/>
    <n v="3363"/>
  </r>
  <r>
    <x v="78"/>
    <x v="13"/>
    <x v="0"/>
    <n v="12"/>
  </r>
  <r>
    <x v="78"/>
    <x v="13"/>
    <x v="1"/>
    <n v="283"/>
  </r>
  <r>
    <x v="78"/>
    <x v="13"/>
    <x v="2"/>
    <n v="8773"/>
  </r>
  <r>
    <x v="78"/>
    <x v="13"/>
    <x v="3"/>
    <n v="2313"/>
  </r>
  <r>
    <x v="78"/>
    <x v="13"/>
    <x v="4"/>
    <n v="4262"/>
  </r>
  <r>
    <x v="78"/>
    <x v="13"/>
    <x v="5"/>
    <n v="2329"/>
  </r>
  <r>
    <x v="78"/>
    <x v="14"/>
    <x v="0"/>
    <n v="53"/>
  </r>
  <r>
    <x v="78"/>
    <x v="14"/>
    <x v="1"/>
    <n v="1641"/>
  </r>
  <r>
    <x v="78"/>
    <x v="14"/>
    <x v="2"/>
    <n v="50871"/>
  </r>
  <r>
    <x v="78"/>
    <x v="14"/>
    <x v="3"/>
    <n v="28075"/>
  </r>
  <r>
    <x v="78"/>
    <x v="14"/>
    <x v="4"/>
    <n v="52700"/>
  </r>
  <r>
    <x v="78"/>
    <x v="14"/>
    <x v="5"/>
    <n v="28676"/>
  </r>
  <r>
    <x v="78"/>
    <x v="15"/>
    <x v="0"/>
    <n v="25"/>
  </r>
  <r>
    <x v="78"/>
    <x v="15"/>
    <x v="1"/>
    <n v="889"/>
  </r>
  <r>
    <x v="78"/>
    <x v="15"/>
    <x v="2"/>
    <n v="27559"/>
  </r>
  <r>
    <x v="78"/>
    <x v="15"/>
    <x v="3"/>
    <n v="6300"/>
  </r>
  <r>
    <x v="78"/>
    <x v="15"/>
    <x v="4"/>
    <n v="10330"/>
  </r>
  <r>
    <x v="78"/>
    <x v="15"/>
    <x v="5"/>
    <n v="5711"/>
  </r>
  <r>
    <x v="78"/>
    <x v="16"/>
    <x v="0"/>
    <n v="9"/>
  </r>
  <r>
    <x v="78"/>
    <x v="16"/>
    <x v="1"/>
    <n v="241"/>
  </r>
  <r>
    <x v="78"/>
    <x v="16"/>
    <x v="2"/>
    <n v="7471"/>
  </r>
  <r>
    <x v="78"/>
    <x v="16"/>
    <x v="3"/>
    <n v="972"/>
  </r>
  <r>
    <x v="78"/>
    <x v="16"/>
    <x v="4"/>
    <n v="1727"/>
  </r>
  <r>
    <x v="78"/>
    <x v="16"/>
    <x v="5"/>
    <n v="1235"/>
  </r>
  <r>
    <x v="78"/>
    <x v="17"/>
    <x v="0"/>
    <n v="11"/>
  </r>
  <r>
    <x v="78"/>
    <x v="17"/>
    <x v="1"/>
    <n v="272"/>
  </r>
  <r>
    <x v="78"/>
    <x v="17"/>
    <x v="2"/>
    <n v="8432"/>
  </r>
  <r>
    <x v="78"/>
    <x v="17"/>
    <x v="3"/>
    <n v="1745"/>
  </r>
  <r>
    <x v="78"/>
    <x v="17"/>
    <x v="4"/>
    <n v="3092"/>
  </r>
  <r>
    <x v="78"/>
    <x v="17"/>
    <x v="5"/>
    <n v="2099"/>
  </r>
  <r>
    <x v="78"/>
    <x v="18"/>
    <x v="0"/>
    <n v="16"/>
  </r>
  <r>
    <x v="78"/>
    <x v="18"/>
    <x v="1"/>
    <n v="610"/>
  </r>
  <r>
    <x v="78"/>
    <x v="18"/>
    <x v="2"/>
    <n v="18910"/>
  </r>
  <r>
    <x v="78"/>
    <x v="18"/>
    <x v="3"/>
    <n v="4163"/>
  </r>
  <r>
    <x v="78"/>
    <x v="18"/>
    <x v="4"/>
    <n v="6552"/>
  </r>
  <r>
    <x v="78"/>
    <x v="18"/>
    <x v="5"/>
    <n v="4118"/>
  </r>
  <r>
    <x v="78"/>
    <x v="19"/>
    <x v="0"/>
    <n v="108"/>
  </r>
  <r>
    <x v="78"/>
    <x v="19"/>
    <x v="1"/>
    <n v="3944"/>
  </r>
  <r>
    <x v="78"/>
    <x v="19"/>
    <x v="2"/>
    <n v="122264"/>
  </r>
  <r>
    <x v="78"/>
    <x v="19"/>
    <x v="3"/>
    <n v="39608"/>
  </r>
  <r>
    <x v="78"/>
    <x v="19"/>
    <x v="4"/>
    <n v="79972"/>
  </r>
  <r>
    <x v="78"/>
    <x v="19"/>
    <x v="5"/>
    <n v="48356"/>
  </r>
  <r>
    <x v="78"/>
    <x v="20"/>
    <x v="0"/>
    <n v="23"/>
  </r>
  <r>
    <x v="78"/>
    <x v="20"/>
    <x v="1"/>
    <n v="1428"/>
  </r>
  <r>
    <x v="78"/>
    <x v="20"/>
    <x v="2"/>
    <n v="44268"/>
  </r>
  <r>
    <x v="78"/>
    <x v="20"/>
    <x v="3"/>
    <n v="4025"/>
  </r>
  <r>
    <x v="78"/>
    <x v="20"/>
    <x v="4"/>
    <n v="7958"/>
  </r>
  <r>
    <x v="78"/>
    <x v="20"/>
    <x v="5"/>
    <n v="3779"/>
  </r>
  <r>
    <x v="78"/>
    <x v="21"/>
    <x v="0"/>
    <n v="74"/>
  </r>
  <r>
    <x v="78"/>
    <x v="21"/>
    <x v="1"/>
    <n v="3026"/>
  </r>
  <r>
    <x v="78"/>
    <x v="21"/>
    <x v="2"/>
    <n v="93806"/>
  </r>
  <r>
    <x v="78"/>
    <x v="21"/>
    <x v="3"/>
    <n v="26594"/>
  </r>
  <r>
    <x v="78"/>
    <x v="21"/>
    <x v="4"/>
    <n v="47657"/>
  </r>
  <r>
    <x v="78"/>
    <x v="21"/>
    <x v="5"/>
    <n v="21568"/>
  </r>
  <r>
    <x v="78"/>
    <x v="22"/>
    <x v="0"/>
    <n v="125"/>
  </r>
  <r>
    <x v="78"/>
    <x v="22"/>
    <x v="1"/>
    <n v="5738"/>
  </r>
  <r>
    <x v="78"/>
    <x v="22"/>
    <x v="2"/>
    <n v="177878"/>
  </r>
  <r>
    <x v="78"/>
    <x v="22"/>
    <x v="3"/>
    <n v="66962"/>
  </r>
  <r>
    <x v="78"/>
    <x v="22"/>
    <x v="4"/>
    <n v="133251"/>
  </r>
  <r>
    <x v="78"/>
    <x v="22"/>
    <x v="5"/>
    <n v="75382"/>
  </r>
  <r>
    <x v="78"/>
    <x v="23"/>
    <x v="0"/>
    <n v="33"/>
  </r>
  <r>
    <x v="78"/>
    <x v="23"/>
    <x v="1"/>
    <n v="1421"/>
  </r>
  <r>
    <x v="78"/>
    <x v="23"/>
    <x v="2"/>
    <n v="44051"/>
  </r>
  <r>
    <x v="78"/>
    <x v="23"/>
    <x v="3"/>
    <n v="7546"/>
  </r>
  <r>
    <x v="78"/>
    <x v="23"/>
    <x v="4"/>
    <n v="13073"/>
  </r>
  <r>
    <x v="78"/>
    <x v="23"/>
    <x v="5"/>
    <n v="7046"/>
  </r>
  <r>
    <x v="78"/>
    <x v="24"/>
    <x v="0"/>
    <n v="14"/>
  </r>
  <r>
    <x v="78"/>
    <x v="24"/>
    <x v="1"/>
    <n v="937"/>
  </r>
  <r>
    <x v="78"/>
    <x v="24"/>
    <x v="2"/>
    <n v="29047"/>
  </r>
  <r>
    <x v="78"/>
    <x v="24"/>
    <x v="3"/>
    <n v="1705"/>
  </r>
  <r>
    <x v="78"/>
    <x v="24"/>
    <x v="4"/>
    <n v="2993"/>
  </r>
  <r>
    <x v="78"/>
    <x v="24"/>
    <x v="5"/>
    <n v="1619"/>
  </r>
  <r>
    <x v="78"/>
    <x v="25"/>
    <x v="0"/>
    <n v="44"/>
  </r>
  <r>
    <x v="78"/>
    <x v="25"/>
    <x v="1"/>
    <n v="1437"/>
  </r>
  <r>
    <x v="78"/>
    <x v="25"/>
    <x v="2"/>
    <n v="44547"/>
  </r>
  <r>
    <x v="78"/>
    <x v="25"/>
    <x v="3"/>
    <n v="7260"/>
  </r>
  <r>
    <x v="78"/>
    <x v="25"/>
    <x v="4"/>
    <n v="11837"/>
  </r>
  <r>
    <x v="78"/>
    <x v="25"/>
    <x v="5"/>
    <n v="6470"/>
  </r>
  <r>
    <x v="78"/>
    <x v="26"/>
    <x v="0"/>
    <n v="10"/>
  </r>
  <r>
    <x v="78"/>
    <x v="26"/>
    <x v="1"/>
    <n v="493"/>
  </r>
  <r>
    <x v="78"/>
    <x v="26"/>
    <x v="2"/>
    <n v="15283"/>
  </r>
  <r>
    <x v="78"/>
    <x v="26"/>
    <x v="3"/>
    <n v="1750"/>
  </r>
  <r>
    <x v="78"/>
    <x v="26"/>
    <x v="4"/>
    <n v="3416"/>
  </r>
  <r>
    <x v="78"/>
    <x v="26"/>
    <x v="5"/>
    <n v="1768"/>
  </r>
  <r>
    <x v="78"/>
    <x v="27"/>
    <x v="0"/>
    <n v="48"/>
  </r>
  <r>
    <x v="78"/>
    <x v="27"/>
    <x v="1"/>
    <n v="1756"/>
  </r>
  <r>
    <x v="78"/>
    <x v="27"/>
    <x v="2"/>
    <n v="54436"/>
  </r>
  <r>
    <x v="78"/>
    <x v="27"/>
    <x v="3"/>
    <n v="9724"/>
  </r>
  <r>
    <x v="78"/>
    <x v="27"/>
    <x v="4"/>
    <n v="16459"/>
  </r>
  <r>
    <x v="78"/>
    <x v="27"/>
    <x v="5"/>
    <n v="7265"/>
  </r>
  <r>
    <x v="78"/>
    <x v="28"/>
    <x v="0"/>
    <n v="53"/>
  </r>
  <r>
    <x v="78"/>
    <x v="28"/>
    <x v="1"/>
    <n v="1988"/>
  </r>
  <r>
    <x v="78"/>
    <x v="28"/>
    <x v="2"/>
    <n v="61628"/>
  </r>
  <r>
    <x v="78"/>
    <x v="28"/>
    <x v="3"/>
    <n v="21902"/>
  </r>
  <r>
    <x v="78"/>
    <x v="28"/>
    <x v="4"/>
    <n v="39076"/>
  </r>
  <r>
    <x v="78"/>
    <x v="28"/>
    <x v="5"/>
    <n v="19955"/>
  </r>
  <r>
    <x v="78"/>
    <x v="29"/>
    <x v="0"/>
    <n v="9"/>
  </r>
  <r>
    <x v="78"/>
    <x v="29"/>
    <x v="1"/>
    <n v="125"/>
  </r>
  <r>
    <x v="78"/>
    <x v="29"/>
    <x v="2"/>
    <n v="3875"/>
  </r>
  <r>
    <x v="78"/>
    <x v="29"/>
    <x v="3"/>
    <n v="626"/>
  </r>
  <r>
    <x v="78"/>
    <x v="29"/>
    <x v="4"/>
    <n v="1069"/>
  </r>
  <r>
    <x v="78"/>
    <x v="29"/>
    <x v="5"/>
    <n v="650"/>
  </r>
  <r>
    <x v="78"/>
    <x v="30"/>
    <x v="0"/>
    <n v="55"/>
  </r>
  <r>
    <x v="78"/>
    <x v="30"/>
    <x v="1"/>
    <n v="2002"/>
  </r>
  <r>
    <x v="78"/>
    <x v="30"/>
    <x v="2"/>
    <n v="62062"/>
  </r>
  <r>
    <x v="78"/>
    <x v="30"/>
    <x v="3"/>
    <n v="16399"/>
  </r>
  <r>
    <x v="78"/>
    <x v="30"/>
    <x v="4"/>
    <n v="28835"/>
  </r>
  <r>
    <x v="78"/>
    <x v="30"/>
    <x v="5"/>
    <n v="13976"/>
  </r>
  <r>
    <x v="78"/>
    <x v="31"/>
    <x v="0"/>
    <n v="10"/>
  </r>
  <r>
    <x v="78"/>
    <x v="31"/>
    <x v="1"/>
    <n v="287"/>
  </r>
  <r>
    <x v="78"/>
    <x v="31"/>
    <x v="2"/>
    <n v="8897"/>
  </r>
  <r>
    <x v="78"/>
    <x v="31"/>
    <x v="3"/>
    <n v="895"/>
  </r>
  <r>
    <x v="78"/>
    <x v="31"/>
    <x v="4"/>
    <n v="1653"/>
  </r>
  <r>
    <x v="78"/>
    <x v="31"/>
    <x v="5"/>
    <n v="979"/>
  </r>
  <r>
    <x v="78"/>
    <x v="32"/>
    <x v="0"/>
    <n v="18"/>
  </r>
  <r>
    <x v="78"/>
    <x v="32"/>
    <x v="1"/>
    <n v="471"/>
  </r>
  <r>
    <x v="78"/>
    <x v="32"/>
    <x v="2"/>
    <n v="14601"/>
  </r>
  <r>
    <x v="78"/>
    <x v="32"/>
    <x v="3"/>
    <n v="2391"/>
  </r>
  <r>
    <x v="78"/>
    <x v="32"/>
    <x v="4"/>
    <n v="3553"/>
  </r>
  <r>
    <x v="78"/>
    <x v="32"/>
    <x v="5"/>
    <n v="2153"/>
  </r>
  <r>
    <x v="78"/>
    <x v="33"/>
    <x v="0"/>
    <n v="53"/>
  </r>
  <r>
    <x v="78"/>
    <x v="33"/>
    <x v="1"/>
    <n v="2348"/>
  </r>
  <r>
    <x v="78"/>
    <x v="33"/>
    <x v="2"/>
    <n v="72788"/>
  </r>
  <r>
    <x v="78"/>
    <x v="33"/>
    <x v="3"/>
    <n v="30396"/>
  </r>
  <r>
    <x v="78"/>
    <x v="33"/>
    <x v="4"/>
    <n v="54498"/>
  </r>
  <r>
    <x v="78"/>
    <x v="33"/>
    <x v="5"/>
    <n v="26332"/>
  </r>
  <r>
    <x v="78"/>
    <x v="34"/>
    <x v="0"/>
    <n v="30"/>
  </r>
  <r>
    <x v="78"/>
    <x v="34"/>
    <x v="1"/>
    <n v="819"/>
  </r>
  <r>
    <x v="78"/>
    <x v="34"/>
    <x v="2"/>
    <n v="25389"/>
  </r>
  <r>
    <x v="78"/>
    <x v="34"/>
    <x v="3"/>
    <n v="7604"/>
  </r>
  <r>
    <x v="78"/>
    <x v="34"/>
    <x v="4"/>
    <n v="15500"/>
  </r>
  <r>
    <x v="78"/>
    <x v="34"/>
    <x v="5"/>
    <n v="8676"/>
  </r>
  <r>
    <x v="78"/>
    <x v="35"/>
    <x v="0"/>
    <n v="14"/>
  </r>
  <r>
    <x v="78"/>
    <x v="35"/>
    <x v="1"/>
    <n v="250"/>
  </r>
  <r>
    <x v="78"/>
    <x v="35"/>
    <x v="2"/>
    <n v="7750"/>
  </r>
  <r>
    <x v="78"/>
    <x v="35"/>
    <x v="3"/>
    <n v="1357"/>
  </r>
  <r>
    <x v="78"/>
    <x v="35"/>
    <x v="4"/>
    <n v="2343"/>
  </r>
  <r>
    <x v="78"/>
    <x v="35"/>
    <x v="5"/>
    <n v="1538"/>
  </r>
  <r>
    <x v="78"/>
    <x v="36"/>
    <x v="0"/>
    <n v="12"/>
  </r>
  <r>
    <x v="78"/>
    <x v="36"/>
    <x v="1"/>
    <n v="279"/>
  </r>
  <r>
    <x v="78"/>
    <x v="36"/>
    <x v="2"/>
    <n v="8649"/>
  </r>
  <r>
    <x v="78"/>
    <x v="36"/>
    <x v="3"/>
    <n v="1672"/>
  </r>
  <r>
    <x v="78"/>
    <x v="36"/>
    <x v="4"/>
    <n v="2794"/>
  </r>
  <r>
    <x v="78"/>
    <x v="36"/>
    <x v="5"/>
    <n v="1824"/>
  </r>
  <r>
    <x v="78"/>
    <x v="37"/>
    <x v="0"/>
    <n v="52"/>
  </r>
  <r>
    <x v="78"/>
    <x v="37"/>
    <x v="1"/>
    <n v="1404"/>
  </r>
  <r>
    <x v="78"/>
    <x v="37"/>
    <x v="2"/>
    <n v="43524"/>
  </r>
  <r>
    <x v="78"/>
    <x v="37"/>
    <x v="3"/>
    <n v="23595"/>
  </r>
  <r>
    <x v="78"/>
    <x v="37"/>
    <x v="4"/>
    <n v="39024"/>
  </r>
  <r>
    <x v="78"/>
    <x v="37"/>
    <x v="5"/>
    <n v="19831"/>
  </r>
  <r>
    <x v="78"/>
    <x v="38"/>
    <x v="0"/>
    <n v="16"/>
  </r>
  <r>
    <x v="78"/>
    <x v="38"/>
    <x v="1"/>
    <n v="232"/>
  </r>
  <r>
    <x v="78"/>
    <x v="38"/>
    <x v="2"/>
    <n v="7192"/>
  </r>
  <r>
    <x v="78"/>
    <x v="38"/>
    <x v="3"/>
    <n v="1229"/>
  </r>
  <r>
    <x v="78"/>
    <x v="38"/>
    <x v="4"/>
    <n v="2020"/>
  </r>
  <r>
    <x v="78"/>
    <x v="38"/>
    <x v="5"/>
    <n v="1417"/>
  </r>
  <r>
    <x v="78"/>
    <x v="39"/>
    <x v="0"/>
    <n v="19"/>
  </r>
  <r>
    <x v="78"/>
    <x v="39"/>
    <x v="1"/>
    <n v="700"/>
  </r>
  <r>
    <x v="78"/>
    <x v="39"/>
    <x v="2"/>
    <n v="21700"/>
  </r>
  <r>
    <x v="78"/>
    <x v="39"/>
    <x v="3"/>
    <n v="2215"/>
  </r>
  <r>
    <x v="78"/>
    <x v="39"/>
    <x v="4"/>
    <n v="4029"/>
  </r>
  <r>
    <x v="78"/>
    <x v="39"/>
    <x v="5"/>
    <n v="2681"/>
  </r>
  <r>
    <x v="78"/>
    <x v="40"/>
    <x v="0"/>
    <n v="28"/>
  </r>
  <r>
    <x v="78"/>
    <x v="40"/>
    <x v="1"/>
    <n v="935"/>
  </r>
  <r>
    <x v="78"/>
    <x v="40"/>
    <x v="2"/>
    <n v="28985"/>
  </r>
  <r>
    <x v="78"/>
    <x v="40"/>
    <x v="3"/>
    <n v="5110"/>
  </r>
  <r>
    <x v="78"/>
    <x v="40"/>
    <x v="4"/>
    <n v="8256"/>
  </r>
  <r>
    <x v="78"/>
    <x v="40"/>
    <x v="5"/>
    <n v="4229"/>
  </r>
  <r>
    <x v="78"/>
    <x v="41"/>
    <x v="0"/>
    <n v="10"/>
  </r>
  <r>
    <x v="78"/>
    <x v="41"/>
    <x v="1"/>
    <n v="185"/>
  </r>
  <r>
    <x v="78"/>
    <x v="41"/>
    <x v="2"/>
    <n v="5735"/>
  </r>
  <r>
    <x v="78"/>
    <x v="41"/>
    <x v="3"/>
    <n v="2520"/>
  </r>
  <r>
    <x v="78"/>
    <x v="41"/>
    <x v="4"/>
    <n v="4069"/>
  </r>
  <r>
    <x v="78"/>
    <x v="41"/>
    <x v="5"/>
    <n v="2439"/>
  </r>
  <r>
    <x v="78"/>
    <x v="42"/>
    <x v="0"/>
    <n v="8"/>
  </r>
  <r>
    <x v="78"/>
    <x v="42"/>
    <x v="1"/>
    <n v="312"/>
  </r>
  <r>
    <x v="78"/>
    <x v="42"/>
    <x v="2"/>
    <n v="9672"/>
  </r>
  <r>
    <x v="78"/>
    <x v="42"/>
    <x v="3"/>
    <n v="1799"/>
  </r>
  <r>
    <x v="78"/>
    <x v="42"/>
    <x v="4"/>
    <n v="3048"/>
  </r>
  <r>
    <x v="78"/>
    <x v="42"/>
    <x v="5"/>
    <n v="1759"/>
  </r>
  <r>
    <x v="78"/>
    <x v="43"/>
    <x v="0"/>
    <n v="18"/>
  </r>
  <r>
    <x v="78"/>
    <x v="43"/>
    <x v="1"/>
    <n v="755"/>
  </r>
  <r>
    <x v="78"/>
    <x v="43"/>
    <x v="2"/>
    <n v="23405"/>
  </r>
  <r>
    <x v="78"/>
    <x v="43"/>
    <x v="3"/>
    <n v="7542"/>
  </r>
  <r>
    <x v="78"/>
    <x v="43"/>
    <x v="4"/>
    <n v="14390"/>
  </r>
  <r>
    <x v="78"/>
    <x v="43"/>
    <x v="5"/>
    <n v="7341"/>
  </r>
  <r>
    <x v="78"/>
    <x v="44"/>
    <x v="0"/>
    <n v="70"/>
  </r>
  <r>
    <x v="78"/>
    <x v="44"/>
    <x v="1"/>
    <n v="5545"/>
  </r>
  <r>
    <x v="78"/>
    <x v="44"/>
    <x v="2"/>
    <n v="171895"/>
  </r>
  <r>
    <x v="78"/>
    <x v="44"/>
    <x v="3"/>
    <n v="107821"/>
  </r>
  <r>
    <x v="78"/>
    <x v="44"/>
    <x v="4"/>
    <n v="149216"/>
  </r>
  <r>
    <x v="78"/>
    <x v="44"/>
    <x v="5"/>
    <n v="75578"/>
  </r>
  <r>
    <x v="78"/>
    <x v="45"/>
    <x v="0"/>
    <n v="16"/>
  </r>
  <r>
    <x v="78"/>
    <x v="45"/>
    <x v="1"/>
    <n v="633"/>
  </r>
  <r>
    <x v="78"/>
    <x v="45"/>
    <x v="2"/>
    <n v="19623"/>
  </r>
  <r>
    <x v="78"/>
    <x v="45"/>
    <x v="3"/>
    <n v="3980"/>
  </r>
  <r>
    <x v="78"/>
    <x v="45"/>
    <x v="4"/>
    <n v="5770"/>
  </r>
  <r>
    <x v="78"/>
    <x v="45"/>
    <x v="5"/>
    <n v="3131"/>
  </r>
  <r>
    <x v="78"/>
    <x v="46"/>
    <x v="0"/>
    <n v="24"/>
  </r>
  <r>
    <x v="78"/>
    <x v="46"/>
    <x v="1"/>
    <n v="564"/>
  </r>
  <r>
    <x v="78"/>
    <x v="46"/>
    <x v="2"/>
    <n v="17484"/>
  </r>
  <r>
    <x v="78"/>
    <x v="46"/>
    <x v="3"/>
    <n v="1665"/>
  </r>
  <r>
    <x v="78"/>
    <x v="46"/>
    <x v="4"/>
    <n v="3047"/>
  </r>
  <r>
    <x v="78"/>
    <x v="46"/>
    <x v="5"/>
    <n v="2114"/>
  </r>
  <r>
    <x v="78"/>
    <x v="47"/>
    <x v="0"/>
    <n v="71"/>
  </r>
  <r>
    <x v="78"/>
    <x v="47"/>
    <x v="1"/>
    <n v="3426"/>
  </r>
  <r>
    <x v="78"/>
    <x v="47"/>
    <x v="2"/>
    <n v="106206"/>
  </r>
  <r>
    <x v="78"/>
    <x v="47"/>
    <x v="3"/>
    <n v="8731"/>
  </r>
  <r>
    <x v="78"/>
    <x v="47"/>
    <x v="4"/>
    <n v="16297"/>
  </r>
  <r>
    <x v="78"/>
    <x v="47"/>
    <x v="5"/>
    <n v="9011"/>
  </r>
  <r>
    <x v="78"/>
    <x v="48"/>
    <x v="0"/>
    <n v="69"/>
  </r>
  <r>
    <x v="78"/>
    <x v="48"/>
    <x v="1"/>
    <n v="2935"/>
  </r>
  <r>
    <x v="78"/>
    <x v="48"/>
    <x v="2"/>
    <n v="90985"/>
  </r>
  <r>
    <x v="78"/>
    <x v="48"/>
    <x v="3"/>
    <n v="19924"/>
  </r>
  <r>
    <x v="78"/>
    <x v="48"/>
    <x v="4"/>
    <n v="30011"/>
  </r>
  <r>
    <x v="78"/>
    <x v="48"/>
    <x v="5"/>
    <n v="15685"/>
  </r>
  <r>
    <x v="78"/>
    <x v="49"/>
    <x v="0"/>
    <n v="95"/>
  </r>
  <r>
    <x v="78"/>
    <x v="49"/>
    <x v="1"/>
    <n v="2920"/>
  </r>
  <r>
    <x v="78"/>
    <x v="49"/>
    <x v="2"/>
    <n v="90520"/>
  </r>
  <r>
    <x v="78"/>
    <x v="49"/>
    <x v="3"/>
    <n v="22376"/>
  </r>
  <r>
    <x v="78"/>
    <x v="49"/>
    <x v="4"/>
    <n v="34279"/>
  </r>
  <r>
    <x v="78"/>
    <x v="49"/>
    <x v="5"/>
    <n v="20150"/>
  </r>
  <r>
    <x v="78"/>
    <x v="50"/>
    <x v="0"/>
    <n v="39"/>
  </r>
  <r>
    <x v="78"/>
    <x v="50"/>
    <x v="1"/>
    <n v="1137"/>
  </r>
  <r>
    <x v="78"/>
    <x v="50"/>
    <x v="2"/>
    <n v="35247"/>
  </r>
  <r>
    <x v="78"/>
    <x v="50"/>
    <x v="3"/>
    <n v="8311"/>
  </r>
  <r>
    <x v="78"/>
    <x v="50"/>
    <x v="4"/>
    <n v="13800"/>
  </r>
  <r>
    <x v="78"/>
    <x v="50"/>
    <x v="5"/>
    <n v="9957"/>
  </r>
  <r>
    <x v="78"/>
    <x v="51"/>
    <x v="0"/>
    <n v="50"/>
  </r>
  <r>
    <x v="78"/>
    <x v="51"/>
    <x v="1"/>
    <n v="1141"/>
  </r>
  <r>
    <x v="78"/>
    <x v="51"/>
    <x v="2"/>
    <n v="35371"/>
  </r>
  <r>
    <x v="78"/>
    <x v="51"/>
    <x v="3"/>
    <n v="6695"/>
  </r>
  <r>
    <x v="78"/>
    <x v="51"/>
    <x v="4"/>
    <n v="12016"/>
  </r>
  <r>
    <x v="78"/>
    <x v="51"/>
    <x v="5"/>
    <n v="8403"/>
  </r>
  <r>
    <x v="78"/>
    <x v="52"/>
    <x v="0"/>
    <n v="35"/>
  </r>
  <r>
    <x v="78"/>
    <x v="52"/>
    <x v="1"/>
    <n v="1056"/>
  </r>
  <r>
    <x v="78"/>
    <x v="52"/>
    <x v="2"/>
    <n v="32736"/>
  </r>
  <r>
    <x v="78"/>
    <x v="52"/>
    <x v="3"/>
    <n v="9743"/>
  </r>
  <r>
    <x v="78"/>
    <x v="52"/>
    <x v="4"/>
    <n v="16656"/>
  </r>
  <r>
    <x v="78"/>
    <x v="52"/>
    <x v="5"/>
    <n v="11215"/>
  </r>
  <r>
    <x v="78"/>
    <x v="53"/>
    <x v="0"/>
    <n v="70"/>
  </r>
  <r>
    <x v="78"/>
    <x v="53"/>
    <x v="1"/>
    <n v="2684"/>
  </r>
  <r>
    <x v="78"/>
    <x v="53"/>
    <x v="2"/>
    <n v="83204"/>
  </r>
  <r>
    <x v="78"/>
    <x v="53"/>
    <x v="3"/>
    <n v="17160"/>
  </r>
  <r>
    <x v="78"/>
    <x v="53"/>
    <x v="4"/>
    <n v="29449"/>
  </r>
  <r>
    <x v="78"/>
    <x v="53"/>
    <x v="5"/>
    <n v="20871"/>
  </r>
  <r>
    <x v="78"/>
    <x v="54"/>
    <x v="0"/>
    <n v="44"/>
  </r>
  <r>
    <x v="78"/>
    <x v="54"/>
    <x v="1"/>
    <n v="1326"/>
  </r>
  <r>
    <x v="78"/>
    <x v="54"/>
    <x v="2"/>
    <n v="41106"/>
  </r>
  <r>
    <x v="78"/>
    <x v="54"/>
    <x v="3"/>
    <n v="9991"/>
  </r>
  <r>
    <x v="78"/>
    <x v="54"/>
    <x v="4"/>
    <n v="21493"/>
  </r>
  <r>
    <x v="78"/>
    <x v="54"/>
    <x v="5"/>
    <n v="13369"/>
  </r>
  <r>
    <x v="78"/>
    <x v="55"/>
    <x v="0"/>
    <n v="16"/>
  </r>
  <r>
    <x v="78"/>
    <x v="55"/>
    <x v="1"/>
    <n v="1292"/>
  </r>
  <r>
    <x v="78"/>
    <x v="55"/>
    <x v="2"/>
    <n v="40052"/>
  </r>
  <r>
    <x v="78"/>
    <x v="55"/>
    <x v="3"/>
    <n v="1134"/>
  </r>
  <r>
    <x v="78"/>
    <x v="55"/>
    <x v="4"/>
    <n v="2177"/>
  </r>
  <r>
    <x v="78"/>
    <x v="55"/>
    <x v="5"/>
    <n v="1225"/>
  </r>
  <r>
    <x v="78"/>
    <x v="56"/>
    <x v="0"/>
    <n v="212"/>
  </r>
  <r>
    <x v="78"/>
    <x v="56"/>
    <x v="1"/>
    <n v="9607"/>
  </r>
  <r>
    <x v="78"/>
    <x v="56"/>
    <x v="2"/>
    <n v="297817"/>
  </r>
  <r>
    <x v="78"/>
    <x v="56"/>
    <x v="3"/>
    <n v="123662"/>
  </r>
  <r>
    <x v="78"/>
    <x v="56"/>
    <x v="4"/>
    <n v="208289"/>
  </r>
  <r>
    <x v="78"/>
    <x v="56"/>
    <x v="5"/>
    <n v="111769"/>
  </r>
  <r>
    <x v="78"/>
    <x v="57"/>
    <x v="0"/>
    <n v="17"/>
  </r>
  <r>
    <x v="78"/>
    <x v="57"/>
    <x v="1"/>
    <n v="519"/>
  </r>
  <r>
    <x v="78"/>
    <x v="57"/>
    <x v="2"/>
    <n v="16089"/>
  </r>
  <r>
    <x v="78"/>
    <x v="57"/>
    <x v="3"/>
    <n v="2841"/>
  </r>
  <r>
    <x v="78"/>
    <x v="57"/>
    <x v="4"/>
    <n v="4169"/>
  </r>
  <r>
    <x v="78"/>
    <x v="57"/>
    <x v="5"/>
    <n v="2227"/>
  </r>
  <r>
    <x v="78"/>
    <x v="58"/>
    <x v="0"/>
    <n v="40"/>
  </r>
  <r>
    <x v="78"/>
    <x v="58"/>
    <x v="1"/>
    <n v="1303"/>
  </r>
  <r>
    <x v="78"/>
    <x v="58"/>
    <x v="2"/>
    <n v="40393"/>
  </r>
  <r>
    <x v="78"/>
    <x v="58"/>
    <x v="3"/>
    <n v="13315"/>
  </r>
  <r>
    <x v="78"/>
    <x v="58"/>
    <x v="4"/>
    <n v="23860"/>
  </r>
  <r>
    <x v="78"/>
    <x v="58"/>
    <x v="5"/>
    <n v="10164"/>
  </r>
  <r>
    <x v="78"/>
    <x v="59"/>
    <x v="0"/>
    <n v="52"/>
  </r>
  <r>
    <x v="78"/>
    <x v="59"/>
    <x v="1"/>
    <n v="1406"/>
  </r>
  <r>
    <x v="78"/>
    <x v="59"/>
    <x v="2"/>
    <n v="43586"/>
  </r>
  <r>
    <x v="78"/>
    <x v="59"/>
    <x v="3"/>
    <n v="7700"/>
  </r>
  <r>
    <x v="78"/>
    <x v="59"/>
    <x v="4"/>
    <n v="13469"/>
  </r>
  <r>
    <x v="78"/>
    <x v="59"/>
    <x v="5"/>
    <n v="8147"/>
  </r>
  <r>
    <x v="78"/>
    <x v="60"/>
    <x v="0"/>
    <n v="27"/>
  </r>
  <r>
    <x v="78"/>
    <x v="60"/>
    <x v="1"/>
    <n v="1576"/>
  </r>
  <r>
    <x v="78"/>
    <x v="60"/>
    <x v="2"/>
    <n v="48856"/>
  </r>
  <r>
    <x v="78"/>
    <x v="60"/>
    <x v="3"/>
    <n v="7413"/>
  </r>
  <r>
    <x v="78"/>
    <x v="60"/>
    <x v="4"/>
    <n v="13052"/>
  </r>
  <r>
    <x v="78"/>
    <x v="60"/>
    <x v="5"/>
    <n v="9448"/>
  </r>
  <r>
    <x v="78"/>
    <x v="61"/>
    <x v="0"/>
    <n v="8"/>
  </r>
  <r>
    <x v="78"/>
    <x v="61"/>
    <x v="1"/>
    <n v="223"/>
  </r>
  <r>
    <x v="78"/>
    <x v="61"/>
    <x v="2"/>
    <n v="6913"/>
  </r>
  <r>
    <x v="78"/>
    <x v="61"/>
    <x v="3"/>
    <n v="544"/>
  </r>
  <r>
    <x v="78"/>
    <x v="61"/>
    <x v="4"/>
    <n v="1108"/>
  </r>
  <r>
    <x v="78"/>
    <x v="61"/>
    <x v="5"/>
    <n v="519"/>
  </r>
  <r>
    <x v="78"/>
    <x v="62"/>
    <x v="0"/>
    <n v="42"/>
  </r>
  <r>
    <x v="78"/>
    <x v="62"/>
    <x v="1"/>
    <n v="1649"/>
  </r>
  <r>
    <x v="78"/>
    <x v="62"/>
    <x v="2"/>
    <n v="51119"/>
  </r>
  <r>
    <x v="78"/>
    <x v="62"/>
    <x v="3"/>
    <n v="7541"/>
  </r>
  <r>
    <x v="78"/>
    <x v="62"/>
    <x v="4"/>
    <n v="13750"/>
  </r>
  <r>
    <x v="78"/>
    <x v="62"/>
    <x v="5"/>
    <n v="8988"/>
  </r>
  <r>
    <x v="78"/>
    <x v="63"/>
    <x v="0"/>
    <n v="48"/>
  </r>
  <r>
    <x v="78"/>
    <x v="63"/>
    <x v="1"/>
    <n v="2720"/>
  </r>
  <r>
    <x v="78"/>
    <x v="63"/>
    <x v="2"/>
    <n v="84320"/>
  </r>
  <r>
    <x v="78"/>
    <x v="63"/>
    <x v="3"/>
    <n v="6118"/>
  </r>
  <r>
    <x v="78"/>
    <x v="63"/>
    <x v="4"/>
    <n v="10308"/>
  </r>
  <r>
    <x v="78"/>
    <x v="63"/>
    <x v="5"/>
    <n v="5862"/>
  </r>
  <r>
    <x v="78"/>
    <x v="64"/>
    <x v="0"/>
    <n v="151"/>
  </r>
  <r>
    <x v="78"/>
    <x v="64"/>
    <x v="1"/>
    <n v="8693"/>
  </r>
  <r>
    <x v="78"/>
    <x v="64"/>
    <x v="2"/>
    <n v="269483"/>
  </r>
  <r>
    <x v="78"/>
    <x v="64"/>
    <x v="3"/>
    <n v="136391"/>
  </r>
  <r>
    <x v="78"/>
    <x v="64"/>
    <x v="4"/>
    <n v="246853"/>
  </r>
  <r>
    <x v="78"/>
    <x v="64"/>
    <x v="5"/>
    <n v="83219"/>
  </r>
  <r>
    <x v="78"/>
    <x v="65"/>
    <x v="0"/>
    <n v="84"/>
  </r>
  <r>
    <x v="78"/>
    <x v="65"/>
    <x v="1"/>
    <n v="2656"/>
  </r>
  <r>
    <x v="78"/>
    <x v="65"/>
    <x v="2"/>
    <n v="82336"/>
  </r>
  <r>
    <x v="78"/>
    <x v="65"/>
    <x v="3"/>
    <n v="34742"/>
  </r>
  <r>
    <x v="78"/>
    <x v="65"/>
    <x v="4"/>
    <n v="62543"/>
  </r>
  <r>
    <x v="78"/>
    <x v="65"/>
    <x v="5"/>
    <n v="32576"/>
  </r>
  <r>
    <x v="78"/>
    <x v="66"/>
    <x v="0"/>
    <n v="28"/>
  </r>
  <r>
    <x v="78"/>
    <x v="66"/>
    <x v="1"/>
    <n v="648"/>
  </r>
  <r>
    <x v="78"/>
    <x v="66"/>
    <x v="2"/>
    <n v="20088"/>
  </r>
  <r>
    <x v="78"/>
    <x v="66"/>
    <x v="3"/>
    <n v="1822"/>
  </r>
  <r>
    <x v="78"/>
    <x v="66"/>
    <x v="4"/>
    <n v="3192"/>
  </r>
  <r>
    <x v="78"/>
    <x v="66"/>
    <x v="5"/>
    <n v="1878"/>
  </r>
  <r>
    <x v="78"/>
    <x v="67"/>
    <x v="0"/>
    <n v="59"/>
  </r>
  <r>
    <x v="78"/>
    <x v="67"/>
    <x v="1"/>
    <n v="2601"/>
  </r>
  <r>
    <x v="78"/>
    <x v="67"/>
    <x v="2"/>
    <n v="80631"/>
  </r>
  <r>
    <x v="78"/>
    <x v="67"/>
    <x v="3"/>
    <n v="9723"/>
  </r>
  <r>
    <x v="78"/>
    <x v="67"/>
    <x v="4"/>
    <n v="16734"/>
  </r>
  <r>
    <x v="78"/>
    <x v="67"/>
    <x v="5"/>
    <n v="10640"/>
  </r>
  <r>
    <x v="78"/>
    <x v="68"/>
    <x v="0"/>
    <n v="9"/>
  </r>
  <r>
    <x v="78"/>
    <x v="68"/>
    <x v="1"/>
    <n v="199"/>
  </r>
  <r>
    <x v="78"/>
    <x v="68"/>
    <x v="2"/>
    <n v="6169"/>
  </r>
  <r>
    <x v="78"/>
    <x v="68"/>
    <x v="3"/>
    <n v="1704"/>
  </r>
  <r>
    <x v="78"/>
    <x v="68"/>
    <x v="4"/>
    <n v="2892"/>
  </r>
  <r>
    <x v="78"/>
    <x v="68"/>
    <x v="5"/>
    <n v="1303"/>
  </r>
  <r>
    <x v="78"/>
    <x v="69"/>
    <x v="0"/>
    <n v="42"/>
  </r>
  <r>
    <x v="78"/>
    <x v="69"/>
    <x v="1"/>
    <n v="1266"/>
  </r>
  <r>
    <x v="78"/>
    <x v="69"/>
    <x v="2"/>
    <n v="39246"/>
  </r>
  <r>
    <x v="78"/>
    <x v="69"/>
    <x v="3"/>
    <n v="10193"/>
  </r>
  <r>
    <x v="78"/>
    <x v="69"/>
    <x v="4"/>
    <n v="15863"/>
  </r>
  <r>
    <x v="78"/>
    <x v="69"/>
    <x v="5"/>
    <n v="9008"/>
  </r>
  <r>
    <x v="78"/>
    <x v="70"/>
    <x v="0"/>
    <n v="3105"/>
  </r>
  <r>
    <x v="78"/>
    <x v="70"/>
    <x v="1"/>
    <n v="128518"/>
  </r>
  <r>
    <x v="78"/>
    <x v="70"/>
    <x v="2"/>
    <n v="3984058"/>
  </r>
  <r>
    <x v="78"/>
    <x v="70"/>
    <x v="3"/>
    <n v="1221972"/>
  </r>
  <r>
    <x v="78"/>
    <x v="70"/>
    <x v="4"/>
    <n v="2059914"/>
  </r>
  <r>
    <x v="78"/>
    <x v="70"/>
    <x v="5"/>
    <n v="1064174"/>
  </r>
  <r>
    <x v="79"/>
    <x v="0"/>
    <x v="0"/>
    <n v="164"/>
  </r>
  <r>
    <x v="79"/>
    <x v="0"/>
    <x v="1"/>
    <n v="6516"/>
  </r>
  <r>
    <x v="79"/>
    <x v="0"/>
    <x v="2"/>
    <n v="201996"/>
  </r>
  <r>
    <x v="79"/>
    <x v="0"/>
    <x v="3"/>
    <n v="29400"/>
  </r>
  <r>
    <x v="79"/>
    <x v="0"/>
    <x v="4"/>
    <n v="47735"/>
  </r>
  <r>
    <x v="79"/>
    <x v="0"/>
    <x v="5"/>
    <n v="24475"/>
  </r>
  <r>
    <x v="79"/>
    <x v="1"/>
    <x v="0"/>
    <n v="55"/>
  </r>
  <r>
    <x v="79"/>
    <x v="1"/>
    <x v="1"/>
    <n v="2032"/>
  </r>
  <r>
    <x v="79"/>
    <x v="1"/>
    <x v="2"/>
    <n v="62992"/>
  </r>
  <r>
    <x v="79"/>
    <x v="1"/>
    <x v="3"/>
    <n v="13827"/>
  </r>
  <r>
    <x v="79"/>
    <x v="1"/>
    <x v="4"/>
    <n v="22281"/>
  </r>
  <r>
    <x v="79"/>
    <x v="1"/>
    <x v="5"/>
    <n v="12128"/>
  </r>
  <r>
    <x v="79"/>
    <x v="2"/>
    <x v="0"/>
    <n v="24"/>
  </r>
  <r>
    <x v="79"/>
    <x v="2"/>
    <x v="1"/>
    <n v="1237"/>
  </r>
  <r>
    <x v="79"/>
    <x v="2"/>
    <x v="2"/>
    <n v="38347"/>
  </r>
  <r>
    <x v="79"/>
    <x v="2"/>
    <x v="3"/>
    <n v="2095"/>
  </r>
  <r>
    <x v="79"/>
    <x v="2"/>
    <x v="4"/>
    <n v="3421"/>
  </r>
  <r>
    <x v="79"/>
    <x v="2"/>
    <x v="5"/>
    <n v="2413"/>
  </r>
  <r>
    <x v="79"/>
    <x v="3"/>
    <x v="0"/>
    <n v="45"/>
  </r>
  <r>
    <x v="79"/>
    <x v="3"/>
    <x v="1"/>
    <n v="2192"/>
  </r>
  <r>
    <x v="79"/>
    <x v="3"/>
    <x v="2"/>
    <n v="67952"/>
  </r>
  <r>
    <x v="79"/>
    <x v="3"/>
    <x v="3"/>
    <n v="7678"/>
  </r>
  <r>
    <x v="79"/>
    <x v="3"/>
    <x v="4"/>
    <n v="13312"/>
  </r>
  <r>
    <x v="79"/>
    <x v="3"/>
    <x v="5"/>
    <n v="8174"/>
  </r>
  <r>
    <x v="79"/>
    <x v="4"/>
    <x v="0"/>
    <n v="24"/>
  </r>
  <r>
    <x v="79"/>
    <x v="4"/>
    <x v="1"/>
    <n v="937"/>
  </r>
  <r>
    <x v="79"/>
    <x v="4"/>
    <x v="2"/>
    <n v="29047"/>
  </r>
  <r>
    <x v="79"/>
    <x v="4"/>
    <x v="3"/>
    <n v="16894"/>
  </r>
  <r>
    <x v="79"/>
    <x v="4"/>
    <x v="4"/>
    <n v="26238"/>
  </r>
  <r>
    <x v="79"/>
    <x v="4"/>
    <x v="5"/>
    <n v="11566"/>
  </r>
  <r>
    <x v="79"/>
    <x v="5"/>
    <x v="0"/>
    <n v="11"/>
  </r>
  <r>
    <x v="79"/>
    <x v="5"/>
    <x v="1"/>
    <n v="300"/>
  </r>
  <r>
    <x v="79"/>
    <x v="5"/>
    <x v="2"/>
    <n v="9300"/>
  </r>
  <r>
    <x v="79"/>
    <x v="5"/>
    <x v="3"/>
    <n v="2717"/>
  </r>
  <r>
    <x v="79"/>
    <x v="5"/>
    <x v="4"/>
    <n v="4455"/>
  </r>
  <r>
    <x v="79"/>
    <x v="5"/>
    <x v="5"/>
    <n v="1833"/>
  </r>
  <r>
    <x v="79"/>
    <x v="6"/>
    <x v="0"/>
    <n v="158"/>
  </r>
  <r>
    <x v="79"/>
    <x v="6"/>
    <x v="1"/>
    <n v="11477"/>
  </r>
  <r>
    <x v="79"/>
    <x v="6"/>
    <x v="2"/>
    <n v="355787"/>
  </r>
  <r>
    <x v="79"/>
    <x v="6"/>
    <x v="3"/>
    <n v="192592"/>
  </r>
  <r>
    <x v="79"/>
    <x v="6"/>
    <x v="4"/>
    <n v="268269"/>
  </r>
  <r>
    <x v="79"/>
    <x v="6"/>
    <x v="5"/>
    <n v="132194"/>
  </r>
  <r>
    <x v="79"/>
    <x v="7"/>
    <x v="0"/>
    <n v="43"/>
  </r>
  <r>
    <x v="79"/>
    <x v="7"/>
    <x v="1"/>
    <n v="1836"/>
  </r>
  <r>
    <x v="79"/>
    <x v="7"/>
    <x v="2"/>
    <n v="56916"/>
  </r>
  <r>
    <x v="79"/>
    <x v="7"/>
    <x v="3"/>
    <n v="31953"/>
  </r>
  <r>
    <x v="79"/>
    <x v="7"/>
    <x v="4"/>
    <n v="53652"/>
  </r>
  <r>
    <x v="79"/>
    <x v="7"/>
    <x v="5"/>
    <n v="32885"/>
  </r>
  <r>
    <x v="79"/>
    <x v="8"/>
    <x v="0"/>
    <n v="11"/>
  </r>
  <r>
    <x v="79"/>
    <x v="8"/>
    <x v="1"/>
    <n v="528"/>
  </r>
  <r>
    <x v="79"/>
    <x v="8"/>
    <x v="2"/>
    <n v="16368"/>
  </r>
  <r>
    <x v="79"/>
    <x v="8"/>
    <x v="3"/>
    <n v="2793"/>
  </r>
  <r>
    <x v="79"/>
    <x v="8"/>
    <x v="4"/>
    <n v="4078"/>
  </r>
  <r>
    <x v="79"/>
    <x v="8"/>
    <x v="5"/>
    <n v="2376"/>
  </r>
  <r>
    <x v="79"/>
    <x v="9"/>
    <x v="0"/>
    <n v="16"/>
  </r>
  <r>
    <x v="79"/>
    <x v="9"/>
    <x v="1"/>
    <n v="411"/>
  </r>
  <r>
    <x v="79"/>
    <x v="9"/>
    <x v="2"/>
    <n v="12741"/>
  </r>
  <r>
    <x v="79"/>
    <x v="9"/>
    <x v="3"/>
    <n v="2720"/>
  </r>
  <r>
    <x v="79"/>
    <x v="9"/>
    <x v="4"/>
    <n v="4457"/>
  </r>
  <r>
    <x v="79"/>
    <x v="9"/>
    <x v="5"/>
    <n v="2303"/>
  </r>
  <r>
    <x v="79"/>
    <x v="10"/>
    <x v="0"/>
    <n v="99"/>
  </r>
  <r>
    <x v="79"/>
    <x v="10"/>
    <x v="1"/>
    <n v="2944"/>
  </r>
  <r>
    <x v="79"/>
    <x v="10"/>
    <x v="2"/>
    <n v="91264"/>
  </r>
  <r>
    <x v="79"/>
    <x v="10"/>
    <x v="3"/>
    <n v="10324"/>
  </r>
  <r>
    <x v="79"/>
    <x v="10"/>
    <x v="4"/>
    <n v="17688"/>
  </r>
  <r>
    <x v="79"/>
    <x v="10"/>
    <x v="5"/>
    <n v="11476"/>
  </r>
  <r>
    <x v="79"/>
    <x v="11"/>
    <x v="0"/>
    <n v="13"/>
  </r>
  <r>
    <x v="79"/>
    <x v="11"/>
    <x v="1"/>
    <n v="408"/>
  </r>
  <r>
    <x v="79"/>
    <x v="11"/>
    <x v="2"/>
    <n v="12648"/>
  </r>
  <r>
    <x v="79"/>
    <x v="11"/>
    <x v="3"/>
    <n v="2404"/>
  </r>
  <r>
    <x v="79"/>
    <x v="11"/>
    <x v="4"/>
    <n v="4638"/>
  </r>
  <r>
    <x v="79"/>
    <x v="11"/>
    <x v="5"/>
    <n v="3002"/>
  </r>
  <r>
    <x v="79"/>
    <x v="12"/>
    <x v="0"/>
    <n v="17"/>
  </r>
  <r>
    <x v="79"/>
    <x v="12"/>
    <x v="1"/>
    <n v="737"/>
  </r>
  <r>
    <x v="79"/>
    <x v="12"/>
    <x v="2"/>
    <n v="22847"/>
  </r>
  <r>
    <x v="79"/>
    <x v="12"/>
    <x v="3"/>
    <n v="3205"/>
  </r>
  <r>
    <x v="79"/>
    <x v="12"/>
    <x v="4"/>
    <n v="4918"/>
  </r>
  <r>
    <x v="79"/>
    <x v="12"/>
    <x v="5"/>
    <n v="2923"/>
  </r>
  <r>
    <x v="79"/>
    <x v="13"/>
    <x v="0"/>
    <n v="12"/>
  </r>
  <r>
    <x v="79"/>
    <x v="13"/>
    <x v="1"/>
    <n v="283"/>
  </r>
  <r>
    <x v="79"/>
    <x v="13"/>
    <x v="2"/>
    <n v="8773"/>
  </r>
  <r>
    <x v="79"/>
    <x v="13"/>
    <x v="3"/>
    <n v="1978"/>
  </r>
  <r>
    <x v="79"/>
    <x v="13"/>
    <x v="4"/>
    <n v="3241"/>
  </r>
  <r>
    <x v="79"/>
    <x v="13"/>
    <x v="5"/>
    <n v="1962"/>
  </r>
  <r>
    <x v="79"/>
    <x v="14"/>
    <x v="0"/>
    <n v="54"/>
  </r>
  <r>
    <x v="79"/>
    <x v="14"/>
    <x v="1"/>
    <n v="1666"/>
  </r>
  <r>
    <x v="79"/>
    <x v="14"/>
    <x v="2"/>
    <n v="51646"/>
  </r>
  <r>
    <x v="79"/>
    <x v="14"/>
    <x v="3"/>
    <n v="25819"/>
  </r>
  <r>
    <x v="79"/>
    <x v="14"/>
    <x v="4"/>
    <n v="43496"/>
  </r>
  <r>
    <x v="79"/>
    <x v="14"/>
    <x v="5"/>
    <n v="23824"/>
  </r>
  <r>
    <x v="79"/>
    <x v="15"/>
    <x v="0"/>
    <n v="25"/>
  </r>
  <r>
    <x v="79"/>
    <x v="15"/>
    <x v="1"/>
    <n v="889"/>
  </r>
  <r>
    <x v="79"/>
    <x v="15"/>
    <x v="2"/>
    <n v="27559"/>
  </r>
  <r>
    <x v="79"/>
    <x v="15"/>
    <x v="3"/>
    <n v="5279"/>
  </r>
  <r>
    <x v="79"/>
    <x v="15"/>
    <x v="4"/>
    <n v="7788"/>
  </r>
  <r>
    <x v="79"/>
    <x v="15"/>
    <x v="5"/>
    <n v="4674"/>
  </r>
  <r>
    <x v="79"/>
    <x v="16"/>
    <x v="0"/>
    <n v="9"/>
  </r>
  <r>
    <x v="79"/>
    <x v="16"/>
    <x v="1"/>
    <n v="241"/>
  </r>
  <r>
    <x v="79"/>
    <x v="16"/>
    <x v="2"/>
    <n v="7471"/>
  </r>
  <r>
    <x v="79"/>
    <x v="16"/>
    <x v="3"/>
    <n v="896"/>
  </r>
  <r>
    <x v="79"/>
    <x v="16"/>
    <x v="4"/>
    <n v="1421"/>
  </r>
  <r>
    <x v="79"/>
    <x v="16"/>
    <x v="5"/>
    <n v="1022"/>
  </r>
  <r>
    <x v="79"/>
    <x v="17"/>
    <x v="0"/>
    <n v="11"/>
  </r>
  <r>
    <x v="79"/>
    <x v="17"/>
    <x v="1"/>
    <n v="272"/>
  </r>
  <r>
    <x v="79"/>
    <x v="17"/>
    <x v="2"/>
    <n v="8432"/>
  </r>
  <r>
    <x v="79"/>
    <x v="17"/>
    <x v="3"/>
    <n v="1553"/>
  </r>
  <r>
    <x v="79"/>
    <x v="17"/>
    <x v="4"/>
    <n v="2646"/>
  </r>
  <r>
    <x v="79"/>
    <x v="17"/>
    <x v="5"/>
    <n v="1787"/>
  </r>
  <r>
    <x v="79"/>
    <x v="18"/>
    <x v="0"/>
    <n v="16"/>
  </r>
  <r>
    <x v="79"/>
    <x v="18"/>
    <x v="1"/>
    <n v="610"/>
  </r>
  <r>
    <x v="79"/>
    <x v="18"/>
    <x v="2"/>
    <n v="18910"/>
  </r>
  <r>
    <x v="79"/>
    <x v="18"/>
    <x v="3"/>
    <n v="3798"/>
  </r>
  <r>
    <x v="79"/>
    <x v="18"/>
    <x v="4"/>
    <n v="5900"/>
  </r>
  <r>
    <x v="79"/>
    <x v="18"/>
    <x v="5"/>
    <n v="3452"/>
  </r>
  <r>
    <x v="79"/>
    <x v="19"/>
    <x v="0"/>
    <n v="108"/>
  </r>
  <r>
    <x v="79"/>
    <x v="19"/>
    <x v="1"/>
    <n v="3933"/>
  </r>
  <r>
    <x v="79"/>
    <x v="19"/>
    <x v="2"/>
    <n v="121923"/>
  </r>
  <r>
    <x v="79"/>
    <x v="19"/>
    <x v="3"/>
    <n v="36704"/>
  </r>
  <r>
    <x v="79"/>
    <x v="19"/>
    <x v="4"/>
    <n v="64583"/>
  </r>
  <r>
    <x v="79"/>
    <x v="19"/>
    <x v="5"/>
    <n v="41237"/>
  </r>
  <r>
    <x v="79"/>
    <x v="20"/>
    <x v="0"/>
    <n v="24"/>
  </r>
  <r>
    <x v="79"/>
    <x v="20"/>
    <x v="1"/>
    <n v="1450"/>
  </r>
  <r>
    <x v="79"/>
    <x v="20"/>
    <x v="2"/>
    <n v="44950"/>
  </r>
  <r>
    <x v="79"/>
    <x v="20"/>
    <x v="3"/>
    <n v="4835"/>
  </r>
  <r>
    <x v="79"/>
    <x v="20"/>
    <x v="4"/>
    <n v="8560"/>
  </r>
  <r>
    <x v="79"/>
    <x v="20"/>
    <x v="5"/>
    <n v="4003"/>
  </r>
  <r>
    <x v="79"/>
    <x v="21"/>
    <x v="0"/>
    <n v="74"/>
  </r>
  <r>
    <x v="79"/>
    <x v="21"/>
    <x v="1"/>
    <n v="3036"/>
  </r>
  <r>
    <x v="79"/>
    <x v="21"/>
    <x v="2"/>
    <n v="94116"/>
  </r>
  <r>
    <x v="79"/>
    <x v="21"/>
    <x v="3"/>
    <n v="27646"/>
  </r>
  <r>
    <x v="79"/>
    <x v="21"/>
    <x v="4"/>
    <n v="44997"/>
  </r>
  <r>
    <x v="79"/>
    <x v="21"/>
    <x v="5"/>
    <n v="19844"/>
  </r>
  <r>
    <x v="79"/>
    <x v="22"/>
    <x v="0"/>
    <n v="126"/>
  </r>
  <r>
    <x v="79"/>
    <x v="22"/>
    <x v="1"/>
    <n v="5775"/>
  </r>
  <r>
    <x v="79"/>
    <x v="22"/>
    <x v="2"/>
    <n v="179025"/>
  </r>
  <r>
    <x v="79"/>
    <x v="22"/>
    <x v="3"/>
    <n v="67184"/>
  </r>
  <r>
    <x v="79"/>
    <x v="22"/>
    <x v="4"/>
    <n v="123175"/>
  </r>
  <r>
    <x v="79"/>
    <x v="22"/>
    <x v="5"/>
    <n v="68718"/>
  </r>
  <r>
    <x v="79"/>
    <x v="23"/>
    <x v="0"/>
    <n v="33"/>
  </r>
  <r>
    <x v="79"/>
    <x v="23"/>
    <x v="1"/>
    <n v="1421"/>
  </r>
  <r>
    <x v="79"/>
    <x v="23"/>
    <x v="2"/>
    <n v="44051"/>
  </r>
  <r>
    <x v="79"/>
    <x v="23"/>
    <x v="3"/>
    <n v="5914"/>
  </r>
  <r>
    <x v="79"/>
    <x v="23"/>
    <x v="4"/>
    <n v="9562"/>
  </r>
  <r>
    <x v="79"/>
    <x v="23"/>
    <x v="5"/>
    <n v="5547"/>
  </r>
  <r>
    <x v="79"/>
    <x v="24"/>
    <x v="0"/>
    <n v="14"/>
  </r>
  <r>
    <x v="79"/>
    <x v="24"/>
    <x v="1"/>
    <n v="937"/>
  </r>
  <r>
    <x v="79"/>
    <x v="24"/>
    <x v="2"/>
    <n v="29047"/>
  </r>
  <r>
    <x v="79"/>
    <x v="24"/>
    <x v="3"/>
    <n v="1681"/>
  </r>
  <r>
    <x v="79"/>
    <x v="24"/>
    <x v="4"/>
    <n v="2945"/>
  </r>
  <r>
    <x v="79"/>
    <x v="24"/>
    <x v="5"/>
    <n v="1462"/>
  </r>
  <r>
    <x v="79"/>
    <x v="25"/>
    <x v="0"/>
    <n v="43"/>
  </r>
  <r>
    <x v="79"/>
    <x v="25"/>
    <x v="1"/>
    <n v="1406"/>
  </r>
  <r>
    <x v="79"/>
    <x v="25"/>
    <x v="2"/>
    <n v="43586"/>
  </r>
  <r>
    <x v="79"/>
    <x v="25"/>
    <x v="3"/>
    <n v="7798"/>
  </r>
  <r>
    <x v="79"/>
    <x v="25"/>
    <x v="4"/>
    <n v="11498"/>
  </r>
  <r>
    <x v="79"/>
    <x v="25"/>
    <x v="5"/>
    <n v="6796"/>
  </r>
  <r>
    <x v="79"/>
    <x v="26"/>
    <x v="0"/>
    <n v="10"/>
  </r>
  <r>
    <x v="79"/>
    <x v="26"/>
    <x v="1"/>
    <n v="493"/>
  </r>
  <r>
    <x v="79"/>
    <x v="26"/>
    <x v="2"/>
    <n v="15283"/>
  </r>
  <r>
    <x v="79"/>
    <x v="26"/>
    <x v="3"/>
    <n v="1589"/>
  </r>
  <r>
    <x v="79"/>
    <x v="26"/>
    <x v="4"/>
    <n v="2613"/>
  </r>
  <r>
    <x v="79"/>
    <x v="26"/>
    <x v="5"/>
    <n v="1478"/>
  </r>
  <r>
    <x v="79"/>
    <x v="27"/>
    <x v="0"/>
    <n v="48"/>
  </r>
  <r>
    <x v="79"/>
    <x v="27"/>
    <x v="1"/>
    <n v="1753"/>
  </r>
  <r>
    <x v="79"/>
    <x v="27"/>
    <x v="2"/>
    <n v="54343"/>
  </r>
  <r>
    <x v="79"/>
    <x v="27"/>
    <x v="3"/>
    <n v="11360"/>
  </r>
  <r>
    <x v="79"/>
    <x v="27"/>
    <x v="4"/>
    <n v="19742"/>
  </r>
  <r>
    <x v="79"/>
    <x v="27"/>
    <x v="5"/>
    <n v="7974"/>
  </r>
  <r>
    <x v="79"/>
    <x v="28"/>
    <x v="0"/>
    <n v="54"/>
  </r>
  <r>
    <x v="79"/>
    <x v="28"/>
    <x v="1"/>
    <n v="2001"/>
  </r>
  <r>
    <x v="79"/>
    <x v="28"/>
    <x v="2"/>
    <n v="62031"/>
  </r>
  <r>
    <x v="79"/>
    <x v="28"/>
    <x v="3"/>
    <n v="23676"/>
  </r>
  <r>
    <x v="79"/>
    <x v="28"/>
    <x v="4"/>
    <n v="39001"/>
  </r>
  <r>
    <x v="79"/>
    <x v="28"/>
    <x v="5"/>
    <n v="19519"/>
  </r>
  <r>
    <x v="79"/>
    <x v="29"/>
    <x v="0"/>
    <n v="8"/>
  </r>
  <r>
    <x v="79"/>
    <x v="29"/>
    <x v="1"/>
    <n v="122"/>
  </r>
  <r>
    <x v="79"/>
    <x v="29"/>
    <x v="2"/>
    <n v="3782"/>
  </r>
  <r>
    <x v="79"/>
    <x v="29"/>
    <x v="3"/>
    <n v="484"/>
  </r>
  <r>
    <x v="79"/>
    <x v="29"/>
    <x v="4"/>
    <n v="774"/>
  </r>
  <r>
    <x v="79"/>
    <x v="29"/>
    <x v="5"/>
    <n v="555"/>
  </r>
  <r>
    <x v="79"/>
    <x v="30"/>
    <x v="0"/>
    <n v="54"/>
  </r>
  <r>
    <x v="79"/>
    <x v="30"/>
    <x v="1"/>
    <n v="1993"/>
  </r>
  <r>
    <x v="79"/>
    <x v="30"/>
    <x v="2"/>
    <n v="61783"/>
  </r>
  <r>
    <x v="79"/>
    <x v="30"/>
    <x v="3"/>
    <n v="17118"/>
  </r>
  <r>
    <x v="79"/>
    <x v="30"/>
    <x v="4"/>
    <n v="26740"/>
  </r>
  <r>
    <x v="79"/>
    <x v="30"/>
    <x v="5"/>
    <n v="13514"/>
  </r>
  <r>
    <x v="79"/>
    <x v="31"/>
    <x v="0"/>
    <n v="10"/>
  </r>
  <r>
    <x v="79"/>
    <x v="31"/>
    <x v="1"/>
    <n v="287"/>
  </r>
  <r>
    <x v="79"/>
    <x v="31"/>
    <x v="2"/>
    <n v="8897"/>
  </r>
  <r>
    <x v="79"/>
    <x v="31"/>
    <x v="3"/>
    <n v="1547"/>
  </r>
  <r>
    <x v="79"/>
    <x v="31"/>
    <x v="4"/>
    <n v="2115"/>
  </r>
  <r>
    <x v="79"/>
    <x v="31"/>
    <x v="5"/>
    <n v="955"/>
  </r>
  <r>
    <x v="79"/>
    <x v="32"/>
    <x v="0"/>
    <n v="19"/>
  </r>
  <r>
    <x v="79"/>
    <x v="32"/>
    <x v="1"/>
    <n v="483"/>
  </r>
  <r>
    <x v="79"/>
    <x v="32"/>
    <x v="2"/>
    <n v="14973"/>
  </r>
  <r>
    <x v="79"/>
    <x v="32"/>
    <x v="3"/>
    <n v="2122"/>
  </r>
  <r>
    <x v="79"/>
    <x v="32"/>
    <x v="4"/>
    <n v="3380"/>
  </r>
  <r>
    <x v="79"/>
    <x v="32"/>
    <x v="5"/>
    <n v="1890"/>
  </r>
  <r>
    <x v="79"/>
    <x v="33"/>
    <x v="0"/>
    <n v="55"/>
  </r>
  <r>
    <x v="79"/>
    <x v="33"/>
    <x v="1"/>
    <n v="2454"/>
  </r>
  <r>
    <x v="79"/>
    <x v="33"/>
    <x v="2"/>
    <n v="76074"/>
  </r>
  <r>
    <x v="79"/>
    <x v="33"/>
    <x v="3"/>
    <n v="30702"/>
  </r>
  <r>
    <x v="79"/>
    <x v="33"/>
    <x v="4"/>
    <n v="59250"/>
  </r>
  <r>
    <x v="79"/>
    <x v="33"/>
    <x v="5"/>
    <n v="25511"/>
  </r>
  <r>
    <x v="79"/>
    <x v="34"/>
    <x v="0"/>
    <n v="30"/>
  </r>
  <r>
    <x v="79"/>
    <x v="34"/>
    <x v="1"/>
    <n v="819"/>
  </r>
  <r>
    <x v="79"/>
    <x v="34"/>
    <x v="2"/>
    <n v="25389"/>
  </r>
  <r>
    <x v="79"/>
    <x v="34"/>
    <x v="3"/>
    <n v="7222"/>
  </r>
  <r>
    <x v="79"/>
    <x v="34"/>
    <x v="4"/>
    <n v="14049"/>
  </r>
  <r>
    <x v="79"/>
    <x v="34"/>
    <x v="5"/>
    <n v="6883"/>
  </r>
  <r>
    <x v="79"/>
    <x v="35"/>
    <x v="0"/>
    <n v="13"/>
  </r>
  <r>
    <x v="79"/>
    <x v="35"/>
    <x v="1"/>
    <n v="249"/>
  </r>
  <r>
    <x v="79"/>
    <x v="35"/>
    <x v="2"/>
    <n v="7719"/>
  </r>
  <r>
    <x v="79"/>
    <x v="35"/>
    <x v="3"/>
    <n v="1206"/>
  </r>
  <r>
    <x v="79"/>
    <x v="35"/>
    <x v="4"/>
    <n v="2180"/>
  </r>
  <r>
    <x v="79"/>
    <x v="35"/>
    <x v="5"/>
    <n v="1496"/>
  </r>
  <r>
    <x v="79"/>
    <x v="36"/>
    <x v="0"/>
    <n v="12"/>
  </r>
  <r>
    <x v="79"/>
    <x v="36"/>
    <x v="1"/>
    <n v="279"/>
  </r>
  <r>
    <x v="79"/>
    <x v="36"/>
    <x v="2"/>
    <n v="8649"/>
  </r>
  <r>
    <x v="79"/>
    <x v="36"/>
    <x v="3"/>
    <n v="1957"/>
  </r>
  <r>
    <x v="79"/>
    <x v="36"/>
    <x v="4"/>
    <n v="3266"/>
  </r>
  <r>
    <x v="79"/>
    <x v="36"/>
    <x v="5"/>
    <n v="2079"/>
  </r>
  <r>
    <x v="79"/>
    <x v="37"/>
    <x v="0"/>
    <n v="52"/>
  </r>
  <r>
    <x v="79"/>
    <x v="37"/>
    <x v="1"/>
    <n v="1404"/>
  </r>
  <r>
    <x v="79"/>
    <x v="37"/>
    <x v="2"/>
    <n v="43524"/>
  </r>
  <r>
    <x v="79"/>
    <x v="37"/>
    <x v="3"/>
    <n v="21733"/>
  </r>
  <r>
    <x v="79"/>
    <x v="37"/>
    <x v="4"/>
    <n v="33042"/>
  </r>
  <r>
    <x v="79"/>
    <x v="37"/>
    <x v="5"/>
    <n v="17920"/>
  </r>
  <r>
    <x v="79"/>
    <x v="38"/>
    <x v="0"/>
    <n v="16"/>
  </r>
  <r>
    <x v="79"/>
    <x v="38"/>
    <x v="1"/>
    <n v="232"/>
  </r>
  <r>
    <x v="79"/>
    <x v="38"/>
    <x v="2"/>
    <n v="7192"/>
  </r>
  <r>
    <x v="79"/>
    <x v="38"/>
    <x v="3"/>
    <n v="1143"/>
  </r>
  <r>
    <x v="79"/>
    <x v="38"/>
    <x v="4"/>
    <n v="2067"/>
  </r>
  <r>
    <x v="79"/>
    <x v="38"/>
    <x v="5"/>
    <n v="1295"/>
  </r>
  <r>
    <x v="79"/>
    <x v="39"/>
    <x v="0"/>
    <n v="19"/>
  </r>
  <r>
    <x v="79"/>
    <x v="39"/>
    <x v="1"/>
    <n v="700"/>
  </r>
  <r>
    <x v="79"/>
    <x v="39"/>
    <x v="2"/>
    <n v="21700"/>
  </r>
  <r>
    <x v="79"/>
    <x v="39"/>
    <x v="3"/>
    <n v="2136"/>
  </r>
  <r>
    <x v="79"/>
    <x v="39"/>
    <x v="4"/>
    <n v="3519"/>
  </r>
  <r>
    <x v="79"/>
    <x v="39"/>
    <x v="5"/>
    <n v="2403"/>
  </r>
  <r>
    <x v="79"/>
    <x v="40"/>
    <x v="0"/>
    <n v="28"/>
  </r>
  <r>
    <x v="79"/>
    <x v="40"/>
    <x v="1"/>
    <n v="935"/>
  </r>
  <r>
    <x v="79"/>
    <x v="40"/>
    <x v="2"/>
    <n v="28985"/>
  </r>
  <r>
    <x v="79"/>
    <x v="40"/>
    <x v="3"/>
    <n v="4025"/>
  </r>
  <r>
    <x v="79"/>
    <x v="40"/>
    <x v="4"/>
    <n v="6312"/>
  </r>
  <r>
    <x v="79"/>
    <x v="40"/>
    <x v="5"/>
    <n v="3284"/>
  </r>
  <r>
    <x v="79"/>
    <x v="41"/>
    <x v="0"/>
    <n v="10"/>
  </r>
  <r>
    <x v="79"/>
    <x v="41"/>
    <x v="1"/>
    <n v="185"/>
  </r>
  <r>
    <x v="79"/>
    <x v="41"/>
    <x v="2"/>
    <n v="5735"/>
  </r>
  <r>
    <x v="79"/>
    <x v="41"/>
    <x v="3"/>
    <n v="2638"/>
  </r>
  <r>
    <x v="79"/>
    <x v="41"/>
    <x v="4"/>
    <n v="4653"/>
  </r>
  <r>
    <x v="79"/>
    <x v="41"/>
    <x v="5"/>
    <n v="2223"/>
  </r>
  <r>
    <x v="79"/>
    <x v="42"/>
    <x v="0"/>
    <n v="8"/>
  </r>
  <r>
    <x v="79"/>
    <x v="42"/>
    <x v="1"/>
    <n v="312"/>
  </r>
  <r>
    <x v="79"/>
    <x v="42"/>
    <x v="2"/>
    <n v="9672"/>
  </r>
  <r>
    <x v="79"/>
    <x v="42"/>
    <x v="3"/>
    <n v="1513"/>
  </r>
  <r>
    <x v="79"/>
    <x v="42"/>
    <x v="4"/>
    <n v="2510"/>
  </r>
  <r>
    <x v="79"/>
    <x v="42"/>
    <x v="5"/>
    <n v="1577"/>
  </r>
  <r>
    <x v="79"/>
    <x v="43"/>
    <x v="0"/>
    <n v="18"/>
  </r>
  <r>
    <x v="79"/>
    <x v="43"/>
    <x v="1"/>
    <n v="755"/>
  </r>
  <r>
    <x v="79"/>
    <x v="43"/>
    <x v="2"/>
    <n v="23405"/>
  </r>
  <r>
    <x v="79"/>
    <x v="43"/>
    <x v="3"/>
    <n v="7731"/>
  </r>
  <r>
    <x v="79"/>
    <x v="43"/>
    <x v="4"/>
    <n v="12716"/>
  </r>
  <r>
    <x v="79"/>
    <x v="43"/>
    <x v="5"/>
    <n v="6585"/>
  </r>
  <r>
    <x v="79"/>
    <x v="44"/>
    <x v="0"/>
    <n v="70"/>
  </r>
  <r>
    <x v="79"/>
    <x v="44"/>
    <x v="1"/>
    <n v="5532"/>
  </r>
  <r>
    <x v="79"/>
    <x v="44"/>
    <x v="2"/>
    <n v="171492"/>
  </r>
  <r>
    <x v="79"/>
    <x v="44"/>
    <x v="3"/>
    <n v="97011"/>
  </r>
  <r>
    <x v="79"/>
    <x v="44"/>
    <x v="4"/>
    <n v="131195"/>
  </r>
  <r>
    <x v="79"/>
    <x v="44"/>
    <x v="5"/>
    <n v="68260"/>
  </r>
  <r>
    <x v="79"/>
    <x v="45"/>
    <x v="0"/>
    <n v="16"/>
  </r>
  <r>
    <x v="79"/>
    <x v="45"/>
    <x v="1"/>
    <n v="633"/>
  </r>
  <r>
    <x v="79"/>
    <x v="45"/>
    <x v="2"/>
    <n v="19623"/>
  </r>
  <r>
    <x v="79"/>
    <x v="45"/>
    <x v="3"/>
    <n v="4082"/>
  </r>
  <r>
    <x v="79"/>
    <x v="45"/>
    <x v="4"/>
    <n v="7343"/>
  </r>
  <r>
    <x v="79"/>
    <x v="45"/>
    <x v="5"/>
    <n v="3569"/>
  </r>
  <r>
    <x v="79"/>
    <x v="46"/>
    <x v="0"/>
    <n v="23"/>
  </r>
  <r>
    <x v="79"/>
    <x v="46"/>
    <x v="1"/>
    <n v="557"/>
  </r>
  <r>
    <x v="79"/>
    <x v="46"/>
    <x v="2"/>
    <n v="17267"/>
  </r>
  <r>
    <x v="79"/>
    <x v="46"/>
    <x v="3"/>
    <n v="1741"/>
  </r>
  <r>
    <x v="79"/>
    <x v="46"/>
    <x v="4"/>
    <n v="2914"/>
  </r>
  <r>
    <x v="79"/>
    <x v="46"/>
    <x v="5"/>
    <n v="1879"/>
  </r>
  <r>
    <x v="79"/>
    <x v="47"/>
    <x v="0"/>
    <n v="73"/>
  </r>
  <r>
    <x v="79"/>
    <x v="47"/>
    <x v="1"/>
    <n v="3448"/>
  </r>
  <r>
    <x v="79"/>
    <x v="47"/>
    <x v="2"/>
    <n v="106888"/>
  </r>
  <r>
    <x v="79"/>
    <x v="47"/>
    <x v="3"/>
    <n v="8748"/>
  </r>
  <r>
    <x v="79"/>
    <x v="47"/>
    <x v="4"/>
    <n v="15895"/>
  </r>
  <r>
    <x v="79"/>
    <x v="47"/>
    <x v="5"/>
    <n v="8639"/>
  </r>
  <r>
    <x v="79"/>
    <x v="48"/>
    <x v="0"/>
    <n v="69"/>
  </r>
  <r>
    <x v="79"/>
    <x v="48"/>
    <x v="1"/>
    <n v="2941"/>
  </r>
  <r>
    <x v="79"/>
    <x v="48"/>
    <x v="2"/>
    <n v="91171"/>
  </r>
  <r>
    <x v="79"/>
    <x v="48"/>
    <x v="3"/>
    <n v="20069"/>
  </r>
  <r>
    <x v="79"/>
    <x v="48"/>
    <x v="4"/>
    <n v="29009"/>
  </r>
  <r>
    <x v="79"/>
    <x v="48"/>
    <x v="5"/>
    <n v="14948"/>
  </r>
  <r>
    <x v="79"/>
    <x v="49"/>
    <x v="0"/>
    <n v="96"/>
  </r>
  <r>
    <x v="79"/>
    <x v="49"/>
    <x v="1"/>
    <n v="2938"/>
  </r>
  <r>
    <x v="79"/>
    <x v="49"/>
    <x v="2"/>
    <n v="91078"/>
  </r>
  <r>
    <x v="79"/>
    <x v="49"/>
    <x v="3"/>
    <n v="21302"/>
  </r>
  <r>
    <x v="79"/>
    <x v="49"/>
    <x v="4"/>
    <n v="33262"/>
  </r>
  <r>
    <x v="79"/>
    <x v="49"/>
    <x v="5"/>
    <n v="19575"/>
  </r>
  <r>
    <x v="79"/>
    <x v="50"/>
    <x v="0"/>
    <n v="40"/>
  </r>
  <r>
    <x v="79"/>
    <x v="50"/>
    <x v="1"/>
    <n v="1138"/>
  </r>
  <r>
    <x v="79"/>
    <x v="50"/>
    <x v="2"/>
    <n v="35278"/>
  </r>
  <r>
    <x v="79"/>
    <x v="50"/>
    <x v="3"/>
    <n v="7387"/>
  </r>
  <r>
    <x v="79"/>
    <x v="50"/>
    <x v="4"/>
    <n v="12119"/>
  </r>
  <r>
    <x v="79"/>
    <x v="50"/>
    <x v="5"/>
    <n v="8493"/>
  </r>
  <r>
    <x v="79"/>
    <x v="51"/>
    <x v="0"/>
    <n v="49"/>
  </r>
  <r>
    <x v="79"/>
    <x v="51"/>
    <x v="1"/>
    <n v="1145"/>
  </r>
  <r>
    <x v="79"/>
    <x v="51"/>
    <x v="2"/>
    <n v="35495"/>
  </r>
  <r>
    <x v="79"/>
    <x v="51"/>
    <x v="3"/>
    <n v="6407"/>
  </r>
  <r>
    <x v="79"/>
    <x v="51"/>
    <x v="4"/>
    <n v="10807"/>
  </r>
  <r>
    <x v="79"/>
    <x v="51"/>
    <x v="5"/>
    <n v="8266"/>
  </r>
  <r>
    <x v="79"/>
    <x v="52"/>
    <x v="0"/>
    <n v="35"/>
  </r>
  <r>
    <x v="79"/>
    <x v="52"/>
    <x v="1"/>
    <n v="1056"/>
  </r>
  <r>
    <x v="79"/>
    <x v="52"/>
    <x v="2"/>
    <n v="32736"/>
  </r>
  <r>
    <x v="79"/>
    <x v="52"/>
    <x v="3"/>
    <n v="9159"/>
  </r>
  <r>
    <x v="79"/>
    <x v="52"/>
    <x v="4"/>
    <n v="15026"/>
  </r>
  <r>
    <x v="79"/>
    <x v="52"/>
    <x v="5"/>
    <n v="9907"/>
  </r>
  <r>
    <x v="79"/>
    <x v="53"/>
    <x v="0"/>
    <n v="69"/>
  </r>
  <r>
    <x v="79"/>
    <x v="53"/>
    <x v="1"/>
    <n v="2655"/>
  </r>
  <r>
    <x v="79"/>
    <x v="53"/>
    <x v="2"/>
    <n v="82305"/>
  </r>
  <r>
    <x v="79"/>
    <x v="53"/>
    <x v="3"/>
    <n v="16441"/>
  </r>
  <r>
    <x v="79"/>
    <x v="53"/>
    <x v="4"/>
    <n v="27989"/>
  </r>
  <r>
    <x v="79"/>
    <x v="53"/>
    <x v="5"/>
    <n v="19564"/>
  </r>
  <r>
    <x v="79"/>
    <x v="54"/>
    <x v="0"/>
    <n v="45"/>
  </r>
  <r>
    <x v="79"/>
    <x v="54"/>
    <x v="1"/>
    <n v="1340"/>
  </r>
  <r>
    <x v="79"/>
    <x v="54"/>
    <x v="2"/>
    <n v="41540"/>
  </r>
  <r>
    <x v="79"/>
    <x v="54"/>
    <x v="3"/>
    <n v="8039"/>
  </r>
  <r>
    <x v="79"/>
    <x v="54"/>
    <x v="4"/>
    <n v="16095"/>
  </r>
  <r>
    <x v="79"/>
    <x v="54"/>
    <x v="5"/>
    <n v="11198"/>
  </r>
  <r>
    <x v="79"/>
    <x v="55"/>
    <x v="0"/>
    <n v="17"/>
  </r>
  <r>
    <x v="79"/>
    <x v="55"/>
    <x v="1"/>
    <n v="1298"/>
  </r>
  <r>
    <x v="79"/>
    <x v="55"/>
    <x v="2"/>
    <n v="40238"/>
  </r>
  <r>
    <x v="79"/>
    <x v="55"/>
    <x v="3"/>
    <n v="1387"/>
  </r>
  <r>
    <x v="79"/>
    <x v="55"/>
    <x v="4"/>
    <n v="2504"/>
  </r>
  <r>
    <x v="79"/>
    <x v="55"/>
    <x v="5"/>
    <n v="1285"/>
  </r>
  <r>
    <x v="79"/>
    <x v="56"/>
    <x v="0"/>
    <n v="217"/>
  </r>
  <r>
    <x v="79"/>
    <x v="56"/>
    <x v="1"/>
    <n v="9707"/>
  </r>
  <r>
    <x v="79"/>
    <x v="56"/>
    <x v="2"/>
    <n v="300917"/>
  </r>
  <r>
    <x v="79"/>
    <x v="56"/>
    <x v="3"/>
    <n v="115460"/>
  </r>
  <r>
    <x v="79"/>
    <x v="56"/>
    <x v="4"/>
    <n v="190376"/>
  </r>
  <r>
    <x v="79"/>
    <x v="56"/>
    <x v="5"/>
    <n v="102019"/>
  </r>
  <r>
    <x v="79"/>
    <x v="57"/>
    <x v="0"/>
    <n v="18"/>
  </r>
  <r>
    <x v="79"/>
    <x v="57"/>
    <x v="1"/>
    <n v="539"/>
  </r>
  <r>
    <x v="79"/>
    <x v="57"/>
    <x v="2"/>
    <n v="16709"/>
  </r>
  <r>
    <x v="79"/>
    <x v="57"/>
    <x v="3"/>
    <n v="3004"/>
  </r>
  <r>
    <x v="79"/>
    <x v="57"/>
    <x v="4"/>
    <n v="5125"/>
  </r>
  <r>
    <x v="79"/>
    <x v="57"/>
    <x v="5"/>
    <n v="2379"/>
  </r>
  <r>
    <x v="79"/>
    <x v="58"/>
    <x v="0"/>
    <n v="40"/>
  </r>
  <r>
    <x v="79"/>
    <x v="58"/>
    <x v="1"/>
    <n v="1304"/>
  </r>
  <r>
    <x v="79"/>
    <x v="58"/>
    <x v="2"/>
    <n v="40424"/>
  </r>
  <r>
    <x v="79"/>
    <x v="58"/>
    <x v="3"/>
    <n v="12313"/>
  </r>
  <r>
    <x v="79"/>
    <x v="58"/>
    <x v="4"/>
    <n v="20838"/>
  </r>
  <r>
    <x v="79"/>
    <x v="58"/>
    <x v="5"/>
    <n v="8530"/>
  </r>
  <r>
    <x v="79"/>
    <x v="59"/>
    <x v="0"/>
    <n v="53"/>
  </r>
  <r>
    <x v="79"/>
    <x v="59"/>
    <x v="1"/>
    <n v="1407"/>
  </r>
  <r>
    <x v="79"/>
    <x v="59"/>
    <x v="2"/>
    <n v="43617"/>
  </r>
  <r>
    <x v="79"/>
    <x v="59"/>
    <x v="3"/>
    <n v="8779"/>
  </r>
  <r>
    <x v="79"/>
    <x v="59"/>
    <x v="4"/>
    <n v="14771"/>
  </r>
  <r>
    <x v="79"/>
    <x v="59"/>
    <x v="5"/>
    <n v="8011"/>
  </r>
  <r>
    <x v="79"/>
    <x v="60"/>
    <x v="0"/>
    <n v="28"/>
  </r>
  <r>
    <x v="79"/>
    <x v="60"/>
    <x v="1"/>
    <n v="1598"/>
  </r>
  <r>
    <x v="79"/>
    <x v="60"/>
    <x v="2"/>
    <n v="49538"/>
  </r>
  <r>
    <x v="79"/>
    <x v="60"/>
    <x v="3"/>
    <n v="8120"/>
  </r>
  <r>
    <x v="79"/>
    <x v="60"/>
    <x v="4"/>
    <n v="13455"/>
  </r>
  <r>
    <x v="79"/>
    <x v="60"/>
    <x v="5"/>
    <n v="9838"/>
  </r>
  <r>
    <x v="79"/>
    <x v="61"/>
    <x v="0"/>
    <n v="9"/>
  </r>
  <r>
    <x v="79"/>
    <x v="61"/>
    <x v="1"/>
    <n v="229"/>
  </r>
  <r>
    <x v="79"/>
    <x v="61"/>
    <x v="2"/>
    <n v="7099"/>
  </r>
  <r>
    <x v="79"/>
    <x v="61"/>
    <x v="3"/>
    <n v="314"/>
  </r>
  <r>
    <x v="79"/>
    <x v="61"/>
    <x v="4"/>
    <n v="522"/>
  </r>
  <r>
    <x v="79"/>
    <x v="61"/>
    <x v="5"/>
    <n v="324"/>
  </r>
  <r>
    <x v="79"/>
    <x v="62"/>
    <x v="0"/>
    <n v="42"/>
  </r>
  <r>
    <x v="79"/>
    <x v="62"/>
    <x v="1"/>
    <n v="1649"/>
  </r>
  <r>
    <x v="79"/>
    <x v="62"/>
    <x v="2"/>
    <n v="51119"/>
  </r>
  <r>
    <x v="79"/>
    <x v="62"/>
    <x v="3"/>
    <n v="8231"/>
  </r>
  <r>
    <x v="79"/>
    <x v="62"/>
    <x v="4"/>
    <n v="14145"/>
  </r>
  <r>
    <x v="79"/>
    <x v="62"/>
    <x v="5"/>
    <n v="9582"/>
  </r>
  <r>
    <x v="79"/>
    <x v="63"/>
    <x v="0"/>
    <n v="50"/>
  </r>
  <r>
    <x v="79"/>
    <x v="63"/>
    <x v="1"/>
    <n v="2744"/>
  </r>
  <r>
    <x v="79"/>
    <x v="63"/>
    <x v="2"/>
    <n v="85064"/>
  </r>
  <r>
    <x v="79"/>
    <x v="63"/>
    <x v="3"/>
    <n v="7732"/>
  </r>
  <r>
    <x v="79"/>
    <x v="63"/>
    <x v="4"/>
    <n v="12503"/>
  </r>
  <r>
    <x v="79"/>
    <x v="63"/>
    <x v="5"/>
    <n v="6539"/>
  </r>
  <r>
    <x v="79"/>
    <x v="64"/>
    <x v="0"/>
    <n v="151"/>
  </r>
  <r>
    <x v="79"/>
    <x v="64"/>
    <x v="1"/>
    <n v="8710"/>
  </r>
  <r>
    <x v="79"/>
    <x v="64"/>
    <x v="2"/>
    <n v="270010"/>
  </r>
  <r>
    <x v="79"/>
    <x v="64"/>
    <x v="3"/>
    <n v="150843"/>
  </r>
  <r>
    <x v="79"/>
    <x v="64"/>
    <x v="4"/>
    <n v="268132"/>
  </r>
  <r>
    <x v="79"/>
    <x v="64"/>
    <x v="5"/>
    <n v="89793"/>
  </r>
  <r>
    <x v="79"/>
    <x v="65"/>
    <x v="0"/>
    <n v="84"/>
  </r>
  <r>
    <x v="79"/>
    <x v="65"/>
    <x v="1"/>
    <n v="2612"/>
  </r>
  <r>
    <x v="79"/>
    <x v="65"/>
    <x v="2"/>
    <n v="80972"/>
  </r>
  <r>
    <x v="79"/>
    <x v="65"/>
    <x v="3"/>
    <n v="34367"/>
  </r>
  <r>
    <x v="79"/>
    <x v="65"/>
    <x v="4"/>
    <n v="55467"/>
  </r>
  <r>
    <x v="79"/>
    <x v="65"/>
    <x v="5"/>
    <n v="30914"/>
  </r>
  <r>
    <x v="79"/>
    <x v="66"/>
    <x v="0"/>
    <n v="27"/>
  </r>
  <r>
    <x v="79"/>
    <x v="66"/>
    <x v="1"/>
    <n v="638"/>
  </r>
  <r>
    <x v="79"/>
    <x v="66"/>
    <x v="2"/>
    <n v="19778"/>
  </r>
  <r>
    <x v="79"/>
    <x v="66"/>
    <x v="3"/>
    <n v="1719"/>
  </r>
  <r>
    <x v="79"/>
    <x v="66"/>
    <x v="4"/>
    <n v="2854"/>
  </r>
  <r>
    <x v="79"/>
    <x v="66"/>
    <x v="5"/>
    <n v="1757"/>
  </r>
  <r>
    <x v="79"/>
    <x v="67"/>
    <x v="0"/>
    <n v="59"/>
  </r>
  <r>
    <x v="79"/>
    <x v="67"/>
    <x v="1"/>
    <n v="2601"/>
  </r>
  <r>
    <x v="79"/>
    <x v="67"/>
    <x v="2"/>
    <n v="80631"/>
  </r>
  <r>
    <x v="79"/>
    <x v="67"/>
    <x v="3"/>
    <n v="10728"/>
  </r>
  <r>
    <x v="79"/>
    <x v="67"/>
    <x v="4"/>
    <n v="18179"/>
  </r>
  <r>
    <x v="79"/>
    <x v="67"/>
    <x v="5"/>
    <n v="10930"/>
  </r>
  <r>
    <x v="79"/>
    <x v="68"/>
    <x v="0"/>
    <n v="9"/>
  </r>
  <r>
    <x v="79"/>
    <x v="68"/>
    <x v="1"/>
    <n v="199"/>
  </r>
  <r>
    <x v="79"/>
    <x v="68"/>
    <x v="2"/>
    <n v="6169"/>
  </r>
  <r>
    <x v="79"/>
    <x v="68"/>
    <x v="3"/>
    <n v="1551"/>
  </r>
  <r>
    <x v="79"/>
    <x v="68"/>
    <x v="4"/>
    <n v="2395"/>
  </r>
  <r>
    <x v="79"/>
    <x v="68"/>
    <x v="5"/>
    <n v="1312"/>
  </r>
  <r>
    <x v="79"/>
    <x v="69"/>
    <x v="0"/>
    <n v="41"/>
  </r>
  <r>
    <x v="79"/>
    <x v="69"/>
    <x v="1"/>
    <n v="1255"/>
  </r>
  <r>
    <x v="79"/>
    <x v="69"/>
    <x v="2"/>
    <n v="38905"/>
  </r>
  <r>
    <x v="79"/>
    <x v="69"/>
    <x v="3"/>
    <n v="10478"/>
  </r>
  <r>
    <x v="79"/>
    <x v="69"/>
    <x v="4"/>
    <n v="15615"/>
  </r>
  <r>
    <x v="79"/>
    <x v="69"/>
    <x v="5"/>
    <n v="9370"/>
  </r>
  <r>
    <x v="79"/>
    <x v="70"/>
    <x v="0"/>
    <n v="3123"/>
  </r>
  <r>
    <x v="79"/>
    <x v="70"/>
    <x v="1"/>
    <n v="128803"/>
  </r>
  <r>
    <x v="79"/>
    <x v="70"/>
    <x v="2"/>
    <n v="3992893"/>
  </r>
  <r>
    <x v="79"/>
    <x v="70"/>
    <x v="3"/>
    <n v="1224999"/>
  </r>
  <r>
    <x v="79"/>
    <x v="70"/>
    <x v="4"/>
    <n v="1981418"/>
  </r>
  <r>
    <x v="79"/>
    <x v="70"/>
    <x v="5"/>
    <n v="1016091"/>
  </r>
  <r>
    <x v="80"/>
    <x v="0"/>
    <x v="0"/>
    <n v="170"/>
  </r>
  <r>
    <x v="80"/>
    <x v="0"/>
    <x v="1"/>
    <n v="6562"/>
  </r>
  <r>
    <x v="80"/>
    <x v="0"/>
    <x v="2"/>
    <n v="196860"/>
  </r>
  <r>
    <x v="80"/>
    <x v="0"/>
    <x v="3"/>
    <n v="35109"/>
  </r>
  <r>
    <x v="80"/>
    <x v="0"/>
    <x v="4"/>
    <n v="62071"/>
  </r>
  <r>
    <x v="80"/>
    <x v="0"/>
    <x v="5"/>
    <n v="31711"/>
  </r>
  <r>
    <x v="80"/>
    <x v="1"/>
    <x v="0"/>
    <n v="56"/>
  </r>
  <r>
    <x v="80"/>
    <x v="1"/>
    <x v="1"/>
    <n v="2052"/>
  </r>
  <r>
    <x v="80"/>
    <x v="1"/>
    <x v="2"/>
    <n v="61560"/>
  </r>
  <r>
    <x v="80"/>
    <x v="1"/>
    <x v="3"/>
    <n v="13837"/>
  </r>
  <r>
    <x v="80"/>
    <x v="1"/>
    <x v="4"/>
    <n v="24198"/>
  </r>
  <r>
    <x v="80"/>
    <x v="1"/>
    <x v="5"/>
    <n v="13234"/>
  </r>
  <r>
    <x v="80"/>
    <x v="2"/>
    <x v="0"/>
    <n v="25"/>
  </r>
  <r>
    <x v="80"/>
    <x v="2"/>
    <x v="1"/>
    <n v="1252"/>
  </r>
  <r>
    <x v="80"/>
    <x v="2"/>
    <x v="2"/>
    <n v="37560"/>
  </r>
  <r>
    <x v="80"/>
    <x v="2"/>
    <x v="3"/>
    <n v="2650"/>
  </r>
  <r>
    <x v="80"/>
    <x v="2"/>
    <x v="4"/>
    <n v="4938"/>
  </r>
  <r>
    <x v="80"/>
    <x v="2"/>
    <x v="5"/>
    <n v="3699"/>
  </r>
  <r>
    <x v="80"/>
    <x v="3"/>
    <x v="0"/>
    <n v="47"/>
  </r>
  <r>
    <x v="80"/>
    <x v="3"/>
    <x v="1"/>
    <n v="2227"/>
  </r>
  <r>
    <x v="80"/>
    <x v="3"/>
    <x v="2"/>
    <n v="66810"/>
  </r>
  <r>
    <x v="80"/>
    <x v="3"/>
    <x v="3"/>
    <n v="10434"/>
  </r>
  <r>
    <x v="80"/>
    <x v="3"/>
    <x v="4"/>
    <n v="19300"/>
  </r>
  <r>
    <x v="80"/>
    <x v="3"/>
    <x v="5"/>
    <n v="10730"/>
  </r>
  <r>
    <x v="80"/>
    <x v="4"/>
    <x v="0"/>
    <n v="24"/>
  </r>
  <r>
    <x v="80"/>
    <x v="4"/>
    <x v="1"/>
    <n v="937"/>
  </r>
  <r>
    <x v="80"/>
    <x v="4"/>
    <x v="2"/>
    <n v="28110"/>
  </r>
  <r>
    <x v="80"/>
    <x v="4"/>
    <x v="3"/>
    <n v="14854"/>
  </r>
  <r>
    <x v="80"/>
    <x v="4"/>
    <x v="4"/>
    <n v="24460"/>
  </r>
  <r>
    <x v="80"/>
    <x v="4"/>
    <x v="5"/>
    <n v="11041"/>
  </r>
  <r>
    <x v="80"/>
    <x v="5"/>
    <x v="0"/>
    <n v="12"/>
  </r>
  <r>
    <x v="80"/>
    <x v="5"/>
    <x v="1"/>
    <n v="326"/>
  </r>
  <r>
    <x v="80"/>
    <x v="5"/>
    <x v="2"/>
    <n v="9780"/>
  </r>
  <r>
    <x v="80"/>
    <x v="5"/>
    <x v="3"/>
    <n v="2873"/>
  </r>
  <r>
    <x v="80"/>
    <x v="5"/>
    <x v="4"/>
    <n v="5402"/>
  </r>
  <r>
    <x v="80"/>
    <x v="5"/>
    <x v="5"/>
    <n v="2017"/>
  </r>
  <r>
    <x v="80"/>
    <x v="6"/>
    <x v="0"/>
    <n v="160"/>
  </r>
  <r>
    <x v="80"/>
    <x v="6"/>
    <x v="1"/>
    <n v="11694"/>
  </r>
  <r>
    <x v="80"/>
    <x v="6"/>
    <x v="2"/>
    <n v="350820"/>
  </r>
  <r>
    <x v="80"/>
    <x v="6"/>
    <x v="3"/>
    <n v="198192"/>
  </r>
  <r>
    <x v="80"/>
    <x v="6"/>
    <x v="4"/>
    <n v="281375"/>
  </r>
  <r>
    <x v="80"/>
    <x v="6"/>
    <x v="5"/>
    <n v="137265"/>
  </r>
  <r>
    <x v="80"/>
    <x v="7"/>
    <x v="0"/>
    <n v="43"/>
  </r>
  <r>
    <x v="80"/>
    <x v="7"/>
    <x v="1"/>
    <n v="1837"/>
  </r>
  <r>
    <x v="80"/>
    <x v="7"/>
    <x v="2"/>
    <n v="55110"/>
  </r>
  <r>
    <x v="80"/>
    <x v="7"/>
    <x v="3"/>
    <n v="30628"/>
  </r>
  <r>
    <x v="80"/>
    <x v="7"/>
    <x v="4"/>
    <n v="53981"/>
  </r>
  <r>
    <x v="80"/>
    <x v="7"/>
    <x v="5"/>
    <n v="34812"/>
  </r>
  <r>
    <x v="80"/>
    <x v="8"/>
    <x v="0"/>
    <n v="11"/>
  </r>
  <r>
    <x v="80"/>
    <x v="8"/>
    <x v="1"/>
    <n v="528"/>
  </r>
  <r>
    <x v="80"/>
    <x v="8"/>
    <x v="2"/>
    <n v="15840"/>
  </r>
  <r>
    <x v="80"/>
    <x v="8"/>
    <x v="3"/>
    <n v="4067"/>
  </r>
  <r>
    <x v="80"/>
    <x v="8"/>
    <x v="4"/>
    <n v="5453"/>
  </r>
  <r>
    <x v="80"/>
    <x v="8"/>
    <x v="5"/>
    <n v="2414"/>
  </r>
  <r>
    <x v="80"/>
    <x v="9"/>
    <x v="0"/>
    <n v="16"/>
  </r>
  <r>
    <x v="80"/>
    <x v="9"/>
    <x v="1"/>
    <n v="411"/>
  </r>
  <r>
    <x v="80"/>
    <x v="9"/>
    <x v="2"/>
    <n v="12330"/>
  </r>
  <r>
    <x v="80"/>
    <x v="9"/>
    <x v="3"/>
    <n v="2362"/>
  </r>
  <r>
    <x v="80"/>
    <x v="9"/>
    <x v="4"/>
    <n v="3734"/>
  </r>
  <r>
    <x v="80"/>
    <x v="9"/>
    <x v="5"/>
    <n v="2363"/>
  </r>
  <r>
    <x v="80"/>
    <x v="10"/>
    <x v="0"/>
    <n v="100"/>
  </r>
  <r>
    <x v="80"/>
    <x v="10"/>
    <x v="1"/>
    <n v="2955"/>
  </r>
  <r>
    <x v="80"/>
    <x v="10"/>
    <x v="2"/>
    <n v="88650"/>
  </r>
  <r>
    <x v="80"/>
    <x v="10"/>
    <x v="3"/>
    <n v="13594"/>
  </r>
  <r>
    <x v="80"/>
    <x v="10"/>
    <x v="4"/>
    <n v="24473"/>
  </r>
  <r>
    <x v="80"/>
    <x v="10"/>
    <x v="5"/>
    <n v="15108"/>
  </r>
  <r>
    <x v="80"/>
    <x v="11"/>
    <x v="0"/>
    <n v="13"/>
  </r>
  <r>
    <x v="80"/>
    <x v="11"/>
    <x v="1"/>
    <n v="408"/>
  </r>
  <r>
    <x v="80"/>
    <x v="11"/>
    <x v="2"/>
    <n v="12240"/>
  </r>
  <r>
    <x v="80"/>
    <x v="11"/>
    <x v="3"/>
    <n v="2249"/>
  </r>
  <r>
    <x v="80"/>
    <x v="11"/>
    <x v="4"/>
    <n v="4579"/>
  </r>
  <r>
    <x v="80"/>
    <x v="11"/>
    <x v="5"/>
    <n v="3391"/>
  </r>
  <r>
    <x v="80"/>
    <x v="12"/>
    <x v="0"/>
    <n v="17"/>
  </r>
  <r>
    <x v="80"/>
    <x v="12"/>
    <x v="1"/>
    <n v="737"/>
  </r>
  <r>
    <x v="80"/>
    <x v="12"/>
    <x v="2"/>
    <n v="22110"/>
  </r>
  <r>
    <x v="80"/>
    <x v="12"/>
    <x v="3"/>
    <n v="3804"/>
  </r>
  <r>
    <x v="80"/>
    <x v="12"/>
    <x v="4"/>
    <n v="5911"/>
  </r>
  <r>
    <x v="80"/>
    <x v="12"/>
    <x v="5"/>
    <n v="3153"/>
  </r>
  <r>
    <x v="80"/>
    <x v="13"/>
    <x v="0"/>
    <n v="12"/>
  </r>
  <r>
    <x v="80"/>
    <x v="13"/>
    <x v="1"/>
    <n v="283"/>
  </r>
  <r>
    <x v="80"/>
    <x v="13"/>
    <x v="2"/>
    <n v="8490"/>
  </r>
  <r>
    <x v="80"/>
    <x v="13"/>
    <x v="3"/>
    <n v="2342"/>
  </r>
  <r>
    <x v="80"/>
    <x v="13"/>
    <x v="4"/>
    <n v="4121"/>
  </r>
  <r>
    <x v="80"/>
    <x v="13"/>
    <x v="5"/>
    <n v="2580"/>
  </r>
  <r>
    <x v="80"/>
    <x v="14"/>
    <x v="0"/>
    <n v="54"/>
  </r>
  <r>
    <x v="80"/>
    <x v="14"/>
    <x v="1"/>
    <n v="1669"/>
  </r>
  <r>
    <x v="80"/>
    <x v="14"/>
    <x v="2"/>
    <n v="50070"/>
  </r>
  <r>
    <x v="80"/>
    <x v="14"/>
    <x v="3"/>
    <n v="25725"/>
  </r>
  <r>
    <x v="80"/>
    <x v="14"/>
    <x v="4"/>
    <n v="46033"/>
  </r>
  <r>
    <x v="80"/>
    <x v="14"/>
    <x v="5"/>
    <n v="26355"/>
  </r>
  <r>
    <x v="80"/>
    <x v="15"/>
    <x v="0"/>
    <n v="26"/>
  </r>
  <r>
    <x v="80"/>
    <x v="15"/>
    <x v="1"/>
    <n v="1013"/>
  </r>
  <r>
    <x v="80"/>
    <x v="15"/>
    <x v="2"/>
    <n v="30390"/>
  </r>
  <r>
    <x v="80"/>
    <x v="15"/>
    <x v="3"/>
    <n v="5885"/>
  </r>
  <r>
    <x v="80"/>
    <x v="15"/>
    <x v="4"/>
    <n v="10043"/>
  </r>
  <r>
    <x v="80"/>
    <x v="15"/>
    <x v="5"/>
    <n v="6097"/>
  </r>
  <r>
    <x v="80"/>
    <x v="16"/>
    <x v="0"/>
    <n v="10"/>
  </r>
  <r>
    <x v="80"/>
    <x v="16"/>
    <x v="1"/>
    <n v="253"/>
  </r>
  <r>
    <x v="80"/>
    <x v="16"/>
    <x v="2"/>
    <n v="7590"/>
  </r>
  <r>
    <x v="80"/>
    <x v="16"/>
    <x v="3"/>
    <n v="1069"/>
  </r>
  <r>
    <x v="80"/>
    <x v="16"/>
    <x v="4"/>
    <n v="2087"/>
  </r>
  <r>
    <x v="80"/>
    <x v="16"/>
    <x v="5"/>
    <n v="1493"/>
  </r>
  <r>
    <x v="80"/>
    <x v="17"/>
    <x v="0"/>
    <n v="10"/>
  </r>
  <r>
    <x v="80"/>
    <x v="17"/>
    <x v="1"/>
    <n v="242"/>
  </r>
  <r>
    <x v="80"/>
    <x v="17"/>
    <x v="2"/>
    <n v="7260"/>
  </r>
  <r>
    <x v="80"/>
    <x v="17"/>
    <x v="3"/>
    <n v="1576"/>
  </r>
  <r>
    <x v="80"/>
    <x v="17"/>
    <x v="4"/>
    <n v="2605"/>
  </r>
  <r>
    <x v="80"/>
    <x v="17"/>
    <x v="5"/>
    <n v="1422"/>
  </r>
  <r>
    <x v="80"/>
    <x v="18"/>
    <x v="0"/>
    <n v="16"/>
  </r>
  <r>
    <x v="80"/>
    <x v="18"/>
    <x v="1"/>
    <n v="610"/>
  </r>
  <r>
    <x v="80"/>
    <x v="18"/>
    <x v="2"/>
    <n v="18300"/>
  </r>
  <r>
    <x v="80"/>
    <x v="18"/>
    <x v="3"/>
    <n v="5209"/>
  </r>
  <r>
    <x v="80"/>
    <x v="18"/>
    <x v="4"/>
    <n v="7872"/>
  </r>
  <r>
    <x v="80"/>
    <x v="18"/>
    <x v="5"/>
    <n v="4677"/>
  </r>
  <r>
    <x v="80"/>
    <x v="19"/>
    <x v="0"/>
    <n v="109"/>
  </r>
  <r>
    <x v="80"/>
    <x v="19"/>
    <x v="1"/>
    <n v="3978"/>
  </r>
  <r>
    <x v="80"/>
    <x v="19"/>
    <x v="2"/>
    <n v="119340"/>
  </r>
  <r>
    <x v="80"/>
    <x v="19"/>
    <x v="3"/>
    <n v="41952"/>
  </r>
  <r>
    <x v="80"/>
    <x v="19"/>
    <x v="4"/>
    <n v="78941"/>
  </r>
  <r>
    <x v="80"/>
    <x v="19"/>
    <x v="5"/>
    <n v="47009"/>
  </r>
  <r>
    <x v="80"/>
    <x v="20"/>
    <x v="0"/>
    <n v="24"/>
  </r>
  <r>
    <x v="80"/>
    <x v="20"/>
    <x v="1"/>
    <n v="1452"/>
  </r>
  <r>
    <x v="80"/>
    <x v="20"/>
    <x v="2"/>
    <n v="43560"/>
  </r>
  <r>
    <x v="80"/>
    <x v="20"/>
    <x v="3"/>
    <n v="5259"/>
  </r>
  <r>
    <x v="80"/>
    <x v="20"/>
    <x v="4"/>
    <n v="11420"/>
  </r>
  <r>
    <x v="80"/>
    <x v="20"/>
    <x v="5"/>
    <n v="5665"/>
  </r>
  <r>
    <x v="80"/>
    <x v="21"/>
    <x v="0"/>
    <n v="74"/>
  </r>
  <r>
    <x v="80"/>
    <x v="21"/>
    <x v="1"/>
    <n v="3064"/>
  </r>
  <r>
    <x v="80"/>
    <x v="21"/>
    <x v="2"/>
    <n v="91920"/>
  </r>
  <r>
    <x v="80"/>
    <x v="21"/>
    <x v="3"/>
    <n v="32196"/>
  </r>
  <r>
    <x v="80"/>
    <x v="21"/>
    <x v="4"/>
    <n v="53988"/>
  </r>
  <r>
    <x v="80"/>
    <x v="21"/>
    <x v="5"/>
    <n v="24156"/>
  </r>
  <r>
    <x v="80"/>
    <x v="22"/>
    <x v="0"/>
    <n v="126"/>
  </r>
  <r>
    <x v="80"/>
    <x v="22"/>
    <x v="1"/>
    <n v="5775"/>
  </r>
  <r>
    <x v="80"/>
    <x v="22"/>
    <x v="2"/>
    <n v="173250"/>
  </r>
  <r>
    <x v="80"/>
    <x v="22"/>
    <x v="3"/>
    <n v="67599"/>
  </r>
  <r>
    <x v="80"/>
    <x v="22"/>
    <x v="4"/>
    <n v="127746"/>
  </r>
  <r>
    <x v="80"/>
    <x v="22"/>
    <x v="5"/>
    <n v="71619"/>
  </r>
  <r>
    <x v="80"/>
    <x v="23"/>
    <x v="0"/>
    <n v="33"/>
  </r>
  <r>
    <x v="80"/>
    <x v="23"/>
    <x v="1"/>
    <n v="1421"/>
  </r>
  <r>
    <x v="80"/>
    <x v="23"/>
    <x v="2"/>
    <n v="42630"/>
  </r>
  <r>
    <x v="80"/>
    <x v="23"/>
    <x v="3"/>
    <n v="6831"/>
  </r>
  <r>
    <x v="80"/>
    <x v="23"/>
    <x v="4"/>
    <n v="11355"/>
  </r>
  <r>
    <x v="80"/>
    <x v="23"/>
    <x v="5"/>
    <n v="6576"/>
  </r>
  <r>
    <x v="80"/>
    <x v="24"/>
    <x v="0"/>
    <n v="13"/>
  </r>
  <r>
    <x v="80"/>
    <x v="24"/>
    <x v="1"/>
    <n v="923"/>
  </r>
  <r>
    <x v="80"/>
    <x v="24"/>
    <x v="2"/>
    <n v="27690"/>
  </r>
  <r>
    <x v="80"/>
    <x v="24"/>
    <x v="3"/>
    <n v="2086"/>
  </r>
  <r>
    <x v="80"/>
    <x v="24"/>
    <x v="4"/>
    <n v="4207"/>
  </r>
  <r>
    <x v="80"/>
    <x v="24"/>
    <x v="5"/>
    <n v="2109"/>
  </r>
  <r>
    <x v="80"/>
    <x v="25"/>
    <x v="0"/>
    <n v="43"/>
  </r>
  <r>
    <x v="80"/>
    <x v="25"/>
    <x v="1"/>
    <n v="1425"/>
  </r>
  <r>
    <x v="80"/>
    <x v="25"/>
    <x v="2"/>
    <n v="42750"/>
  </r>
  <r>
    <x v="80"/>
    <x v="25"/>
    <x v="3"/>
    <n v="9294"/>
  </r>
  <r>
    <x v="80"/>
    <x v="25"/>
    <x v="4"/>
    <n v="14959"/>
  </r>
  <r>
    <x v="80"/>
    <x v="25"/>
    <x v="5"/>
    <n v="8591"/>
  </r>
  <r>
    <x v="80"/>
    <x v="26"/>
    <x v="0"/>
    <n v="10"/>
  </r>
  <r>
    <x v="80"/>
    <x v="26"/>
    <x v="1"/>
    <n v="493"/>
  </r>
  <r>
    <x v="80"/>
    <x v="26"/>
    <x v="2"/>
    <n v="14790"/>
  </r>
  <r>
    <x v="80"/>
    <x v="26"/>
    <x v="3"/>
    <n v="1617"/>
  </r>
  <r>
    <x v="80"/>
    <x v="26"/>
    <x v="4"/>
    <n v="3218"/>
  </r>
  <r>
    <x v="80"/>
    <x v="26"/>
    <x v="5"/>
    <n v="1930"/>
  </r>
  <r>
    <x v="80"/>
    <x v="27"/>
    <x v="0"/>
    <n v="48"/>
  </r>
  <r>
    <x v="80"/>
    <x v="27"/>
    <x v="1"/>
    <n v="1753"/>
  </r>
  <r>
    <x v="80"/>
    <x v="27"/>
    <x v="2"/>
    <n v="52590"/>
  </r>
  <r>
    <x v="80"/>
    <x v="27"/>
    <x v="3"/>
    <n v="11061"/>
  </r>
  <r>
    <x v="80"/>
    <x v="27"/>
    <x v="4"/>
    <n v="20317"/>
  </r>
  <r>
    <x v="80"/>
    <x v="27"/>
    <x v="5"/>
    <n v="9369"/>
  </r>
  <r>
    <x v="80"/>
    <x v="28"/>
    <x v="0"/>
    <n v="54"/>
  </r>
  <r>
    <x v="80"/>
    <x v="28"/>
    <x v="1"/>
    <n v="2001"/>
  </r>
  <r>
    <x v="80"/>
    <x v="28"/>
    <x v="2"/>
    <n v="60030"/>
  </r>
  <r>
    <x v="80"/>
    <x v="28"/>
    <x v="3"/>
    <n v="23101"/>
  </r>
  <r>
    <x v="80"/>
    <x v="28"/>
    <x v="4"/>
    <n v="37776"/>
  </r>
  <r>
    <x v="80"/>
    <x v="28"/>
    <x v="5"/>
    <n v="21901"/>
  </r>
  <r>
    <x v="80"/>
    <x v="29"/>
    <x v="0"/>
    <n v="8"/>
  </r>
  <r>
    <x v="80"/>
    <x v="29"/>
    <x v="1"/>
    <n v="122"/>
  </r>
  <r>
    <x v="80"/>
    <x v="29"/>
    <x v="2"/>
    <n v="3660"/>
  </r>
  <r>
    <x v="80"/>
    <x v="29"/>
    <x v="3"/>
    <n v="721"/>
  </r>
  <r>
    <x v="80"/>
    <x v="29"/>
    <x v="4"/>
    <n v="1218"/>
  </r>
  <r>
    <x v="80"/>
    <x v="29"/>
    <x v="5"/>
    <n v="750"/>
  </r>
  <r>
    <x v="80"/>
    <x v="30"/>
    <x v="0"/>
    <n v="55"/>
  </r>
  <r>
    <x v="80"/>
    <x v="30"/>
    <x v="1"/>
    <n v="2019"/>
  </r>
  <r>
    <x v="80"/>
    <x v="30"/>
    <x v="2"/>
    <n v="60570"/>
  </r>
  <r>
    <x v="80"/>
    <x v="30"/>
    <x v="3"/>
    <n v="19513"/>
  </r>
  <r>
    <x v="80"/>
    <x v="30"/>
    <x v="4"/>
    <n v="34256"/>
  </r>
  <r>
    <x v="80"/>
    <x v="30"/>
    <x v="5"/>
    <n v="16039"/>
  </r>
  <r>
    <x v="80"/>
    <x v="31"/>
    <x v="0"/>
    <n v="10"/>
  </r>
  <r>
    <x v="80"/>
    <x v="31"/>
    <x v="1"/>
    <n v="287"/>
  </r>
  <r>
    <x v="80"/>
    <x v="31"/>
    <x v="2"/>
    <n v="8610"/>
  </r>
  <r>
    <x v="80"/>
    <x v="31"/>
    <x v="3"/>
    <n v="1563"/>
  </r>
  <r>
    <x v="80"/>
    <x v="31"/>
    <x v="4"/>
    <n v="2351"/>
  </r>
  <r>
    <x v="80"/>
    <x v="31"/>
    <x v="5"/>
    <n v="1034"/>
  </r>
  <r>
    <x v="80"/>
    <x v="32"/>
    <x v="0"/>
    <n v="19"/>
  </r>
  <r>
    <x v="80"/>
    <x v="32"/>
    <x v="1"/>
    <n v="483"/>
  </r>
  <r>
    <x v="80"/>
    <x v="32"/>
    <x v="2"/>
    <n v="14490"/>
  </r>
  <r>
    <x v="80"/>
    <x v="32"/>
    <x v="3"/>
    <n v="2362"/>
  </r>
  <r>
    <x v="80"/>
    <x v="32"/>
    <x v="4"/>
    <n v="4342"/>
  </r>
  <r>
    <x v="80"/>
    <x v="32"/>
    <x v="5"/>
    <n v="2255"/>
  </r>
  <r>
    <x v="80"/>
    <x v="33"/>
    <x v="0"/>
    <n v="54"/>
  </r>
  <r>
    <x v="80"/>
    <x v="33"/>
    <x v="1"/>
    <n v="2431"/>
  </r>
  <r>
    <x v="80"/>
    <x v="33"/>
    <x v="2"/>
    <n v="72930"/>
  </r>
  <r>
    <x v="80"/>
    <x v="33"/>
    <x v="3"/>
    <n v="32697"/>
  </r>
  <r>
    <x v="80"/>
    <x v="33"/>
    <x v="4"/>
    <n v="62107"/>
  </r>
  <r>
    <x v="80"/>
    <x v="33"/>
    <x v="5"/>
    <n v="26773"/>
  </r>
  <r>
    <x v="80"/>
    <x v="34"/>
    <x v="0"/>
    <n v="30"/>
  </r>
  <r>
    <x v="80"/>
    <x v="34"/>
    <x v="1"/>
    <n v="820"/>
  </r>
  <r>
    <x v="80"/>
    <x v="34"/>
    <x v="2"/>
    <n v="24600"/>
  </r>
  <r>
    <x v="80"/>
    <x v="34"/>
    <x v="3"/>
    <n v="7563"/>
  </r>
  <r>
    <x v="80"/>
    <x v="34"/>
    <x v="4"/>
    <n v="13862"/>
  </r>
  <r>
    <x v="80"/>
    <x v="34"/>
    <x v="5"/>
    <n v="8441"/>
  </r>
  <r>
    <x v="80"/>
    <x v="35"/>
    <x v="0"/>
    <n v="13"/>
  </r>
  <r>
    <x v="80"/>
    <x v="35"/>
    <x v="1"/>
    <n v="249"/>
  </r>
  <r>
    <x v="80"/>
    <x v="35"/>
    <x v="2"/>
    <n v="7470"/>
  </r>
  <r>
    <x v="80"/>
    <x v="35"/>
    <x v="3"/>
    <n v="1200"/>
  </r>
  <r>
    <x v="80"/>
    <x v="35"/>
    <x v="4"/>
    <n v="2269"/>
  </r>
  <r>
    <x v="80"/>
    <x v="35"/>
    <x v="5"/>
    <n v="1555"/>
  </r>
  <r>
    <x v="80"/>
    <x v="36"/>
    <x v="0"/>
    <n v="12"/>
  </r>
  <r>
    <x v="80"/>
    <x v="36"/>
    <x v="1"/>
    <n v="279"/>
  </r>
  <r>
    <x v="80"/>
    <x v="36"/>
    <x v="2"/>
    <n v="8370"/>
  </r>
  <r>
    <x v="80"/>
    <x v="36"/>
    <x v="3"/>
    <n v="2056"/>
  </r>
  <r>
    <x v="80"/>
    <x v="36"/>
    <x v="4"/>
    <n v="3798"/>
  </r>
  <r>
    <x v="80"/>
    <x v="36"/>
    <x v="5"/>
    <n v="2275"/>
  </r>
  <r>
    <x v="80"/>
    <x v="37"/>
    <x v="0"/>
    <n v="52"/>
  </r>
  <r>
    <x v="80"/>
    <x v="37"/>
    <x v="1"/>
    <n v="1401"/>
  </r>
  <r>
    <x v="80"/>
    <x v="37"/>
    <x v="2"/>
    <n v="42030"/>
  </r>
  <r>
    <x v="80"/>
    <x v="37"/>
    <x v="3"/>
    <n v="23120"/>
  </r>
  <r>
    <x v="80"/>
    <x v="37"/>
    <x v="4"/>
    <n v="39314"/>
  </r>
  <r>
    <x v="80"/>
    <x v="37"/>
    <x v="5"/>
    <n v="21435"/>
  </r>
  <r>
    <x v="80"/>
    <x v="38"/>
    <x v="0"/>
    <n v="16"/>
  </r>
  <r>
    <x v="80"/>
    <x v="38"/>
    <x v="1"/>
    <n v="232"/>
  </r>
  <r>
    <x v="80"/>
    <x v="38"/>
    <x v="2"/>
    <n v="6960"/>
  </r>
  <r>
    <x v="80"/>
    <x v="38"/>
    <x v="3"/>
    <n v="1357"/>
  </r>
  <r>
    <x v="80"/>
    <x v="38"/>
    <x v="4"/>
    <n v="2533"/>
  </r>
  <r>
    <x v="80"/>
    <x v="38"/>
    <x v="5"/>
    <n v="1588"/>
  </r>
  <r>
    <x v="80"/>
    <x v="39"/>
    <x v="0"/>
    <n v="20"/>
  </r>
  <r>
    <x v="80"/>
    <x v="39"/>
    <x v="1"/>
    <n v="701"/>
  </r>
  <r>
    <x v="80"/>
    <x v="39"/>
    <x v="2"/>
    <n v="21030"/>
  </r>
  <r>
    <x v="80"/>
    <x v="39"/>
    <x v="3"/>
    <n v="2133"/>
  </r>
  <r>
    <x v="80"/>
    <x v="39"/>
    <x v="4"/>
    <n v="3980"/>
  </r>
  <r>
    <x v="80"/>
    <x v="39"/>
    <x v="5"/>
    <n v="2817"/>
  </r>
  <r>
    <x v="80"/>
    <x v="40"/>
    <x v="0"/>
    <n v="29"/>
  </r>
  <r>
    <x v="80"/>
    <x v="40"/>
    <x v="1"/>
    <n v="1060"/>
  </r>
  <r>
    <x v="80"/>
    <x v="40"/>
    <x v="2"/>
    <n v="31800"/>
  </r>
  <r>
    <x v="80"/>
    <x v="40"/>
    <x v="3"/>
    <n v="5656"/>
  </r>
  <r>
    <x v="80"/>
    <x v="40"/>
    <x v="4"/>
    <n v="8321"/>
  </r>
  <r>
    <x v="80"/>
    <x v="40"/>
    <x v="5"/>
    <n v="4339"/>
  </r>
  <r>
    <x v="80"/>
    <x v="41"/>
    <x v="0"/>
    <n v="10"/>
  </r>
  <r>
    <x v="80"/>
    <x v="41"/>
    <x v="1"/>
    <n v="185"/>
  </r>
  <r>
    <x v="80"/>
    <x v="41"/>
    <x v="2"/>
    <n v="5550"/>
  </r>
  <r>
    <x v="80"/>
    <x v="41"/>
    <x v="3"/>
    <n v="2789"/>
  </r>
  <r>
    <x v="80"/>
    <x v="41"/>
    <x v="4"/>
    <n v="4862"/>
  </r>
  <r>
    <x v="80"/>
    <x v="41"/>
    <x v="5"/>
    <n v="2797"/>
  </r>
  <r>
    <x v="80"/>
    <x v="42"/>
    <x v="0"/>
    <n v="8"/>
  </r>
  <r>
    <x v="80"/>
    <x v="42"/>
    <x v="1"/>
    <n v="303"/>
  </r>
  <r>
    <x v="80"/>
    <x v="42"/>
    <x v="2"/>
    <n v="9090"/>
  </r>
  <r>
    <x v="80"/>
    <x v="42"/>
    <x v="3"/>
    <n v="1838"/>
  </r>
  <r>
    <x v="80"/>
    <x v="42"/>
    <x v="4"/>
    <n v="3522"/>
  </r>
  <r>
    <x v="80"/>
    <x v="42"/>
    <x v="5"/>
    <n v="2098"/>
  </r>
  <r>
    <x v="80"/>
    <x v="43"/>
    <x v="0"/>
    <n v="18"/>
  </r>
  <r>
    <x v="80"/>
    <x v="43"/>
    <x v="1"/>
    <n v="755"/>
  </r>
  <r>
    <x v="80"/>
    <x v="43"/>
    <x v="2"/>
    <n v="22650"/>
  </r>
  <r>
    <x v="80"/>
    <x v="43"/>
    <x v="3"/>
    <n v="8660"/>
  </r>
  <r>
    <x v="80"/>
    <x v="43"/>
    <x v="4"/>
    <n v="16360"/>
  </r>
  <r>
    <x v="80"/>
    <x v="43"/>
    <x v="5"/>
    <n v="7505"/>
  </r>
  <r>
    <x v="80"/>
    <x v="44"/>
    <x v="0"/>
    <n v="70"/>
  </r>
  <r>
    <x v="80"/>
    <x v="44"/>
    <x v="1"/>
    <n v="5479"/>
  </r>
  <r>
    <x v="80"/>
    <x v="44"/>
    <x v="2"/>
    <n v="164370"/>
  </r>
  <r>
    <x v="80"/>
    <x v="44"/>
    <x v="3"/>
    <n v="102239"/>
  </r>
  <r>
    <x v="80"/>
    <x v="44"/>
    <x v="4"/>
    <n v="144911"/>
  </r>
  <r>
    <x v="80"/>
    <x v="44"/>
    <x v="5"/>
    <n v="75171"/>
  </r>
  <r>
    <x v="80"/>
    <x v="45"/>
    <x v="0"/>
    <n v="15"/>
  </r>
  <r>
    <x v="80"/>
    <x v="45"/>
    <x v="1"/>
    <n v="623"/>
  </r>
  <r>
    <x v="80"/>
    <x v="45"/>
    <x v="2"/>
    <n v="18690"/>
  </r>
  <r>
    <x v="80"/>
    <x v="45"/>
    <x v="3"/>
    <n v="4166"/>
  </r>
  <r>
    <x v="80"/>
    <x v="45"/>
    <x v="4"/>
    <n v="7524"/>
  </r>
  <r>
    <x v="80"/>
    <x v="45"/>
    <x v="5"/>
    <n v="4434"/>
  </r>
  <r>
    <x v="80"/>
    <x v="46"/>
    <x v="0"/>
    <n v="23"/>
  </r>
  <r>
    <x v="80"/>
    <x v="46"/>
    <x v="1"/>
    <n v="567"/>
  </r>
  <r>
    <x v="80"/>
    <x v="46"/>
    <x v="2"/>
    <n v="17010"/>
  </r>
  <r>
    <x v="80"/>
    <x v="46"/>
    <x v="3"/>
    <n v="2259"/>
  </r>
  <r>
    <x v="80"/>
    <x v="46"/>
    <x v="4"/>
    <n v="4239"/>
  </r>
  <r>
    <x v="80"/>
    <x v="46"/>
    <x v="5"/>
    <n v="2776"/>
  </r>
  <r>
    <x v="80"/>
    <x v="47"/>
    <x v="0"/>
    <n v="80"/>
  </r>
  <r>
    <x v="80"/>
    <x v="47"/>
    <x v="1"/>
    <n v="3540"/>
  </r>
  <r>
    <x v="80"/>
    <x v="47"/>
    <x v="2"/>
    <n v="106200"/>
  </r>
  <r>
    <x v="80"/>
    <x v="47"/>
    <x v="3"/>
    <n v="11166"/>
  </r>
  <r>
    <x v="80"/>
    <x v="47"/>
    <x v="4"/>
    <n v="21324"/>
  </r>
  <r>
    <x v="80"/>
    <x v="47"/>
    <x v="5"/>
    <n v="11132"/>
  </r>
  <r>
    <x v="80"/>
    <x v="48"/>
    <x v="0"/>
    <n v="70"/>
  </r>
  <r>
    <x v="80"/>
    <x v="48"/>
    <x v="1"/>
    <n v="2957"/>
  </r>
  <r>
    <x v="80"/>
    <x v="48"/>
    <x v="2"/>
    <n v="88710"/>
  </r>
  <r>
    <x v="80"/>
    <x v="48"/>
    <x v="3"/>
    <n v="21671"/>
  </r>
  <r>
    <x v="80"/>
    <x v="48"/>
    <x v="4"/>
    <n v="34167"/>
  </r>
  <r>
    <x v="80"/>
    <x v="48"/>
    <x v="5"/>
    <n v="17487"/>
  </r>
  <r>
    <x v="80"/>
    <x v="49"/>
    <x v="0"/>
    <n v="96"/>
  </r>
  <r>
    <x v="80"/>
    <x v="49"/>
    <x v="1"/>
    <n v="2903"/>
  </r>
  <r>
    <x v="80"/>
    <x v="49"/>
    <x v="2"/>
    <n v="87090"/>
  </r>
  <r>
    <x v="80"/>
    <x v="49"/>
    <x v="3"/>
    <n v="21350"/>
  </r>
  <r>
    <x v="80"/>
    <x v="49"/>
    <x v="4"/>
    <n v="36479"/>
  </r>
  <r>
    <x v="80"/>
    <x v="49"/>
    <x v="5"/>
    <n v="22427"/>
  </r>
  <r>
    <x v="80"/>
    <x v="50"/>
    <x v="0"/>
    <n v="42"/>
  </r>
  <r>
    <x v="80"/>
    <x v="50"/>
    <x v="1"/>
    <n v="1169"/>
  </r>
  <r>
    <x v="80"/>
    <x v="50"/>
    <x v="2"/>
    <n v="35070"/>
  </r>
  <r>
    <x v="80"/>
    <x v="50"/>
    <x v="3"/>
    <n v="9310"/>
  </r>
  <r>
    <x v="80"/>
    <x v="50"/>
    <x v="4"/>
    <n v="16487"/>
  </r>
  <r>
    <x v="80"/>
    <x v="50"/>
    <x v="5"/>
    <n v="12031"/>
  </r>
  <r>
    <x v="80"/>
    <x v="51"/>
    <x v="0"/>
    <n v="50"/>
  </r>
  <r>
    <x v="80"/>
    <x v="51"/>
    <x v="1"/>
    <n v="1159"/>
  </r>
  <r>
    <x v="80"/>
    <x v="51"/>
    <x v="2"/>
    <n v="34770"/>
  </r>
  <r>
    <x v="80"/>
    <x v="51"/>
    <x v="3"/>
    <n v="8141"/>
  </r>
  <r>
    <x v="80"/>
    <x v="51"/>
    <x v="4"/>
    <n v="14172"/>
  </r>
  <r>
    <x v="80"/>
    <x v="51"/>
    <x v="5"/>
    <n v="9171"/>
  </r>
  <r>
    <x v="80"/>
    <x v="52"/>
    <x v="0"/>
    <n v="35"/>
  </r>
  <r>
    <x v="80"/>
    <x v="52"/>
    <x v="1"/>
    <n v="1056"/>
  </r>
  <r>
    <x v="80"/>
    <x v="52"/>
    <x v="2"/>
    <n v="31680"/>
  </r>
  <r>
    <x v="80"/>
    <x v="52"/>
    <x v="3"/>
    <n v="10924"/>
  </r>
  <r>
    <x v="80"/>
    <x v="52"/>
    <x v="4"/>
    <n v="18914"/>
  </r>
  <r>
    <x v="80"/>
    <x v="52"/>
    <x v="5"/>
    <n v="13286"/>
  </r>
  <r>
    <x v="80"/>
    <x v="53"/>
    <x v="0"/>
    <n v="69"/>
  </r>
  <r>
    <x v="80"/>
    <x v="53"/>
    <x v="1"/>
    <n v="2655"/>
  </r>
  <r>
    <x v="80"/>
    <x v="53"/>
    <x v="2"/>
    <n v="79650"/>
  </r>
  <r>
    <x v="80"/>
    <x v="53"/>
    <x v="3"/>
    <n v="19006"/>
  </r>
  <r>
    <x v="80"/>
    <x v="53"/>
    <x v="4"/>
    <n v="35756"/>
  </r>
  <r>
    <x v="80"/>
    <x v="53"/>
    <x v="5"/>
    <n v="27114"/>
  </r>
  <r>
    <x v="80"/>
    <x v="54"/>
    <x v="0"/>
    <n v="45"/>
  </r>
  <r>
    <x v="80"/>
    <x v="54"/>
    <x v="1"/>
    <n v="1340"/>
  </r>
  <r>
    <x v="80"/>
    <x v="54"/>
    <x v="2"/>
    <n v="40200"/>
  </r>
  <r>
    <x v="80"/>
    <x v="54"/>
    <x v="3"/>
    <n v="9922"/>
  </r>
  <r>
    <x v="80"/>
    <x v="54"/>
    <x v="4"/>
    <n v="21027"/>
  </r>
  <r>
    <x v="80"/>
    <x v="54"/>
    <x v="5"/>
    <n v="13289"/>
  </r>
  <r>
    <x v="80"/>
    <x v="55"/>
    <x v="0"/>
    <n v="16"/>
  </r>
  <r>
    <x v="80"/>
    <x v="55"/>
    <x v="1"/>
    <n v="1291"/>
  </r>
  <r>
    <x v="80"/>
    <x v="55"/>
    <x v="2"/>
    <n v="38730"/>
  </r>
  <r>
    <x v="80"/>
    <x v="55"/>
    <x v="3"/>
    <n v="1792"/>
  </r>
  <r>
    <x v="80"/>
    <x v="55"/>
    <x v="4"/>
    <n v="3501"/>
  </r>
  <r>
    <x v="80"/>
    <x v="55"/>
    <x v="5"/>
    <n v="1591"/>
  </r>
  <r>
    <x v="80"/>
    <x v="56"/>
    <x v="0"/>
    <n v="221"/>
  </r>
  <r>
    <x v="80"/>
    <x v="56"/>
    <x v="1"/>
    <n v="9882"/>
  </r>
  <r>
    <x v="80"/>
    <x v="56"/>
    <x v="2"/>
    <n v="296460"/>
  </r>
  <r>
    <x v="80"/>
    <x v="56"/>
    <x v="3"/>
    <n v="134142"/>
  </r>
  <r>
    <x v="80"/>
    <x v="56"/>
    <x v="4"/>
    <n v="234298"/>
  </r>
  <r>
    <x v="80"/>
    <x v="56"/>
    <x v="5"/>
    <n v="123797"/>
  </r>
  <r>
    <x v="80"/>
    <x v="57"/>
    <x v="0"/>
    <n v="18"/>
  </r>
  <r>
    <x v="80"/>
    <x v="57"/>
    <x v="1"/>
    <n v="539"/>
  </r>
  <r>
    <x v="80"/>
    <x v="57"/>
    <x v="2"/>
    <n v="16170"/>
  </r>
  <r>
    <x v="80"/>
    <x v="57"/>
    <x v="3"/>
    <n v="2691"/>
  </r>
  <r>
    <x v="80"/>
    <x v="57"/>
    <x v="4"/>
    <n v="5172"/>
  </r>
  <r>
    <x v="80"/>
    <x v="57"/>
    <x v="5"/>
    <n v="2806"/>
  </r>
  <r>
    <x v="80"/>
    <x v="58"/>
    <x v="0"/>
    <n v="40"/>
  </r>
  <r>
    <x v="80"/>
    <x v="58"/>
    <x v="1"/>
    <n v="1293"/>
  </r>
  <r>
    <x v="80"/>
    <x v="58"/>
    <x v="2"/>
    <n v="38790"/>
  </r>
  <r>
    <x v="80"/>
    <x v="58"/>
    <x v="3"/>
    <n v="11834"/>
  </r>
  <r>
    <x v="80"/>
    <x v="58"/>
    <x v="4"/>
    <n v="20127"/>
  </r>
  <r>
    <x v="80"/>
    <x v="58"/>
    <x v="5"/>
    <n v="9092"/>
  </r>
  <r>
    <x v="80"/>
    <x v="59"/>
    <x v="0"/>
    <n v="53"/>
  </r>
  <r>
    <x v="80"/>
    <x v="59"/>
    <x v="1"/>
    <n v="1418"/>
  </r>
  <r>
    <x v="80"/>
    <x v="59"/>
    <x v="2"/>
    <n v="42540"/>
  </r>
  <r>
    <x v="80"/>
    <x v="59"/>
    <x v="3"/>
    <n v="9411"/>
  </r>
  <r>
    <x v="80"/>
    <x v="59"/>
    <x v="4"/>
    <n v="17419"/>
  </r>
  <r>
    <x v="80"/>
    <x v="59"/>
    <x v="5"/>
    <n v="10606"/>
  </r>
  <r>
    <x v="80"/>
    <x v="60"/>
    <x v="0"/>
    <n v="28"/>
  </r>
  <r>
    <x v="80"/>
    <x v="60"/>
    <x v="1"/>
    <n v="1598"/>
  </r>
  <r>
    <x v="80"/>
    <x v="60"/>
    <x v="2"/>
    <n v="47940"/>
  </r>
  <r>
    <x v="80"/>
    <x v="60"/>
    <x v="3"/>
    <n v="9319"/>
  </r>
  <r>
    <x v="80"/>
    <x v="60"/>
    <x v="4"/>
    <n v="16337"/>
  </r>
  <r>
    <x v="80"/>
    <x v="60"/>
    <x v="5"/>
    <n v="13519"/>
  </r>
  <r>
    <x v="80"/>
    <x v="61"/>
    <x v="0"/>
    <n v="8"/>
  </r>
  <r>
    <x v="80"/>
    <x v="61"/>
    <x v="1"/>
    <n v="223"/>
  </r>
  <r>
    <x v="80"/>
    <x v="61"/>
    <x v="2"/>
    <n v="6690"/>
  </r>
  <r>
    <x v="80"/>
    <x v="61"/>
    <x v="3"/>
    <n v="320"/>
  </r>
  <r>
    <x v="80"/>
    <x v="61"/>
    <x v="4"/>
    <n v="573"/>
  </r>
  <r>
    <x v="80"/>
    <x v="61"/>
    <x v="5"/>
    <n v="423"/>
  </r>
  <r>
    <x v="80"/>
    <x v="62"/>
    <x v="0"/>
    <n v="41"/>
  </r>
  <r>
    <x v="80"/>
    <x v="62"/>
    <x v="1"/>
    <n v="1642"/>
  </r>
  <r>
    <x v="80"/>
    <x v="62"/>
    <x v="2"/>
    <n v="49260"/>
  </r>
  <r>
    <x v="80"/>
    <x v="62"/>
    <x v="3"/>
    <n v="9215"/>
  </r>
  <r>
    <x v="80"/>
    <x v="62"/>
    <x v="4"/>
    <n v="16430"/>
  </r>
  <r>
    <x v="80"/>
    <x v="62"/>
    <x v="5"/>
    <n v="12437"/>
  </r>
  <r>
    <x v="80"/>
    <x v="63"/>
    <x v="0"/>
    <n v="49"/>
  </r>
  <r>
    <x v="80"/>
    <x v="63"/>
    <x v="1"/>
    <n v="2738"/>
  </r>
  <r>
    <x v="80"/>
    <x v="63"/>
    <x v="2"/>
    <n v="82140"/>
  </r>
  <r>
    <x v="80"/>
    <x v="63"/>
    <x v="3"/>
    <n v="9588"/>
  </r>
  <r>
    <x v="80"/>
    <x v="63"/>
    <x v="4"/>
    <n v="16938"/>
  </r>
  <r>
    <x v="80"/>
    <x v="63"/>
    <x v="5"/>
    <n v="9570"/>
  </r>
  <r>
    <x v="80"/>
    <x v="64"/>
    <x v="0"/>
    <n v="153"/>
  </r>
  <r>
    <x v="80"/>
    <x v="64"/>
    <x v="1"/>
    <n v="8825"/>
  </r>
  <r>
    <x v="80"/>
    <x v="64"/>
    <x v="2"/>
    <n v="264750"/>
  </r>
  <r>
    <x v="80"/>
    <x v="64"/>
    <x v="3"/>
    <n v="121283"/>
  </r>
  <r>
    <x v="80"/>
    <x v="64"/>
    <x v="4"/>
    <n v="219752"/>
  </r>
  <r>
    <x v="80"/>
    <x v="64"/>
    <x v="5"/>
    <n v="87484"/>
  </r>
  <r>
    <x v="80"/>
    <x v="65"/>
    <x v="0"/>
    <n v="85"/>
  </r>
  <r>
    <x v="80"/>
    <x v="65"/>
    <x v="1"/>
    <n v="2655"/>
  </r>
  <r>
    <x v="80"/>
    <x v="65"/>
    <x v="2"/>
    <n v="79650"/>
  </r>
  <r>
    <x v="80"/>
    <x v="65"/>
    <x v="3"/>
    <n v="34678"/>
  </r>
  <r>
    <x v="80"/>
    <x v="65"/>
    <x v="4"/>
    <n v="61769"/>
  </r>
  <r>
    <x v="80"/>
    <x v="65"/>
    <x v="5"/>
    <n v="36403"/>
  </r>
  <r>
    <x v="80"/>
    <x v="66"/>
    <x v="0"/>
    <n v="27"/>
  </r>
  <r>
    <x v="80"/>
    <x v="66"/>
    <x v="1"/>
    <n v="643"/>
  </r>
  <r>
    <x v="80"/>
    <x v="66"/>
    <x v="2"/>
    <n v="19290"/>
  </r>
  <r>
    <x v="80"/>
    <x v="66"/>
    <x v="3"/>
    <n v="1981"/>
  </r>
  <r>
    <x v="80"/>
    <x v="66"/>
    <x v="4"/>
    <n v="3434"/>
  </r>
  <r>
    <x v="80"/>
    <x v="66"/>
    <x v="5"/>
    <n v="2102"/>
  </r>
  <r>
    <x v="80"/>
    <x v="67"/>
    <x v="0"/>
    <n v="61"/>
  </r>
  <r>
    <x v="80"/>
    <x v="67"/>
    <x v="1"/>
    <n v="2664"/>
  </r>
  <r>
    <x v="80"/>
    <x v="67"/>
    <x v="2"/>
    <n v="79920"/>
  </r>
  <r>
    <x v="80"/>
    <x v="67"/>
    <x v="3"/>
    <n v="14171"/>
  </r>
  <r>
    <x v="80"/>
    <x v="67"/>
    <x v="4"/>
    <n v="24500"/>
  </r>
  <r>
    <x v="80"/>
    <x v="67"/>
    <x v="5"/>
    <n v="15862"/>
  </r>
  <r>
    <x v="80"/>
    <x v="68"/>
    <x v="0"/>
    <n v="9"/>
  </r>
  <r>
    <x v="80"/>
    <x v="68"/>
    <x v="1"/>
    <n v="199"/>
  </r>
  <r>
    <x v="80"/>
    <x v="68"/>
    <x v="2"/>
    <n v="5970"/>
  </r>
  <r>
    <x v="80"/>
    <x v="68"/>
    <x v="3"/>
    <n v="1248"/>
  </r>
  <r>
    <x v="80"/>
    <x v="68"/>
    <x v="4"/>
    <n v="1958"/>
  </r>
  <r>
    <x v="80"/>
    <x v="68"/>
    <x v="5"/>
    <n v="1379"/>
  </r>
  <r>
    <x v="80"/>
    <x v="69"/>
    <x v="0"/>
    <n v="43"/>
  </r>
  <r>
    <x v="80"/>
    <x v="69"/>
    <x v="1"/>
    <n v="1286"/>
  </r>
  <r>
    <x v="80"/>
    <x v="69"/>
    <x v="2"/>
    <n v="38580"/>
  </r>
  <r>
    <x v="80"/>
    <x v="69"/>
    <x v="3"/>
    <n v="11191"/>
  </r>
  <r>
    <x v="80"/>
    <x v="69"/>
    <x v="4"/>
    <n v="16745"/>
  </r>
  <r>
    <x v="80"/>
    <x v="69"/>
    <x v="5"/>
    <n v="9791"/>
  </r>
  <r>
    <x v="80"/>
    <x v="70"/>
    <x v="0"/>
    <n v="3157"/>
  </r>
  <r>
    <x v="80"/>
    <x v="70"/>
    <x v="1"/>
    <n v="129952"/>
  </r>
  <r>
    <x v="80"/>
    <x v="70"/>
    <x v="2"/>
    <n v="3898560"/>
  </r>
  <r>
    <x v="80"/>
    <x v="70"/>
    <x v="3"/>
    <n v="1283698"/>
  </r>
  <r>
    <x v="80"/>
    <x v="70"/>
    <x v="4"/>
    <n v="2173608"/>
  </r>
  <r>
    <x v="80"/>
    <x v="70"/>
    <x v="5"/>
    <n v="1159368"/>
  </r>
  <r>
    <x v="81"/>
    <x v="0"/>
    <x v="0"/>
    <n v="174"/>
  </r>
  <r>
    <x v="81"/>
    <x v="0"/>
    <x v="1"/>
    <n v="6589"/>
  </r>
  <r>
    <x v="81"/>
    <x v="0"/>
    <x v="2"/>
    <n v="204259"/>
  </r>
  <r>
    <x v="81"/>
    <x v="0"/>
    <x v="3"/>
    <n v="49295"/>
  </r>
  <r>
    <x v="81"/>
    <x v="0"/>
    <x v="4"/>
    <n v="88587"/>
  </r>
  <r>
    <x v="81"/>
    <x v="0"/>
    <x v="5"/>
    <n v="41716"/>
  </r>
  <r>
    <x v="81"/>
    <x v="1"/>
    <x v="0"/>
    <n v="57"/>
  </r>
  <r>
    <x v="81"/>
    <x v="1"/>
    <x v="1"/>
    <n v="2095"/>
  </r>
  <r>
    <x v="81"/>
    <x v="1"/>
    <x v="2"/>
    <n v="64945"/>
  </r>
  <r>
    <x v="81"/>
    <x v="1"/>
    <x v="3"/>
    <n v="17173"/>
  </r>
  <r>
    <x v="81"/>
    <x v="1"/>
    <x v="4"/>
    <n v="30113"/>
  </r>
  <r>
    <x v="81"/>
    <x v="1"/>
    <x v="5"/>
    <n v="17252"/>
  </r>
  <r>
    <x v="81"/>
    <x v="2"/>
    <x v="0"/>
    <n v="25"/>
  </r>
  <r>
    <x v="81"/>
    <x v="2"/>
    <x v="1"/>
    <n v="1252"/>
  </r>
  <r>
    <x v="81"/>
    <x v="2"/>
    <x v="2"/>
    <n v="38812"/>
  </r>
  <r>
    <x v="81"/>
    <x v="2"/>
    <x v="3"/>
    <n v="3969"/>
  </r>
  <r>
    <x v="81"/>
    <x v="2"/>
    <x v="4"/>
    <n v="7601"/>
  </r>
  <r>
    <x v="81"/>
    <x v="2"/>
    <x v="5"/>
    <n v="5128"/>
  </r>
  <r>
    <x v="81"/>
    <x v="3"/>
    <x v="0"/>
    <n v="47"/>
  </r>
  <r>
    <x v="81"/>
    <x v="3"/>
    <x v="1"/>
    <n v="2227"/>
  </r>
  <r>
    <x v="81"/>
    <x v="3"/>
    <x v="2"/>
    <n v="69037"/>
  </r>
  <r>
    <x v="81"/>
    <x v="3"/>
    <x v="3"/>
    <n v="12990"/>
  </r>
  <r>
    <x v="81"/>
    <x v="3"/>
    <x v="4"/>
    <n v="24225"/>
  </r>
  <r>
    <x v="81"/>
    <x v="3"/>
    <x v="5"/>
    <n v="13082"/>
  </r>
  <r>
    <x v="81"/>
    <x v="4"/>
    <x v="0"/>
    <n v="25"/>
  </r>
  <r>
    <x v="81"/>
    <x v="4"/>
    <x v="1"/>
    <n v="976"/>
  </r>
  <r>
    <x v="81"/>
    <x v="4"/>
    <x v="2"/>
    <n v="30256"/>
  </r>
  <r>
    <x v="81"/>
    <x v="4"/>
    <x v="3"/>
    <n v="17521"/>
  </r>
  <r>
    <x v="81"/>
    <x v="4"/>
    <x v="4"/>
    <n v="29722"/>
  </r>
  <r>
    <x v="81"/>
    <x v="4"/>
    <x v="5"/>
    <n v="13096"/>
  </r>
  <r>
    <x v="81"/>
    <x v="5"/>
    <x v="0"/>
    <n v="12"/>
  </r>
  <r>
    <x v="81"/>
    <x v="5"/>
    <x v="1"/>
    <n v="327"/>
  </r>
  <r>
    <x v="81"/>
    <x v="5"/>
    <x v="2"/>
    <n v="10137"/>
  </r>
  <r>
    <x v="81"/>
    <x v="5"/>
    <x v="3"/>
    <n v="3179"/>
  </r>
  <r>
    <x v="81"/>
    <x v="5"/>
    <x v="4"/>
    <n v="6594"/>
  </r>
  <r>
    <x v="81"/>
    <x v="5"/>
    <x v="5"/>
    <n v="2177"/>
  </r>
  <r>
    <x v="81"/>
    <x v="6"/>
    <x v="0"/>
    <n v="161"/>
  </r>
  <r>
    <x v="81"/>
    <x v="6"/>
    <x v="1"/>
    <n v="12090"/>
  </r>
  <r>
    <x v="81"/>
    <x v="6"/>
    <x v="2"/>
    <n v="374790"/>
  </r>
  <r>
    <x v="81"/>
    <x v="6"/>
    <x v="3"/>
    <n v="225830"/>
  </r>
  <r>
    <x v="81"/>
    <x v="6"/>
    <x v="4"/>
    <n v="327292"/>
  </r>
  <r>
    <x v="81"/>
    <x v="6"/>
    <x v="5"/>
    <n v="160504"/>
  </r>
  <r>
    <x v="81"/>
    <x v="7"/>
    <x v="0"/>
    <n v="44"/>
  </r>
  <r>
    <x v="81"/>
    <x v="7"/>
    <x v="1"/>
    <n v="1843"/>
  </r>
  <r>
    <x v="81"/>
    <x v="7"/>
    <x v="2"/>
    <n v="57133"/>
  </r>
  <r>
    <x v="81"/>
    <x v="7"/>
    <x v="3"/>
    <n v="33633"/>
  </r>
  <r>
    <x v="81"/>
    <x v="7"/>
    <x v="4"/>
    <n v="57288"/>
  </r>
  <r>
    <x v="81"/>
    <x v="7"/>
    <x v="5"/>
    <n v="36443"/>
  </r>
  <r>
    <x v="81"/>
    <x v="8"/>
    <x v="0"/>
    <n v="11"/>
  </r>
  <r>
    <x v="81"/>
    <x v="8"/>
    <x v="1"/>
    <n v="527"/>
  </r>
  <r>
    <x v="81"/>
    <x v="8"/>
    <x v="2"/>
    <n v="16337"/>
  </r>
  <r>
    <x v="81"/>
    <x v="8"/>
    <x v="3"/>
    <n v="5230"/>
  </r>
  <r>
    <x v="81"/>
    <x v="8"/>
    <x v="4"/>
    <n v="7069"/>
  </r>
  <r>
    <x v="81"/>
    <x v="8"/>
    <x v="5"/>
    <n v="3121"/>
  </r>
  <r>
    <x v="81"/>
    <x v="9"/>
    <x v="0"/>
    <n v="14"/>
  </r>
  <r>
    <x v="81"/>
    <x v="9"/>
    <x v="1"/>
    <n v="348"/>
  </r>
  <r>
    <x v="81"/>
    <x v="9"/>
    <x v="2"/>
    <n v="10788"/>
  </r>
  <r>
    <x v="81"/>
    <x v="9"/>
    <x v="3"/>
    <n v="2814"/>
  </r>
  <r>
    <x v="81"/>
    <x v="9"/>
    <x v="4"/>
    <n v="4454"/>
  </r>
  <r>
    <x v="81"/>
    <x v="9"/>
    <x v="5"/>
    <n v="2612"/>
  </r>
  <r>
    <x v="81"/>
    <x v="10"/>
    <x v="0"/>
    <n v="102"/>
  </r>
  <r>
    <x v="81"/>
    <x v="10"/>
    <x v="1"/>
    <n v="3003"/>
  </r>
  <r>
    <x v="81"/>
    <x v="10"/>
    <x v="2"/>
    <n v="93093"/>
  </r>
  <r>
    <x v="81"/>
    <x v="10"/>
    <x v="3"/>
    <n v="18239"/>
  </r>
  <r>
    <x v="81"/>
    <x v="10"/>
    <x v="4"/>
    <n v="33014"/>
  </r>
  <r>
    <x v="81"/>
    <x v="10"/>
    <x v="5"/>
    <n v="19269"/>
  </r>
  <r>
    <x v="81"/>
    <x v="11"/>
    <x v="0"/>
    <n v="13"/>
  </r>
  <r>
    <x v="81"/>
    <x v="11"/>
    <x v="1"/>
    <n v="411"/>
  </r>
  <r>
    <x v="81"/>
    <x v="11"/>
    <x v="2"/>
    <n v="12741"/>
  </r>
  <r>
    <x v="81"/>
    <x v="11"/>
    <x v="3"/>
    <n v="2654"/>
  </r>
  <r>
    <x v="81"/>
    <x v="11"/>
    <x v="4"/>
    <n v="5596"/>
  </r>
  <r>
    <x v="81"/>
    <x v="11"/>
    <x v="5"/>
    <n v="3837"/>
  </r>
  <r>
    <x v="81"/>
    <x v="12"/>
    <x v="0"/>
    <n v="17"/>
  </r>
  <r>
    <x v="81"/>
    <x v="12"/>
    <x v="1"/>
    <n v="743"/>
  </r>
  <r>
    <x v="81"/>
    <x v="12"/>
    <x v="2"/>
    <n v="23033"/>
  </r>
  <r>
    <x v="81"/>
    <x v="12"/>
    <x v="3"/>
    <n v="4953"/>
  </r>
  <r>
    <x v="81"/>
    <x v="12"/>
    <x v="4"/>
    <n v="7202"/>
  </r>
  <r>
    <x v="81"/>
    <x v="12"/>
    <x v="5"/>
    <n v="4316"/>
  </r>
  <r>
    <x v="81"/>
    <x v="13"/>
    <x v="0"/>
    <n v="11"/>
  </r>
  <r>
    <x v="81"/>
    <x v="13"/>
    <x v="1"/>
    <n v="265"/>
  </r>
  <r>
    <x v="81"/>
    <x v="13"/>
    <x v="2"/>
    <n v="8215"/>
  </r>
  <r>
    <x v="81"/>
    <x v="13"/>
    <x v="3"/>
    <n v="2526"/>
  </r>
  <r>
    <x v="81"/>
    <x v="13"/>
    <x v="4"/>
    <n v="4442"/>
  </r>
  <r>
    <x v="81"/>
    <x v="13"/>
    <x v="5"/>
    <n v="2609"/>
  </r>
  <r>
    <x v="81"/>
    <x v="14"/>
    <x v="0"/>
    <n v="53"/>
  </r>
  <r>
    <x v="81"/>
    <x v="14"/>
    <x v="1"/>
    <n v="1575"/>
  </r>
  <r>
    <x v="81"/>
    <x v="14"/>
    <x v="2"/>
    <n v="48825"/>
  </r>
  <r>
    <x v="81"/>
    <x v="14"/>
    <x v="3"/>
    <n v="25787"/>
  </r>
  <r>
    <x v="81"/>
    <x v="14"/>
    <x v="4"/>
    <n v="43739"/>
  </r>
  <r>
    <x v="81"/>
    <x v="14"/>
    <x v="5"/>
    <n v="25196"/>
  </r>
  <r>
    <x v="81"/>
    <x v="15"/>
    <x v="0"/>
    <n v="26"/>
  </r>
  <r>
    <x v="81"/>
    <x v="15"/>
    <x v="1"/>
    <n v="1013"/>
  </r>
  <r>
    <x v="81"/>
    <x v="15"/>
    <x v="2"/>
    <n v="31403"/>
  </r>
  <r>
    <x v="81"/>
    <x v="15"/>
    <x v="3"/>
    <n v="6633"/>
  </r>
  <r>
    <x v="81"/>
    <x v="15"/>
    <x v="4"/>
    <n v="10461"/>
  </r>
  <r>
    <x v="81"/>
    <x v="15"/>
    <x v="5"/>
    <n v="6355"/>
  </r>
  <r>
    <x v="81"/>
    <x v="16"/>
    <x v="0"/>
    <n v="10"/>
  </r>
  <r>
    <x v="81"/>
    <x v="16"/>
    <x v="1"/>
    <n v="253"/>
  </r>
  <r>
    <x v="81"/>
    <x v="16"/>
    <x v="2"/>
    <n v="7843"/>
  </r>
  <r>
    <x v="81"/>
    <x v="16"/>
    <x v="3"/>
    <n v="1347"/>
  </r>
  <r>
    <x v="81"/>
    <x v="16"/>
    <x v="4"/>
    <n v="2581"/>
  </r>
  <r>
    <x v="81"/>
    <x v="16"/>
    <x v="5"/>
    <n v="1842"/>
  </r>
  <r>
    <x v="81"/>
    <x v="17"/>
    <x v="0"/>
    <n v="12"/>
  </r>
  <r>
    <x v="81"/>
    <x v="17"/>
    <x v="1"/>
    <n v="292"/>
  </r>
  <r>
    <x v="81"/>
    <x v="17"/>
    <x v="2"/>
    <n v="9052"/>
  </r>
  <r>
    <x v="81"/>
    <x v="17"/>
    <x v="3"/>
    <n v="2177"/>
  </r>
  <r>
    <x v="81"/>
    <x v="17"/>
    <x v="4"/>
    <n v="3660"/>
  </r>
  <r>
    <x v="81"/>
    <x v="17"/>
    <x v="5"/>
    <n v="2277"/>
  </r>
  <r>
    <x v="81"/>
    <x v="18"/>
    <x v="0"/>
    <n v="16"/>
  </r>
  <r>
    <x v="81"/>
    <x v="18"/>
    <x v="1"/>
    <n v="610"/>
  </r>
  <r>
    <x v="81"/>
    <x v="18"/>
    <x v="2"/>
    <n v="18910"/>
  </r>
  <r>
    <x v="81"/>
    <x v="18"/>
    <x v="3"/>
    <n v="6190"/>
  </r>
  <r>
    <x v="81"/>
    <x v="18"/>
    <x v="4"/>
    <n v="9219"/>
  </r>
  <r>
    <x v="81"/>
    <x v="18"/>
    <x v="5"/>
    <n v="5917"/>
  </r>
  <r>
    <x v="81"/>
    <x v="19"/>
    <x v="0"/>
    <n v="109"/>
  </r>
  <r>
    <x v="81"/>
    <x v="19"/>
    <x v="1"/>
    <n v="3915"/>
  </r>
  <r>
    <x v="81"/>
    <x v="19"/>
    <x v="2"/>
    <n v="121365"/>
  </r>
  <r>
    <x v="81"/>
    <x v="19"/>
    <x v="3"/>
    <n v="43218"/>
  </r>
  <r>
    <x v="81"/>
    <x v="19"/>
    <x v="4"/>
    <n v="81213"/>
  </r>
  <r>
    <x v="81"/>
    <x v="19"/>
    <x v="5"/>
    <n v="48476"/>
  </r>
  <r>
    <x v="81"/>
    <x v="20"/>
    <x v="0"/>
    <n v="25"/>
  </r>
  <r>
    <x v="81"/>
    <x v="20"/>
    <x v="1"/>
    <n v="1475"/>
  </r>
  <r>
    <x v="81"/>
    <x v="20"/>
    <x v="2"/>
    <n v="45725"/>
  </r>
  <r>
    <x v="81"/>
    <x v="20"/>
    <x v="3"/>
    <n v="6110"/>
  </r>
  <r>
    <x v="81"/>
    <x v="20"/>
    <x v="4"/>
    <n v="12196"/>
  </r>
  <r>
    <x v="81"/>
    <x v="20"/>
    <x v="5"/>
    <n v="6561"/>
  </r>
  <r>
    <x v="81"/>
    <x v="21"/>
    <x v="0"/>
    <n v="75"/>
  </r>
  <r>
    <x v="81"/>
    <x v="21"/>
    <x v="1"/>
    <n v="3070"/>
  </r>
  <r>
    <x v="81"/>
    <x v="21"/>
    <x v="2"/>
    <n v="95170"/>
  </r>
  <r>
    <x v="81"/>
    <x v="21"/>
    <x v="3"/>
    <n v="34368"/>
  </r>
  <r>
    <x v="81"/>
    <x v="21"/>
    <x v="4"/>
    <n v="58264"/>
  </r>
  <r>
    <x v="81"/>
    <x v="21"/>
    <x v="5"/>
    <n v="26430"/>
  </r>
  <r>
    <x v="81"/>
    <x v="22"/>
    <x v="0"/>
    <n v="126"/>
  </r>
  <r>
    <x v="81"/>
    <x v="22"/>
    <x v="1"/>
    <n v="5768"/>
  </r>
  <r>
    <x v="81"/>
    <x v="22"/>
    <x v="2"/>
    <n v="178808"/>
  </r>
  <r>
    <x v="81"/>
    <x v="22"/>
    <x v="3"/>
    <n v="82721"/>
  </r>
  <r>
    <x v="81"/>
    <x v="22"/>
    <x v="4"/>
    <n v="149994"/>
  </r>
  <r>
    <x v="81"/>
    <x v="22"/>
    <x v="5"/>
    <n v="82381"/>
  </r>
  <r>
    <x v="81"/>
    <x v="23"/>
    <x v="0"/>
    <n v="33"/>
  </r>
  <r>
    <x v="81"/>
    <x v="23"/>
    <x v="1"/>
    <n v="1422"/>
  </r>
  <r>
    <x v="81"/>
    <x v="23"/>
    <x v="2"/>
    <n v="44082"/>
  </r>
  <r>
    <x v="81"/>
    <x v="23"/>
    <x v="3"/>
    <n v="8575"/>
  </r>
  <r>
    <x v="81"/>
    <x v="23"/>
    <x v="4"/>
    <n v="15043"/>
  </r>
  <r>
    <x v="81"/>
    <x v="23"/>
    <x v="5"/>
    <n v="8449"/>
  </r>
  <r>
    <x v="81"/>
    <x v="24"/>
    <x v="0"/>
    <n v="14"/>
  </r>
  <r>
    <x v="81"/>
    <x v="24"/>
    <x v="1"/>
    <n v="937"/>
  </r>
  <r>
    <x v="81"/>
    <x v="24"/>
    <x v="2"/>
    <n v="29047"/>
  </r>
  <r>
    <x v="81"/>
    <x v="24"/>
    <x v="3"/>
    <n v="2675"/>
  </r>
  <r>
    <x v="81"/>
    <x v="24"/>
    <x v="4"/>
    <n v="5768"/>
  </r>
  <r>
    <x v="81"/>
    <x v="24"/>
    <x v="5"/>
    <n v="2868"/>
  </r>
  <r>
    <x v="81"/>
    <x v="25"/>
    <x v="0"/>
    <n v="43"/>
  </r>
  <r>
    <x v="81"/>
    <x v="25"/>
    <x v="1"/>
    <n v="1425"/>
  </r>
  <r>
    <x v="81"/>
    <x v="25"/>
    <x v="2"/>
    <n v="44175"/>
  </r>
  <r>
    <x v="81"/>
    <x v="25"/>
    <x v="3"/>
    <n v="11440"/>
  </r>
  <r>
    <x v="81"/>
    <x v="25"/>
    <x v="4"/>
    <n v="20315"/>
  </r>
  <r>
    <x v="81"/>
    <x v="25"/>
    <x v="5"/>
    <n v="10483"/>
  </r>
  <r>
    <x v="81"/>
    <x v="26"/>
    <x v="0"/>
    <n v="11"/>
  </r>
  <r>
    <x v="81"/>
    <x v="26"/>
    <x v="1"/>
    <n v="523"/>
  </r>
  <r>
    <x v="81"/>
    <x v="26"/>
    <x v="2"/>
    <n v="16213"/>
  </r>
  <r>
    <x v="81"/>
    <x v="26"/>
    <x v="3"/>
    <n v="2926"/>
  </r>
  <r>
    <x v="81"/>
    <x v="26"/>
    <x v="4"/>
    <n v="5600"/>
  </r>
  <r>
    <x v="81"/>
    <x v="26"/>
    <x v="5"/>
    <n v="3041"/>
  </r>
  <r>
    <x v="81"/>
    <x v="27"/>
    <x v="0"/>
    <n v="49"/>
  </r>
  <r>
    <x v="81"/>
    <x v="27"/>
    <x v="1"/>
    <n v="1800"/>
  </r>
  <r>
    <x v="81"/>
    <x v="27"/>
    <x v="2"/>
    <n v="55800"/>
  </r>
  <r>
    <x v="81"/>
    <x v="27"/>
    <x v="3"/>
    <n v="13899"/>
  </r>
  <r>
    <x v="81"/>
    <x v="27"/>
    <x v="4"/>
    <n v="26868"/>
  </r>
  <r>
    <x v="81"/>
    <x v="27"/>
    <x v="5"/>
    <n v="12517"/>
  </r>
  <r>
    <x v="81"/>
    <x v="28"/>
    <x v="0"/>
    <n v="54"/>
  </r>
  <r>
    <x v="81"/>
    <x v="28"/>
    <x v="1"/>
    <n v="1999"/>
  </r>
  <r>
    <x v="81"/>
    <x v="28"/>
    <x v="2"/>
    <n v="61969"/>
  </r>
  <r>
    <x v="81"/>
    <x v="28"/>
    <x v="3"/>
    <n v="28235"/>
  </r>
  <r>
    <x v="81"/>
    <x v="28"/>
    <x v="4"/>
    <n v="48112"/>
  </r>
  <r>
    <x v="81"/>
    <x v="28"/>
    <x v="5"/>
    <n v="25490"/>
  </r>
  <r>
    <x v="81"/>
    <x v="29"/>
    <x v="0"/>
    <n v="8"/>
  </r>
  <r>
    <x v="81"/>
    <x v="29"/>
    <x v="1"/>
    <n v="122"/>
  </r>
  <r>
    <x v="81"/>
    <x v="29"/>
    <x v="2"/>
    <n v="3782"/>
  </r>
  <r>
    <x v="81"/>
    <x v="29"/>
    <x v="3"/>
    <n v="849"/>
  </r>
  <r>
    <x v="81"/>
    <x v="29"/>
    <x v="4"/>
    <n v="1464"/>
  </r>
  <r>
    <x v="81"/>
    <x v="29"/>
    <x v="5"/>
    <n v="814"/>
  </r>
  <r>
    <x v="81"/>
    <x v="30"/>
    <x v="0"/>
    <n v="54"/>
  </r>
  <r>
    <x v="81"/>
    <x v="30"/>
    <x v="1"/>
    <n v="2005"/>
  </r>
  <r>
    <x v="81"/>
    <x v="30"/>
    <x v="2"/>
    <n v="62155"/>
  </r>
  <r>
    <x v="81"/>
    <x v="30"/>
    <x v="3"/>
    <n v="22276"/>
  </r>
  <r>
    <x v="81"/>
    <x v="30"/>
    <x v="4"/>
    <n v="37651"/>
  </r>
  <r>
    <x v="81"/>
    <x v="30"/>
    <x v="5"/>
    <n v="18357"/>
  </r>
  <r>
    <x v="81"/>
    <x v="31"/>
    <x v="0"/>
    <n v="10"/>
  </r>
  <r>
    <x v="81"/>
    <x v="31"/>
    <x v="1"/>
    <n v="287"/>
  </r>
  <r>
    <x v="81"/>
    <x v="31"/>
    <x v="2"/>
    <n v="8897"/>
  </r>
  <r>
    <x v="81"/>
    <x v="31"/>
    <x v="3"/>
    <n v="1730"/>
  </r>
  <r>
    <x v="81"/>
    <x v="31"/>
    <x v="4"/>
    <n v="2670"/>
  </r>
  <r>
    <x v="81"/>
    <x v="31"/>
    <x v="5"/>
    <n v="1317"/>
  </r>
  <r>
    <x v="81"/>
    <x v="32"/>
    <x v="0"/>
    <n v="19"/>
  </r>
  <r>
    <x v="81"/>
    <x v="32"/>
    <x v="1"/>
    <n v="483"/>
  </r>
  <r>
    <x v="81"/>
    <x v="32"/>
    <x v="2"/>
    <n v="14973"/>
  </r>
  <r>
    <x v="81"/>
    <x v="32"/>
    <x v="3"/>
    <n v="2548"/>
  </r>
  <r>
    <x v="81"/>
    <x v="32"/>
    <x v="4"/>
    <n v="3922"/>
  </r>
  <r>
    <x v="81"/>
    <x v="32"/>
    <x v="5"/>
    <n v="2240"/>
  </r>
  <r>
    <x v="81"/>
    <x v="33"/>
    <x v="0"/>
    <n v="52"/>
  </r>
  <r>
    <x v="81"/>
    <x v="33"/>
    <x v="1"/>
    <n v="2357"/>
  </r>
  <r>
    <x v="81"/>
    <x v="33"/>
    <x v="2"/>
    <n v="73067"/>
  </r>
  <r>
    <x v="81"/>
    <x v="33"/>
    <x v="3"/>
    <n v="18446"/>
  </r>
  <r>
    <x v="81"/>
    <x v="33"/>
    <x v="4"/>
    <n v="32750"/>
  </r>
  <r>
    <x v="81"/>
    <x v="33"/>
    <x v="5"/>
    <n v="14871"/>
  </r>
  <r>
    <x v="81"/>
    <x v="34"/>
    <x v="0"/>
    <n v="31"/>
  </r>
  <r>
    <x v="81"/>
    <x v="34"/>
    <x v="1"/>
    <n v="838"/>
  </r>
  <r>
    <x v="81"/>
    <x v="34"/>
    <x v="2"/>
    <n v="25978"/>
  </r>
  <r>
    <x v="81"/>
    <x v="34"/>
    <x v="3"/>
    <n v="7682"/>
  </r>
  <r>
    <x v="81"/>
    <x v="34"/>
    <x v="4"/>
    <n v="13903"/>
  </r>
  <r>
    <x v="81"/>
    <x v="34"/>
    <x v="5"/>
    <n v="9065"/>
  </r>
  <r>
    <x v="81"/>
    <x v="35"/>
    <x v="0"/>
    <n v="15"/>
  </r>
  <r>
    <x v="81"/>
    <x v="35"/>
    <x v="1"/>
    <n v="267"/>
  </r>
  <r>
    <x v="81"/>
    <x v="35"/>
    <x v="2"/>
    <n v="8277"/>
  </r>
  <r>
    <x v="81"/>
    <x v="35"/>
    <x v="3"/>
    <n v="1661"/>
  </r>
  <r>
    <x v="81"/>
    <x v="35"/>
    <x v="4"/>
    <n v="3082"/>
  </r>
  <r>
    <x v="81"/>
    <x v="35"/>
    <x v="5"/>
    <n v="1846"/>
  </r>
  <r>
    <x v="81"/>
    <x v="36"/>
    <x v="0"/>
    <n v="11"/>
  </r>
  <r>
    <x v="81"/>
    <x v="36"/>
    <x v="1"/>
    <n v="267"/>
  </r>
  <r>
    <x v="81"/>
    <x v="36"/>
    <x v="2"/>
    <n v="8277"/>
  </r>
  <r>
    <x v="81"/>
    <x v="36"/>
    <x v="3"/>
    <n v="1994"/>
  </r>
  <r>
    <x v="81"/>
    <x v="36"/>
    <x v="4"/>
    <n v="3635"/>
  </r>
  <r>
    <x v="81"/>
    <x v="36"/>
    <x v="5"/>
    <n v="2230"/>
  </r>
  <r>
    <x v="81"/>
    <x v="37"/>
    <x v="0"/>
    <n v="52"/>
  </r>
  <r>
    <x v="81"/>
    <x v="37"/>
    <x v="1"/>
    <n v="1401"/>
  </r>
  <r>
    <x v="81"/>
    <x v="37"/>
    <x v="2"/>
    <n v="43431"/>
  </r>
  <r>
    <x v="81"/>
    <x v="37"/>
    <x v="3"/>
    <n v="21836"/>
  </r>
  <r>
    <x v="81"/>
    <x v="37"/>
    <x v="4"/>
    <n v="35274"/>
  </r>
  <r>
    <x v="81"/>
    <x v="37"/>
    <x v="5"/>
    <n v="20119"/>
  </r>
  <r>
    <x v="81"/>
    <x v="38"/>
    <x v="0"/>
    <n v="17"/>
  </r>
  <r>
    <x v="81"/>
    <x v="38"/>
    <x v="1"/>
    <n v="299"/>
  </r>
  <r>
    <x v="81"/>
    <x v="38"/>
    <x v="2"/>
    <n v="9269"/>
  </r>
  <r>
    <x v="81"/>
    <x v="38"/>
    <x v="3"/>
    <n v="1441"/>
  </r>
  <r>
    <x v="81"/>
    <x v="38"/>
    <x v="4"/>
    <n v="2409"/>
  </r>
  <r>
    <x v="81"/>
    <x v="38"/>
    <x v="5"/>
    <n v="1687"/>
  </r>
  <r>
    <x v="81"/>
    <x v="39"/>
    <x v="0"/>
    <n v="20"/>
  </r>
  <r>
    <x v="81"/>
    <x v="39"/>
    <x v="1"/>
    <n v="701"/>
  </r>
  <r>
    <x v="81"/>
    <x v="39"/>
    <x v="2"/>
    <n v="21731"/>
  </r>
  <r>
    <x v="81"/>
    <x v="39"/>
    <x v="3"/>
    <n v="2584"/>
  </r>
  <r>
    <x v="81"/>
    <x v="39"/>
    <x v="4"/>
    <n v="4660"/>
  </r>
  <r>
    <x v="81"/>
    <x v="39"/>
    <x v="5"/>
    <n v="3150"/>
  </r>
  <r>
    <x v="81"/>
    <x v="40"/>
    <x v="0"/>
    <n v="29"/>
  </r>
  <r>
    <x v="81"/>
    <x v="40"/>
    <x v="1"/>
    <n v="1060"/>
  </r>
  <r>
    <x v="81"/>
    <x v="40"/>
    <x v="2"/>
    <n v="32860"/>
  </r>
  <r>
    <x v="81"/>
    <x v="40"/>
    <x v="3"/>
    <n v="6258"/>
  </r>
  <r>
    <x v="81"/>
    <x v="40"/>
    <x v="4"/>
    <n v="9590"/>
  </r>
  <r>
    <x v="81"/>
    <x v="40"/>
    <x v="5"/>
    <n v="5081"/>
  </r>
  <r>
    <x v="81"/>
    <x v="41"/>
    <x v="0"/>
    <n v="10"/>
  </r>
  <r>
    <x v="81"/>
    <x v="41"/>
    <x v="1"/>
    <n v="185"/>
  </r>
  <r>
    <x v="81"/>
    <x v="41"/>
    <x v="2"/>
    <n v="5735"/>
  </r>
  <r>
    <x v="81"/>
    <x v="41"/>
    <x v="3"/>
    <n v="3076"/>
  </r>
  <r>
    <x v="81"/>
    <x v="41"/>
    <x v="4"/>
    <n v="5245"/>
  </r>
  <r>
    <x v="81"/>
    <x v="41"/>
    <x v="5"/>
    <n v="2953"/>
  </r>
  <r>
    <x v="81"/>
    <x v="42"/>
    <x v="0"/>
    <n v="8"/>
  </r>
  <r>
    <x v="81"/>
    <x v="42"/>
    <x v="1"/>
    <n v="303"/>
  </r>
  <r>
    <x v="81"/>
    <x v="42"/>
    <x v="2"/>
    <n v="9393"/>
  </r>
  <r>
    <x v="81"/>
    <x v="42"/>
    <x v="3"/>
    <n v="2370"/>
  </r>
  <r>
    <x v="81"/>
    <x v="42"/>
    <x v="4"/>
    <n v="4281"/>
  </r>
  <r>
    <x v="81"/>
    <x v="42"/>
    <x v="5"/>
    <n v="2156"/>
  </r>
  <r>
    <x v="81"/>
    <x v="43"/>
    <x v="0"/>
    <n v="18"/>
  </r>
  <r>
    <x v="81"/>
    <x v="43"/>
    <x v="1"/>
    <n v="755"/>
  </r>
  <r>
    <x v="81"/>
    <x v="43"/>
    <x v="2"/>
    <n v="23405"/>
  </r>
  <r>
    <x v="81"/>
    <x v="43"/>
    <x v="3"/>
    <n v="10314"/>
  </r>
  <r>
    <x v="81"/>
    <x v="43"/>
    <x v="4"/>
    <n v="18726"/>
  </r>
  <r>
    <x v="81"/>
    <x v="43"/>
    <x v="5"/>
    <n v="10300"/>
  </r>
  <r>
    <x v="81"/>
    <x v="44"/>
    <x v="0"/>
    <n v="70"/>
  </r>
  <r>
    <x v="81"/>
    <x v="44"/>
    <x v="1"/>
    <n v="5437"/>
  </r>
  <r>
    <x v="81"/>
    <x v="44"/>
    <x v="2"/>
    <n v="168547"/>
  </r>
  <r>
    <x v="81"/>
    <x v="44"/>
    <x v="3"/>
    <n v="108656"/>
  </r>
  <r>
    <x v="81"/>
    <x v="44"/>
    <x v="4"/>
    <n v="154082"/>
  </r>
  <r>
    <x v="81"/>
    <x v="44"/>
    <x v="5"/>
    <n v="81640"/>
  </r>
  <r>
    <x v="81"/>
    <x v="45"/>
    <x v="0"/>
    <n v="16"/>
  </r>
  <r>
    <x v="81"/>
    <x v="45"/>
    <x v="1"/>
    <n v="643"/>
  </r>
  <r>
    <x v="81"/>
    <x v="45"/>
    <x v="2"/>
    <n v="19933"/>
  </r>
  <r>
    <x v="81"/>
    <x v="45"/>
    <x v="3"/>
    <n v="5008"/>
  </r>
  <r>
    <x v="81"/>
    <x v="45"/>
    <x v="4"/>
    <n v="9295"/>
  </r>
  <r>
    <x v="81"/>
    <x v="45"/>
    <x v="5"/>
    <n v="5324"/>
  </r>
  <r>
    <x v="81"/>
    <x v="46"/>
    <x v="0"/>
    <n v="23"/>
  </r>
  <r>
    <x v="81"/>
    <x v="46"/>
    <x v="1"/>
    <n v="565"/>
  </r>
  <r>
    <x v="81"/>
    <x v="46"/>
    <x v="2"/>
    <n v="17515"/>
  </r>
  <r>
    <x v="81"/>
    <x v="46"/>
    <x v="3"/>
    <n v="3001"/>
  </r>
  <r>
    <x v="81"/>
    <x v="46"/>
    <x v="4"/>
    <n v="5212"/>
  </r>
  <r>
    <x v="81"/>
    <x v="46"/>
    <x v="5"/>
    <n v="3125"/>
  </r>
  <r>
    <x v="81"/>
    <x v="47"/>
    <x v="0"/>
    <n v="87"/>
  </r>
  <r>
    <x v="81"/>
    <x v="47"/>
    <x v="1"/>
    <n v="3638"/>
  </r>
  <r>
    <x v="81"/>
    <x v="47"/>
    <x v="2"/>
    <n v="112778"/>
  </r>
  <r>
    <x v="81"/>
    <x v="47"/>
    <x v="3"/>
    <n v="16055"/>
  </r>
  <r>
    <x v="81"/>
    <x v="47"/>
    <x v="4"/>
    <n v="32138"/>
  </r>
  <r>
    <x v="81"/>
    <x v="47"/>
    <x v="5"/>
    <n v="16674"/>
  </r>
  <r>
    <x v="81"/>
    <x v="48"/>
    <x v="0"/>
    <n v="71"/>
  </r>
  <r>
    <x v="81"/>
    <x v="48"/>
    <x v="1"/>
    <n v="2965"/>
  </r>
  <r>
    <x v="81"/>
    <x v="48"/>
    <x v="2"/>
    <n v="91915"/>
  </r>
  <r>
    <x v="81"/>
    <x v="48"/>
    <x v="3"/>
    <n v="23496"/>
  </r>
  <r>
    <x v="81"/>
    <x v="48"/>
    <x v="4"/>
    <n v="36825"/>
  </r>
  <r>
    <x v="81"/>
    <x v="48"/>
    <x v="5"/>
    <n v="19729"/>
  </r>
  <r>
    <x v="81"/>
    <x v="49"/>
    <x v="0"/>
    <n v="100"/>
  </r>
  <r>
    <x v="81"/>
    <x v="49"/>
    <x v="1"/>
    <n v="3028"/>
  </r>
  <r>
    <x v="81"/>
    <x v="49"/>
    <x v="2"/>
    <n v="93868"/>
  </r>
  <r>
    <x v="81"/>
    <x v="49"/>
    <x v="3"/>
    <n v="30279"/>
  </r>
  <r>
    <x v="81"/>
    <x v="49"/>
    <x v="4"/>
    <n v="51799"/>
  </r>
  <r>
    <x v="81"/>
    <x v="49"/>
    <x v="5"/>
    <n v="30781"/>
  </r>
  <r>
    <x v="81"/>
    <x v="50"/>
    <x v="0"/>
    <n v="44"/>
  </r>
  <r>
    <x v="81"/>
    <x v="50"/>
    <x v="1"/>
    <n v="1230"/>
  </r>
  <r>
    <x v="81"/>
    <x v="50"/>
    <x v="2"/>
    <n v="38130"/>
  </r>
  <r>
    <x v="81"/>
    <x v="50"/>
    <x v="3"/>
    <n v="14757"/>
  </r>
  <r>
    <x v="81"/>
    <x v="50"/>
    <x v="4"/>
    <n v="26186"/>
  </r>
  <r>
    <x v="81"/>
    <x v="50"/>
    <x v="5"/>
    <n v="17700"/>
  </r>
  <r>
    <x v="81"/>
    <x v="51"/>
    <x v="0"/>
    <n v="51"/>
  </r>
  <r>
    <x v="81"/>
    <x v="51"/>
    <x v="1"/>
    <n v="1217"/>
  </r>
  <r>
    <x v="81"/>
    <x v="51"/>
    <x v="2"/>
    <n v="37727"/>
  </r>
  <r>
    <x v="81"/>
    <x v="51"/>
    <x v="3"/>
    <n v="10539"/>
  </r>
  <r>
    <x v="81"/>
    <x v="51"/>
    <x v="4"/>
    <n v="19125"/>
  </r>
  <r>
    <x v="81"/>
    <x v="51"/>
    <x v="5"/>
    <n v="12474"/>
  </r>
  <r>
    <x v="81"/>
    <x v="52"/>
    <x v="0"/>
    <n v="36"/>
  </r>
  <r>
    <x v="81"/>
    <x v="52"/>
    <x v="1"/>
    <n v="1161"/>
  </r>
  <r>
    <x v="81"/>
    <x v="52"/>
    <x v="2"/>
    <n v="35991"/>
  </r>
  <r>
    <x v="81"/>
    <x v="52"/>
    <x v="3"/>
    <n v="12688"/>
  </r>
  <r>
    <x v="81"/>
    <x v="52"/>
    <x v="4"/>
    <n v="22784"/>
  </r>
  <r>
    <x v="81"/>
    <x v="52"/>
    <x v="5"/>
    <n v="16382"/>
  </r>
  <r>
    <x v="81"/>
    <x v="53"/>
    <x v="0"/>
    <n v="69"/>
  </r>
  <r>
    <x v="81"/>
    <x v="53"/>
    <x v="1"/>
    <n v="2679"/>
  </r>
  <r>
    <x v="81"/>
    <x v="53"/>
    <x v="2"/>
    <n v="83049"/>
  </r>
  <r>
    <x v="81"/>
    <x v="53"/>
    <x v="3"/>
    <n v="28249"/>
  </r>
  <r>
    <x v="81"/>
    <x v="53"/>
    <x v="4"/>
    <n v="54564"/>
  </r>
  <r>
    <x v="81"/>
    <x v="53"/>
    <x v="5"/>
    <n v="40743"/>
  </r>
  <r>
    <x v="81"/>
    <x v="54"/>
    <x v="0"/>
    <n v="45"/>
  </r>
  <r>
    <x v="81"/>
    <x v="54"/>
    <x v="1"/>
    <n v="1355"/>
  </r>
  <r>
    <x v="81"/>
    <x v="54"/>
    <x v="2"/>
    <n v="42005"/>
  </r>
  <r>
    <x v="81"/>
    <x v="54"/>
    <x v="3"/>
    <n v="11488"/>
  </r>
  <r>
    <x v="81"/>
    <x v="54"/>
    <x v="4"/>
    <n v="24115"/>
  </r>
  <r>
    <x v="81"/>
    <x v="54"/>
    <x v="5"/>
    <n v="16065"/>
  </r>
  <r>
    <x v="81"/>
    <x v="55"/>
    <x v="0"/>
    <n v="17"/>
  </r>
  <r>
    <x v="81"/>
    <x v="55"/>
    <x v="1"/>
    <n v="1449"/>
  </r>
  <r>
    <x v="81"/>
    <x v="55"/>
    <x v="2"/>
    <n v="44919"/>
  </r>
  <r>
    <x v="81"/>
    <x v="55"/>
    <x v="3"/>
    <n v="2963"/>
  </r>
  <r>
    <x v="81"/>
    <x v="55"/>
    <x v="4"/>
    <n v="4843"/>
  </r>
  <r>
    <x v="81"/>
    <x v="55"/>
    <x v="5"/>
    <n v="2521"/>
  </r>
  <r>
    <x v="81"/>
    <x v="56"/>
    <x v="0"/>
    <n v="224"/>
  </r>
  <r>
    <x v="81"/>
    <x v="56"/>
    <x v="1"/>
    <n v="9934"/>
  </r>
  <r>
    <x v="81"/>
    <x v="56"/>
    <x v="2"/>
    <n v="307954"/>
  </r>
  <r>
    <x v="81"/>
    <x v="56"/>
    <x v="3"/>
    <n v="151942"/>
  </r>
  <r>
    <x v="81"/>
    <x v="56"/>
    <x v="4"/>
    <n v="258966"/>
  </r>
  <r>
    <x v="81"/>
    <x v="56"/>
    <x v="5"/>
    <n v="148035"/>
  </r>
  <r>
    <x v="81"/>
    <x v="57"/>
    <x v="0"/>
    <n v="18"/>
  </r>
  <r>
    <x v="81"/>
    <x v="57"/>
    <x v="1"/>
    <n v="538"/>
  </r>
  <r>
    <x v="81"/>
    <x v="57"/>
    <x v="2"/>
    <n v="16678"/>
  </r>
  <r>
    <x v="81"/>
    <x v="57"/>
    <x v="3"/>
    <n v="3748"/>
  </r>
  <r>
    <x v="81"/>
    <x v="57"/>
    <x v="4"/>
    <n v="6963"/>
  </r>
  <r>
    <x v="81"/>
    <x v="57"/>
    <x v="5"/>
    <n v="3726"/>
  </r>
  <r>
    <x v="81"/>
    <x v="58"/>
    <x v="0"/>
    <n v="35"/>
  </r>
  <r>
    <x v="81"/>
    <x v="58"/>
    <x v="1"/>
    <n v="1171"/>
  </r>
  <r>
    <x v="81"/>
    <x v="58"/>
    <x v="2"/>
    <n v="36301"/>
  </r>
  <r>
    <x v="81"/>
    <x v="58"/>
    <x v="3"/>
    <n v="8487"/>
  </r>
  <r>
    <x v="81"/>
    <x v="58"/>
    <x v="4"/>
    <n v="15174"/>
  </r>
  <r>
    <x v="81"/>
    <x v="58"/>
    <x v="5"/>
    <n v="7549"/>
  </r>
  <r>
    <x v="81"/>
    <x v="59"/>
    <x v="0"/>
    <n v="53"/>
  </r>
  <r>
    <x v="81"/>
    <x v="59"/>
    <x v="1"/>
    <n v="1435"/>
  </r>
  <r>
    <x v="81"/>
    <x v="59"/>
    <x v="2"/>
    <n v="44485"/>
  </r>
  <r>
    <x v="81"/>
    <x v="59"/>
    <x v="3"/>
    <n v="11886"/>
  </r>
  <r>
    <x v="81"/>
    <x v="59"/>
    <x v="4"/>
    <n v="23233"/>
  </r>
  <r>
    <x v="81"/>
    <x v="59"/>
    <x v="5"/>
    <n v="14294"/>
  </r>
  <r>
    <x v="81"/>
    <x v="60"/>
    <x v="0"/>
    <n v="29"/>
  </r>
  <r>
    <x v="81"/>
    <x v="60"/>
    <x v="1"/>
    <n v="1609"/>
  </r>
  <r>
    <x v="81"/>
    <x v="60"/>
    <x v="2"/>
    <n v="49879"/>
  </r>
  <r>
    <x v="81"/>
    <x v="60"/>
    <x v="3"/>
    <n v="13440"/>
  </r>
  <r>
    <x v="81"/>
    <x v="60"/>
    <x v="4"/>
    <n v="24032"/>
  </r>
  <r>
    <x v="81"/>
    <x v="60"/>
    <x v="5"/>
    <n v="20115"/>
  </r>
  <r>
    <x v="81"/>
    <x v="61"/>
    <x v="0"/>
    <n v="9"/>
  </r>
  <r>
    <x v="81"/>
    <x v="61"/>
    <x v="1"/>
    <n v="239"/>
  </r>
  <r>
    <x v="81"/>
    <x v="61"/>
    <x v="2"/>
    <n v="7409"/>
  </r>
  <r>
    <x v="81"/>
    <x v="61"/>
    <x v="3"/>
    <n v="840"/>
  </r>
  <r>
    <x v="81"/>
    <x v="61"/>
    <x v="4"/>
    <n v="1662"/>
  </r>
  <r>
    <x v="81"/>
    <x v="61"/>
    <x v="5"/>
    <n v="883"/>
  </r>
  <r>
    <x v="81"/>
    <x v="62"/>
    <x v="0"/>
    <n v="44"/>
  </r>
  <r>
    <x v="81"/>
    <x v="62"/>
    <x v="1"/>
    <n v="4693"/>
  </r>
  <r>
    <x v="81"/>
    <x v="62"/>
    <x v="2"/>
    <n v="145483"/>
  </r>
  <r>
    <x v="81"/>
    <x v="62"/>
    <x v="3"/>
    <n v="13426"/>
  </r>
  <r>
    <x v="81"/>
    <x v="62"/>
    <x v="4"/>
    <n v="24127"/>
  </r>
  <r>
    <x v="81"/>
    <x v="62"/>
    <x v="5"/>
    <n v="16372"/>
  </r>
  <r>
    <x v="81"/>
    <x v="63"/>
    <x v="0"/>
    <n v="52"/>
  </r>
  <r>
    <x v="81"/>
    <x v="63"/>
    <x v="1"/>
    <n v="2991"/>
  </r>
  <r>
    <x v="81"/>
    <x v="63"/>
    <x v="2"/>
    <n v="92721"/>
  </r>
  <r>
    <x v="81"/>
    <x v="63"/>
    <x v="3"/>
    <n v="10451"/>
  </r>
  <r>
    <x v="81"/>
    <x v="63"/>
    <x v="4"/>
    <n v="19281"/>
  </r>
  <r>
    <x v="81"/>
    <x v="63"/>
    <x v="5"/>
    <n v="10389"/>
  </r>
  <r>
    <x v="81"/>
    <x v="64"/>
    <x v="0"/>
    <n v="156"/>
  </r>
  <r>
    <x v="81"/>
    <x v="64"/>
    <x v="1"/>
    <n v="8873"/>
  </r>
  <r>
    <x v="81"/>
    <x v="64"/>
    <x v="2"/>
    <n v="275063"/>
  </r>
  <r>
    <x v="81"/>
    <x v="64"/>
    <x v="3"/>
    <n v="106170"/>
  </r>
  <r>
    <x v="81"/>
    <x v="64"/>
    <x v="4"/>
    <n v="181214"/>
  </r>
  <r>
    <x v="81"/>
    <x v="64"/>
    <x v="5"/>
    <n v="85541"/>
  </r>
  <r>
    <x v="81"/>
    <x v="65"/>
    <x v="0"/>
    <n v="86"/>
  </r>
  <r>
    <x v="81"/>
    <x v="65"/>
    <x v="1"/>
    <n v="2714"/>
  </r>
  <r>
    <x v="81"/>
    <x v="65"/>
    <x v="2"/>
    <n v="84134"/>
  </r>
  <r>
    <x v="81"/>
    <x v="65"/>
    <x v="3"/>
    <n v="41445"/>
  </r>
  <r>
    <x v="81"/>
    <x v="65"/>
    <x v="4"/>
    <n v="73566"/>
  </r>
  <r>
    <x v="81"/>
    <x v="65"/>
    <x v="5"/>
    <n v="42597"/>
  </r>
  <r>
    <x v="81"/>
    <x v="66"/>
    <x v="0"/>
    <n v="28"/>
  </r>
  <r>
    <x v="81"/>
    <x v="66"/>
    <x v="1"/>
    <n v="646"/>
  </r>
  <r>
    <x v="81"/>
    <x v="66"/>
    <x v="2"/>
    <n v="20026"/>
  </r>
  <r>
    <x v="81"/>
    <x v="66"/>
    <x v="3"/>
    <n v="2932"/>
  </r>
  <r>
    <x v="81"/>
    <x v="66"/>
    <x v="4"/>
    <n v="5665"/>
  </r>
  <r>
    <x v="81"/>
    <x v="66"/>
    <x v="5"/>
    <n v="3728"/>
  </r>
  <r>
    <x v="81"/>
    <x v="67"/>
    <x v="0"/>
    <n v="63"/>
  </r>
  <r>
    <x v="81"/>
    <x v="67"/>
    <x v="1"/>
    <n v="2722"/>
  </r>
  <r>
    <x v="81"/>
    <x v="67"/>
    <x v="2"/>
    <n v="84382"/>
  </r>
  <r>
    <x v="81"/>
    <x v="67"/>
    <x v="3"/>
    <n v="21402"/>
  </r>
  <r>
    <x v="81"/>
    <x v="67"/>
    <x v="4"/>
    <n v="38080"/>
  </r>
  <r>
    <x v="81"/>
    <x v="67"/>
    <x v="5"/>
    <n v="25254"/>
  </r>
  <r>
    <x v="81"/>
    <x v="68"/>
    <x v="0"/>
    <n v="8"/>
  </r>
  <r>
    <x v="81"/>
    <x v="68"/>
    <x v="1"/>
    <n v="186"/>
  </r>
  <r>
    <x v="81"/>
    <x v="68"/>
    <x v="2"/>
    <n v="5766"/>
  </r>
  <r>
    <x v="81"/>
    <x v="68"/>
    <x v="3"/>
    <n v="1776"/>
  </r>
  <r>
    <x v="81"/>
    <x v="68"/>
    <x v="4"/>
    <n v="3135"/>
  </r>
  <r>
    <x v="81"/>
    <x v="68"/>
    <x v="5"/>
    <n v="1995"/>
  </r>
  <r>
    <x v="81"/>
    <x v="69"/>
    <x v="0"/>
    <n v="43"/>
  </r>
  <r>
    <x v="81"/>
    <x v="69"/>
    <x v="1"/>
    <n v="1286"/>
  </r>
  <r>
    <x v="81"/>
    <x v="69"/>
    <x v="2"/>
    <n v="39866"/>
  </r>
  <r>
    <x v="81"/>
    <x v="69"/>
    <x v="3"/>
    <n v="13196"/>
  </r>
  <r>
    <x v="81"/>
    <x v="69"/>
    <x v="4"/>
    <n v="20740"/>
  </r>
  <r>
    <x v="81"/>
    <x v="69"/>
    <x v="5"/>
    <n v="12432"/>
  </r>
  <r>
    <x v="81"/>
    <x v="70"/>
    <x v="0"/>
    <n v="3200"/>
  </r>
  <r>
    <x v="81"/>
    <x v="70"/>
    <x v="1"/>
    <n v="134507"/>
  </r>
  <r>
    <x v="81"/>
    <x v="70"/>
    <x v="2"/>
    <n v="4169717"/>
  </r>
  <r>
    <x v="81"/>
    <x v="70"/>
    <x v="3"/>
    <n v="1449690"/>
  </r>
  <r>
    <x v="81"/>
    <x v="70"/>
    <x v="4"/>
    <n v="2442298"/>
  </r>
  <r>
    <x v="81"/>
    <x v="70"/>
    <x v="5"/>
    <n v="1345694"/>
  </r>
  <r>
    <x v="82"/>
    <x v="0"/>
    <x v="0"/>
    <n v="174"/>
  </r>
  <r>
    <x v="82"/>
    <x v="0"/>
    <x v="1"/>
    <n v="6660"/>
  </r>
  <r>
    <x v="82"/>
    <x v="0"/>
    <x v="2"/>
    <n v="199800"/>
  </r>
  <r>
    <x v="82"/>
    <x v="0"/>
    <x v="3"/>
    <n v="57342"/>
  </r>
  <r>
    <x v="82"/>
    <x v="0"/>
    <x v="4"/>
    <n v="97040"/>
  </r>
  <r>
    <x v="82"/>
    <x v="0"/>
    <x v="5"/>
    <n v="50191"/>
  </r>
  <r>
    <x v="82"/>
    <x v="1"/>
    <x v="0"/>
    <n v="57"/>
  </r>
  <r>
    <x v="82"/>
    <x v="1"/>
    <x v="1"/>
    <n v="2095"/>
  </r>
  <r>
    <x v="82"/>
    <x v="1"/>
    <x v="2"/>
    <n v="62850"/>
  </r>
  <r>
    <x v="82"/>
    <x v="1"/>
    <x v="3"/>
    <n v="18325"/>
  </r>
  <r>
    <x v="82"/>
    <x v="1"/>
    <x v="4"/>
    <n v="30523"/>
  </r>
  <r>
    <x v="82"/>
    <x v="1"/>
    <x v="5"/>
    <n v="17951"/>
  </r>
  <r>
    <x v="82"/>
    <x v="2"/>
    <x v="0"/>
    <n v="24"/>
  </r>
  <r>
    <x v="82"/>
    <x v="2"/>
    <x v="1"/>
    <n v="1250"/>
  </r>
  <r>
    <x v="82"/>
    <x v="2"/>
    <x v="2"/>
    <n v="37500"/>
  </r>
  <r>
    <x v="82"/>
    <x v="2"/>
    <x v="3"/>
    <n v="4428"/>
  </r>
  <r>
    <x v="82"/>
    <x v="2"/>
    <x v="4"/>
    <n v="7836"/>
  </r>
  <r>
    <x v="82"/>
    <x v="2"/>
    <x v="5"/>
    <n v="6047"/>
  </r>
  <r>
    <x v="82"/>
    <x v="3"/>
    <x v="0"/>
    <n v="47"/>
  </r>
  <r>
    <x v="82"/>
    <x v="3"/>
    <x v="1"/>
    <n v="2231"/>
  </r>
  <r>
    <x v="82"/>
    <x v="3"/>
    <x v="2"/>
    <n v="66930"/>
  </r>
  <r>
    <x v="82"/>
    <x v="3"/>
    <x v="3"/>
    <n v="12782"/>
  </r>
  <r>
    <x v="82"/>
    <x v="3"/>
    <x v="4"/>
    <n v="23226"/>
  </r>
  <r>
    <x v="82"/>
    <x v="3"/>
    <x v="5"/>
    <n v="13287"/>
  </r>
  <r>
    <x v="82"/>
    <x v="4"/>
    <x v="0"/>
    <n v="23"/>
  </r>
  <r>
    <x v="82"/>
    <x v="4"/>
    <x v="1"/>
    <n v="924"/>
  </r>
  <r>
    <x v="82"/>
    <x v="4"/>
    <x v="2"/>
    <n v="27720"/>
  </r>
  <r>
    <x v="82"/>
    <x v="4"/>
    <x v="3"/>
    <n v="14932"/>
  </r>
  <r>
    <x v="82"/>
    <x v="4"/>
    <x v="4"/>
    <n v="25858"/>
  </r>
  <r>
    <x v="82"/>
    <x v="4"/>
    <x v="5"/>
    <n v="13133"/>
  </r>
  <r>
    <x v="82"/>
    <x v="5"/>
    <x v="0"/>
    <n v="12"/>
  </r>
  <r>
    <x v="82"/>
    <x v="5"/>
    <x v="1"/>
    <n v="328"/>
  </r>
  <r>
    <x v="82"/>
    <x v="5"/>
    <x v="2"/>
    <n v="9840"/>
  </r>
  <r>
    <x v="82"/>
    <x v="5"/>
    <x v="3"/>
    <n v="3020"/>
  </r>
  <r>
    <x v="82"/>
    <x v="5"/>
    <x v="4"/>
    <n v="5694"/>
  </r>
  <r>
    <x v="82"/>
    <x v="5"/>
    <x v="5"/>
    <n v="2445"/>
  </r>
  <r>
    <x v="82"/>
    <x v="6"/>
    <x v="0"/>
    <n v="161"/>
  </r>
  <r>
    <x v="82"/>
    <x v="6"/>
    <x v="1"/>
    <n v="12051"/>
  </r>
  <r>
    <x v="82"/>
    <x v="6"/>
    <x v="2"/>
    <n v="361530"/>
  </r>
  <r>
    <x v="82"/>
    <x v="6"/>
    <x v="3"/>
    <n v="250862"/>
  </r>
  <r>
    <x v="82"/>
    <x v="6"/>
    <x v="4"/>
    <n v="356009"/>
  </r>
  <r>
    <x v="82"/>
    <x v="6"/>
    <x v="5"/>
    <n v="182962"/>
  </r>
  <r>
    <x v="82"/>
    <x v="7"/>
    <x v="0"/>
    <n v="44"/>
  </r>
  <r>
    <x v="82"/>
    <x v="7"/>
    <x v="1"/>
    <n v="1843"/>
  </r>
  <r>
    <x v="82"/>
    <x v="7"/>
    <x v="2"/>
    <n v="55290"/>
  </r>
  <r>
    <x v="82"/>
    <x v="7"/>
    <x v="3"/>
    <n v="37854"/>
  </r>
  <r>
    <x v="82"/>
    <x v="7"/>
    <x v="4"/>
    <n v="64724"/>
  </r>
  <r>
    <x v="82"/>
    <x v="7"/>
    <x v="5"/>
    <n v="43365"/>
  </r>
  <r>
    <x v="82"/>
    <x v="8"/>
    <x v="0"/>
    <n v="11"/>
  </r>
  <r>
    <x v="82"/>
    <x v="8"/>
    <x v="1"/>
    <n v="527"/>
  </r>
  <r>
    <x v="82"/>
    <x v="8"/>
    <x v="2"/>
    <n v="15810"/>
  </r>
  <r>
    <x v="82"/>
    <x v="8"/>
    <x v="3"/>
    <n v="6923"/>
  </r>
  <r>
    <x v="82"/>
    <x v="8"/>
    <x v="4"/>
    <n v="8694"/>
  </r>
  <r>
    <x v="82"/>
    <x v="8"/>
    <x v="5"/>
    <n v="3905"/>
  </r>
  <r>
    <x v="82"/>
    <x v="9"/>
    <x v="0"/>
    <n v="14"/>
  </r>
  <r>
    <x v="82"/>
    <x v="9"/>
    <x v="1"/>
    <n v="348"/>
  </r>
  <r>
    <x v="82"/>
    <x v="9"/>
    <x v="2"/>
    <n v="10440"/>
  </r>
  <r>
    <x v="82"/>
    <x v="9"/>
    <x v="3"/>
    <n v="2898"/>
  </r>
  <r>
    <x v="82"/>
    <x v="9"/>
    <x v="4"/>
    <n v="4945"/>
  </r>
  <r>
    <x v="82"/>
    <x v="9"/>
    <x v="5"/>
    <n v="3030"/>
  </r>
  <r>
    <x v="82"/>
    <x v="10"/>
    <x v="0"/>
    <n v="102"/>
  </r>
  <r>
    <x v="82"/>
    <x v="10"/>
    <x v="1"/>
    <n v="3017"/>
  </r>
  <r>
    <x v="82"/>
    <x v="10"/>
    <x v="2"/>
    <n v="90510"/>
  </r>
  <r>
    <x v="82"/>
    <x v="10"/>
    <x v="3"/>
    <n v="22531"/>
  </r>
  <r>
    <x v="82"/>
    <x v="10"/>
    <x v="4"/>
    <n v="39351"/>
  </r>
  <r>
    <x v="82"/>
    <x v="10"/>
    <x v="5"/>
    <n v="24043"/>
  </r>
  <r>
    <x v="82"/>
    <x v="11"/>
    <x v="0"/>
    <n v="13"/>
  </r>
  <r>
    <x v="82"/>
    <x v="11"/>
    <x v="1"/>
    <n v="411"/>
  </r>
  <r>
    <x v="82"/>
    <x v="11"/>
    <x v="2"/>
    <n v="12330"/>
  </r>
  <r>
    <x v="82"/>
    <x v="11"/>
    <x v="3"/>
    <n v="2673"/>
  </r>
  <r>
    <x v="82"/>
    <x v="11"/>
    <x v="4"/>
    <n v="5385"/>
  </r>
  <r>
    <x v="82"/>
    <x v="11"/>
    <x v="5"/>
    <n v="4361"/>
  </r>
  <r>
    <x v="82"/>
    <x v="12"/>
    <x v="0"/>
    <n v="17"/>
  </r>
  <r>
    <x v="82"/>
    <x v="12"/>
    <x v="1"/>
    <n v="743"/>
  </r>
  <r>
    <x v="82"/>
    <x v="12"/>
    <x v="2"/>
    <n v="22290"/>
  </r>
  <r>
    <x v="82"/>
    <x v="12"/>
    <x v="3"/>
    <n v="6246"/>
  </r>
  <r>
    <x v="82"/>
    <x v="12"/>
    <x v="4"/>
    <n v="8986"/>
  </r>
  <r>
    <x v="82"/>
    <x v="12"/>
    <x v="5"/>
    <n v="5344"/>
  </r>
  <r>
    <x v="82"/>
    <x v="13"/>
    <x v="0"/>
    <n v="12"/>
  </r>
  <r>
    <x v="82"/>
    <x v="13"/>
    <x v="1"/>
    <n v="285"/>
  </r>
  <r>
    <x v="82"/>
    <x v="13"/>
    <x v="2"/>
    <n v="8550"/>
  </r>
  <r>
    <x v="82"/>
    <x v="13"/>
    <x v="3"/>
    <n v="3089"/>
  </r>
  <r>
    <x v="82"/>
    <x v="13"/>
    <x v="4"/>
    <n v="5588"/>
  </r>
  <r>
    <x v="82"/>
    <x v="13"/>
    <x v="5"/>
    <n v="3486"/>
  </r>
  <r>
    <x v="82"/>
    <x v="14"/>
    <x v="0"/>
    <n v="53"/>
  </r>
  <r>
    <x v="82"/>
    <x v="14"/>
    <x v="1"/>
    <n v="1575"/>
  </r>
  <r>
    <x v="82"/>
    <x v="14"/>
    <x v="2"/>
    <n v="47250"/>
  </r>
  <r>
    <x v="82"/>
    <x v="14"/>
    <x v="3"/>
    <n v="29342"/>
  </r>
  <r>
    <x v="82"/>
    <x v="14"/>
    <x v="4"/>
    <n v="52681"/>
  </r>
  <r>
    <x v="82"/>
    <x v="14"/>
    <x v="5"/>
    <n v="28565"/>
  </r>
  <r>
    <x v="82"/>
    <x v="15"/>
    <x v="0"/>
    <n v="26"/>
  </r>
  <r>
    <x v="82"/>
    <x v="15"/>
    <x v="1"/>
    <n v="1013"/>
  </r>
  <r>
    <x v="82"/>
    <x v="15"/>
    <x v="2"/>
    <n v="30390"/>
  </r>
  <r>
    <x v="82"/>
    <x v="15"/>
    <x v="3"/>
    <n v="7001"/>
  </r>
  <r>
    <x v="82"/>
    <x v="15"/>
    <x v="4"/>
    <n v="11211"/>
  </r>
  <r>
    <x v="82"/>
    <x v="15"/>
    <x v="5"/>
    <n v="7000"/>
  </r>
  <r>
    <x v="82"/>
    <x v="16"/>
    <x v="0"/>
    <n v="10"/>
  </r>
  <r>
    <x v="82"/>
    <x v="16"/>
    <x v="1"/>
    <n v="253"/>
  </r>
  <r>
    <x v="82"/>
    <x v="16"/>
    <x v="2"/>
    <n v="7590"/>
  </r>
  <r>
    <x v="82"/>
    <x v="16"/>
    <x v="3"/>
    <n v="1559"/>
  </r>
  <r>
    <x v="82"/>
    <x v="16"/>
    <x v="4"/>
    <n v="2676"/>
  </r>
  <r>
    <x v="82"/>
    <x v="16"/>
    <x v="5"/>
    <n v="1819"/>
  </r>
  <r>
    <x v="82"/>
    <x v="17"/>
    <x v="0"/>
    <n v="12"/>
  </r>
  <r>
    <x v="82"/>
    <x v="17"/>
    <x v="1"/>
    <n v="292"/>
  </r>
  <r>
    <x v="82"/>
    <x v="17"/>
    <x v="2"/>
    <n v="8760"/>
  </r>
  <r>
    <x v="82"/>
    <x v="17"/>
    <x v="3"/>
    <n v="2636"/>
  </r>
  <r>
    <x v="82"/>
    <x v="17"/>
    <x v="4"/>
    <n v="4399"/>
  </r>
  <r>
    <x v="82"/>
    <x v="17"/>
    <x v="5"/>
    <n v="2729"/>
  </r>
  <r>
    <x v="82"/>
    <x v="18"/>
    <x v="0"/>
    <n v="16"/>
  </r>
  <r>
    <x v="82"/>
    <x v="18"/>
    <x v="1"/>
    <n v="610"/>
  </r>
  <r>
    <x v="82"/>
    <x v="18"/>
    <x v="2"/>
    <n v="18300"/>
  </r>
  <r>
    <x v="82"/>
    <x v="18"/>
    <x v="3"/>
    <n v="6762"/>
  </r>
  <r>
    <x v="82"/>
    <x v="18"/>
    <x v="4"/>
    <n v="10157"/>
  </r>
  <r>
    <x v="82"/>
    <x v="18"/>
    <x v="5"/>
    <n v="6985"/>
  </r>
  <r>
    <x v="82"/>
    <x v="19"/>
    <x v="0"/>
    <n v="109"/>
  </r>
  <r>
    <x v="82"/>
    <x v="19"/>
    <x v="1"/>
    <n v="3934"/>
  </r>
  <r>
    <x v="82"/>
    <x v="19"/>
    <x v="2"/>
    <n v="118020"/>
  </r>
  <r>
    <x v="82"/>
    <x v="19"/>
    <x v="3"/>
    <n v="54374"/>
  </r>
  <r>
    <x v="82"/>
    <x v="19"/>
    <x v="4"/>
    <n v="97209"/>
  </r>
  <r>
    <x v="82"/>
    <x v="19"/>
    <x v="5"/>
    <n v="49901"/>
  </r>
  <r>
    <x v="82"/>
    <x v="20"/>
    <x v="0"/>
    <n v="25"/>
  </r>
  <r>
    <x v="82"/>
    <x v="20"/>
    <x v="1"/>
    <n v="1475"/>
  </r>
  <r>
    <x v="82"/>
    <x v="20"/>
    <x v="2"/>
    <n v="44250"/>
  </r>
  <r>
    <x v="82"/>
    <x v="20"/>
    <x v="3"/>
    <n v="5765"/>
  </r>
  <r>
    <x v="82"/>
    <x v="20"/>
    <x v="4"/>
    <n v="11107"/>
  </r>
  <r>
    <x v="82"/>
    <x v="20"/>
    <x v="5"/>
    <n v="5258"/>
  </r>
  <r>
    <x v="82"/>
    <x v="21"/>
    <x v="0"/>
    <n v="75"/>
  </r>
  <r>
    <x v="82"/>
    <x v="21"/>
    <x v="1"/>
    <n v="3070"/>
  </r>
  <r>
    <x v="82"/>
    <x v="21"/>
    <x v="2"/>
    <n v="92100"/>
  </r>
  <r>
    <x v="82"/>
    <x v="21"/>
    <x v="3"/>
    <n v="32297"/>
  </r>
  <r>
    <x v="82"/>
    <x v="21"/>
    <x v="4"/>
    <n v="52429"/>
  </r>
  <r>
    <x v="82"/>
    <x v="21"/>
    <x v="5"/>
    <n v="26242"/>
  </r>
  <r>
    <x v="82"/>
    <x v="22"/>
    <x v="0"/>
    <n v="125"/>
  </r>
  <r>
    <x v="82"/>
    <x v="22"/>
    <x v="1"/>
    <n v="5744"/>
  </r>
  <r>
    <x v="82"/>
    <x v="22"/>
    <x v="2"/>
    <n v="172320"/>
  </r>
  <r>
    <x v="82"/>
    <x v="22"/>
    <x v="3"/>
    <n v="90369"/>
  </r>
  <r>
    <x v="82"/>
    <x v="22"/>
    <x v="4"/>
    <n v="158102"/>
  </r>
  <r>
    <x v="82"/>
    <x v="22"/>
    <x v="5"/>
    <n v="89303"/>
  </r>
  <r>
    <x v="82"/>
    <x v="23"/>
    <x v="0"/>
    <n v="33"/>
  </r>
  <r>
    <x v="82"/>
    <x v="23"/>
    <x v="1"/>
    <n v="1422"/>
  </r>
  <r>
    <x v="82"/>
    <x v="23"/>
    <x v="2"/>
    <n v="42660"/>
  </r>
  <r>
    <x v="82"/>
    <x v="23"/>
    <x v="3"/>
    <n v="9477"/>
  </r>
  <r>
    <x v="82"/>
    <x v="23"/>
    <x v="4"/>
    <n v="15773"/>
  </r>
  <r>
    <x v="82"/>
    <x v="23"/>
    <x v="5"/>
    <n v="9139"/>
  </r>
  <r>
    <x v="82"/>
    <x v="24"/>
    <x v="0"/>
    <n v="14"/>
  </r>
  <r>
    <x v="82"/>
    <x v="24"/>
    <x v="1"/>
    <n v="931"/>
  </r>
  <r>
    <x v="82"/>
    <x v="24"/>
    <x v="2"/>
    <n v="27930"/>
  </r>
  <r>
    <x v="82"/>
    <x v="24"/>
    <x v="3"/>
    <n v="2660"/>
  </r>
  <r>
    <x v="82"/>
    <x v="24"/>
    <x v="4"/>
    <n v="5078"/>
  </r>
  <r>
    <x v="82"/>
    <x v="24"/>
    <x v="5"/>
    <n v="3018"/>
  </r>
  <r>
    <x v="82"/>
    <x v="25"/>
    <x v="0"/>
    <n v="43"/>
  </r>
  <r>
    <x v="82"/>
    <x v="25"/>
    <x v="1"/>
    <n v="1425"/>
  </r>
  <r>
    <x v="82"/>
    <x v="25"/>
    <x v="2"/>
    <n v="42750"/>
  </r>
  <r>
    <x v="82"/>
    <x v="25"/>
    <x v="3"/>
    <n v="11453"/>
  </r>
  <r>
    <x v="82"/>
    <x v="25"/>
    <x v="4"/>
    <n v="18101"/>
  </r>
  <r>
    <x v="82"/>
    <x v="25"/>
    <x v="5"/>
    <n v="10263"/>
  </r>
  <r>
    <x v="82"/>
    <x v="26"/>
    <x v="0"/>
    <n v="11"/>
  </r>
  <r>
    <x v="82"/>
    <x v="26"/>
    <x v="1"/>
    <n v="523"/>
  </r>
  <r>
    <x v="82"/>
    <x v="26"/>
    <x v="2"/>
    <n v="15690"/>
  </r>
  <r>
    <x v="82"/>
    <x v="26"/>
    <x v="3"/>
    <n v="3291"/>
  </r>
  <r>
    <x v="82"/>
    <x v="26"/>
    <x v="4"/>
    <n v="5562"/>
  </r>
  <r>
    <x v="82"/>
    <x v="26"/>
    <x v="5"/>
    <n v="3210"/>
  </r>
  <r>
    <x v="82"/>
    <x v="27"/>
    <x v="0"/>
    <n v="50"/>
  </r>
  <r>
    <x v="82"/>
    <x v="27"/>
    <x v="1"/>
    <n v="1828"/>
  </r>
  <r>
    <x v="82"/>
    <x v="27"/>
    <x v="2"/>
    <n v="54840"/>
  </r>
  <r>
    <x v="82"/>
    <x v="27"/>
    <x v="3"/>
    <n v="13921"/>
  </r>
  <r>
    <x v="82"/>
    <x v="27"/>
    <x v="4"/>
    <n v="24582"/>
  </r>
  <r>
    <x v="82"/>
    <x v="27"/>
    <x v="5"/>
    <n v="10805"/>
  </r>
  <r>
    <x v="82"/>
    <x v="28"/>
    <x v="0"/>
    <n v="54"/>
  </r>
  <r>
    <x v="82"/>
    <x v="28"/>
    <x v="1"/>
    <n v="2011"/>
  </r>
  <r>
    <x v="82"/>
    <x v="28"/>
    <x v="2"/>
    <n v="60330"/>
  </r>
  <r>
    <x v="82"/>
    <x v="28"/>
    <x v="3"/>
    <n v="31150"/>
  </r>
  <r>
    <x v="82"/>
    <x v="28"/>
    <x v="4"/>
    <n v="47802"/>
  </r>
  <r>
    <x v="82"/>
    <x v="28"/>
    <x v="5"/>
    <n v="24965"/>
  </r>
  <r>
    <x v="82"/>
    <x v="29"/>
    <x v="0"/>
    <n v="8"/>
  </r>
  <r>
    <x v="82"/>
    <x v="29"/>
    <x v="1"/>
    <n v="122"/>
  </r>
  <r>
    <x v="82"/>
    <x v="29"/>
    <x v="2"/>
    <n v="3660"/>
  </r>
  <r>
    <x v="82"/>
    <x v="29"/>
    <x v="3"/>
    <n v="882"/>
  </r>
  <r>
    <x v="82"/>
    <x v="29"/>
    <x v="4"/>
    <n v="1423"/>
  </r>
  <r>
    <x v="82"/>
    <x v="29"/>
    <x v="5"/>
    <n v="954"/>
  </r>
  <r>
    <x v="82"/>
    <x v="30"/>
    <x v="0"/>
    <n v="55"/>
  </r>
  <r>
    <x v="82"/>
    <x v="30"/>
    <x v="1"/>
    <n v="2014"/>
  </r>
  <r>
    <x v="82"/>
    <x v="30"/>
    <x v="2"/>
    <n v="60420"/>
  </r>
  <r>
    <x v="82"/>
    <x v="30"/>
    <x v="3"/>
    <n v="20961"/>
  </r>
  <r>
    <x v="82"/>
    <x v="30"/>
    <x v="4"/>
    <n v="32639"/>
  </r>
  <r>
    <x v="82"/>
    <x v="30"/>
    <x v="5"/>
    <n v="18276"/>
  </r>
  <r>
    <x v="82"/>
    <x v="31"/>
    <x v="0"/>
    <n v="10"/>
  </r>
  <r>
    <x v="82"/>
    <x v="31"/>
    <x v="1"/>
    <n v="287"/>
  </r>
  <r>
    <x v="82"/>
    <x v="31"/>
    <x v="2"/>
    <n v="8610"/>
  </r>
  <r>
    <x v="82"/>
    <x v="31"/>
    <x v="3"/>
    <n v="1530"/>
  </r>
  <r>
    <x v="82"/>
    <x v="31"/>
    <x v="4"/>
    <n v="2328"/>
  </r>
  <r>
    <x v="82"/>
    <x v="31"/>
    <x v="5"/>
    <n v="1236"/>
  </r>
  <r>
    <x v="82"/>
    <x v="32"/>
    <x v="0"/>
    <n v="20"/>
  </r>
  <r>
    <x v="82"/>
    <x v="32"/>
    <x v="1"/>
    <n v="502"/>
  </r>
  <r>
    <x v="82"/>
    <x v="32"/>
    <x v="2"/>
    <n v="15060"/>
  </r>
  <r>
    <x v="82"/>
    <x v="32"/>
    <x v="3"/>
    <n v="2886"/>
  </r>
  <r>
    <x v="82"/>
    <x v="32"/>
    <x v="4"/>
    <n v="4300"/>
  </r>
  <r>
    <x v="82"/>
    <x v="32"/>
    <x v="5"/>
    <n v="2482"/>
  </r>
  <r>
    <x v="82"/>
    <x v="33"/>
    <x v="0"/>
    <n v="49"/>
  </r>
  <r>
    <x v="82"/>
    <x v="33"/>
    <x v="1"/>
    <n v="2118"/>
  </r>
  <r>
    <x v="82"/>
    <x v="33"/>
    <x v="2"/>
    <n v="63540"/>
  </r>
  <r>
    <x v="82"/>
    <x v="33"/>
    <x v="3"/>
    <n v="15697"/>
  </r>
  <r>
    <x v="82"/>
    <x v="33"/>
    <x v="4"/>
    <n v="24699"/>
  </r>
  <r>
    <x v="82"/>
    <x v="33"/>
    <x v="5"/>
    <n v="15321"/>
  </r>
  <r>
    <x v="82"/>
    <x v="34"/>
    <x v="0"/>
    <n v="31"/>
  </r>
  <r>
    <x v="82"/>
    <x v="34"/>
    <x v="1"/>
    <n v="838"/>
  </r>
  <r>
    <x v="82"/>
    <x v="34"/>
    <x v="2"/>
    <n v="25140"/>
  </r>
  <r>
    <x v="82"/>
    <x v="34"/>
    <x v="3"/>
    <n v="7085"/>
  </r>
  <r>
    <x v="82"/>
    <x v="34"/>
    <x v="4"/>
    <n v="12397"/>
  </r>
  <r>
    <x v="82"/>
    <x v="34"/>
    <x v="5"/>
    <n v="8100"/>
  </r>
  <r>
    <x v="82"/>
    <x v="35"/>
    <x v="0"/>
    <n v="15"/>
  </r>
  <r>
    <x v="82"/>
    <x v="35"/>
    <x v="1"/>
    <n v="267"/>
  </r>
  <r>
    <x v="82"/>
    <x v="35"/>
    <x v="2"/>
    <n v="8010"/>
  </r>
  <r>
    <x v="82"/>
    <x v="35"/>
    <x v="3"/>
    <n v="1807"/>
  </r>
  <r>
    <x v="82"/>
    <x v="35"/>
    <x v="4"/>
    <n v="3402"/>
  </r>
  <r>
    <x v="82"/>
    <x v="35"/>
    <x v="5"/>
    <n v="2157"/>
  </r>
  <r>
    <x v="82"/>
    <x v="36"/>
    <x v="0"/>
    <n v="12"/>
  </r>
  <r>
    <x v="82"/>
    <x v="36"/>
    <x v="1"/>
    <n v="279"/>
  </r>
  <r>
    <x v="82"/>
    <x v="36"/>
    <x v="2"/>
    <n v="8370"/>
  </r>
  <r>
    <x v="82"/>
    <x v="36"/>
    <x v="3"/>
    <n v="2167"/>
  </r>
  <r>
    <x v="82"/>
    <x v="36"/>
    <x v="4"/>
    <n v="3733"/>
  </r>
  <r>
    <x v="82"/>
    <x v="36"/>
    <x v="5"/>
    <n v="2071"/>
  </r>
  <r>
    <x v="82"/>
    <x v="37"/>
    <x v="0"/>
    <n v="52"/>
  </r>
  <r>
    <x v="82"/>
    <x v="37"/>
    <x v="1"/>
    <n v="1401"/>
  </r>
  <r>
    <x v="82"/>
    <x v="37"/>
    <x v="2"/>
    <n v="42030"/>
  </r>
  <r>
    <x v="82"/>
    <x v="37"/>
    <x v="3"/>
    <n v="20576"/>
  </r>
  <r>
    <x v="82"/>
    <x v="37"/>
    <x v="4"/>
    <n v="32118"/>
  </r>
  <r>
    <x v="82"/>
    <x v="37"/>
    <x v="5"/>
    <n v="18786"/>
  </r>
  <r>
    <x v="82"/>
    <x v="38"/>
    <x v="0"/>
    <n v="17"/>
  </r>
  <r>
    <x v="82"/>
    <x v="38"/>
    <x v="1"/>
    <n v="299"/>
  </r>
  <r>
    <x v="82"/>
    <x v="38"/>
    <x v="2"/>
    <n v="8970"/>
  </r>
  <r>
    <x v="82"/>
    <x v="38"/>
    <x v="3"/>
    <n v="1622"/>
  </r>
  <r>
    <x v="82"/>
    <x v="38"/>
    <x v="4"/>
    <n v="2714"/>
  </r>
  <r>
    <x v="82"/>
    <x v="38"/>
    <x v="5"/>
    <n v="1933"/>
  </r>
  <r>
    <x v="82"/>
    <x v="39"/>
    <x v="0"/>
    <n v="20"/>
  </r>
  <r>
    <x v="82"/>
    <x v="39"/>
    <x v="1"/>
    <n v="701"/>
  </r>
  <r>
    <x v="82"/>
    <x v="39"/>
    <x v="2"/>
    <n v="21030"/>
  </r>
  <r>
    <x v="82"/>
    <x v="39"/>
    <x v="3"/>
    <n v="2315"/>
  </r>
  <r>
    <x v="82"/>
    <x v="39"/>
    <x v="4"/>
    <n v="4264"/>
  </r>
  <r>
    <x v="82"/>
    <x v="39"/>
    <x v="5"/>
    <n v="3157"/>
  </r>
  <r>
    <x v="82"/>
    <x v="40"/>
    <x v="0"/>
    <n v="29"/>
  </r>
  <r>
    <x v="82"/>
    <x v="40"/>
    <x v="1"/>
    <n v="1062"/>
  </r>
  <r>
    <x v="82"/>
    <x v="40"/>
    <x v="2"/>
    <n v="31860"/>
  </r>
  <r>
    <x v="82"/>
    <x v="40"/>
    <x v="3"/>
    <n v="6830"/>
  </r>
  <r>
    <x v="82"/>
    <x v="40"/>
    <x v="4"/>
    <n v="10551"/>
  </r>
  <r>
    <x v="82"/>
    <x v="40"/>
    <x v="5"/>
    <n v="5124"/>
  </r>
  <r>
    <x v="82"/>
    <x v="41"/>
    <x v="0"/>
    <n v="10"/>
  </r>
  <r>
    <x v="82"/>
    <x v="41"/>
    <x v="1"/>
    <n v="185"/>
  </r>
  <r>
    <x v="82"/>
    <x v="41"/>
    <x v="2"/>
    <n v="5550"/>
  </r>
  <r>
    <x v="82"/>
    <x v="41"/>
    <x v="3"/>
    <n v="3258"/>
  </r>
  <r>
    <x v="82"/>
    <x v="41"/>
    <x v="4"/>
    <n v="5416"/>
  </r>
  <r>
    <x v="82"/>
    <x v="41"/>
    <x v="5"/>
    <n v="3210"/>
  </r>
  <r>
    <x v="82"/>
    <x v="42"/>
    <x v="0"/>
    <n v="8"/>
  </r>
  <r>
    <x v="82"/>
    <x v="42"/>
    <x v="1"/>
    <n v="303"/>
  </r>
  <r>
    <x v="82"/>
    <x v="42"/>
    <x v="2"/>
    <n v="9090"/>
  </r>
  <r>
    <x v="82"/>
    <x v="42"/>
    <x v="3"/>
    <n v="3055"/>
  </r>
  <r>
    <x v="82"/>
    <x v="42"/>
    <x v="4"/>
    <n v="5459"/>
  </r>
  <r>
    <x v="82"/>
    <x v="42"/>
    <x v="5"/>
    <n v="3681"/>
  </r>
  <r>
    <x v="82"/>
    <x v="43"/>
    <x v="0"/>
    <n v="18"/>
  </r>
  <r>
    <x v="82"/>
    <x v="43"/>
    <x v="1"/>
    <n v="755"/>
  </r>
  <r>
    <x v="82"/>
    <x v="43"/>
    <x v="2"/>
    <n v="22650"/>
  </r>
  <r>
    <x v="82"/>
    <x v="43"/>
    <x v="3"/>
    <n v="11115"/>
  </r>
  <r>
    <x v="82"/>
    <x v="43"/>
    <x v="4"/>
    <n v="19905"/>
  </r>
  <r>
    <x v="82"/>
    <x v="43"/>
    <x v="5"/>
    <n v="11214"/>
  </r>
  <r>
    <x v="82"/>
    <x v="44"/>
    <x v="0"/>
    <n v="72"/>
  </r>
  <r>
    <x v="82"/>
    <x v="44"/>
    <x v="1"/>
    <n v="5499"/>
  </r>
  <r>
    <x v="82"/>
    <x v="44"/>
    <x v="2"/>
    <n v="164970"/>
  </r>
  <r>
    <x v="82"/>
    <x v="44"/>
    <x v="3"/>
    <n v="119394"/>
  </r>
  <r>
    <x v="82"/>
    <x v="44"/>
    <x v="4"/>
    <n v="171483"/>
  </r>
  <r>
    <x v="82"/>
    <x v="44"/>
    <x v="5"/>
    <n v="88338"/>
  </r>
  <r>
    <x v="82"/>
    <x v="45"/>
    <x v="0"/>
    <n v="16"/>
  </r>
  <r>
    <x v="82"/>
    <x v="45"/>
    <x v="1"/>
    <n v="643"/>
  </r>
  <r>
    <x v="82"/>
    <x v="45"/>
    <x v="2"/>
    <n v="19290"/>
  </r>
  <r>
    <x v="82"/>
    <x v="45"/>
    <x v="3"/>
    <n v="4885"/>
  </r>
  <r>
    <x v="82"/>
    <x v="45"/>
    <x v="4"/>
    <n v="8878"/>
  </r>
  <r>
    <x v="82"/>
    <x v="45"/>
    <x v="5"/>
    <n v="5454"/>
  </r>
  <r>
    <x v="82"/>
    <x v="46"/>
    <x v="0"/>
    <n v="23"/>
  </r>
  <r>
    <x v="82"/>
    <x v="46"/>
    <x v="1"/>
    <n v="564"/>
  </r>
  <r>
    <x v="82"/>
    <x v="46"/>
    <x v="2"/>
    <n v="16920"/>
  </r>
  <r>
    <x v="82"/>
    <x v="46"/>
    <x v="3"/>
    <n v="3025"/>
  </r>
  <r>
    <x v="82"/>
    <x v="46"/>
    <x v="4"/>
    <n v="5882"/>
  </r>
  <r>
    <x v="82"/>
    <x v="46"/>
    <x v="5"/>
    <n v="3747"/>
  </r>
  <r>
    <x v="82"/>
    <x v="47"/>
    <x v="0"/>
    <n v="90"/>
  </r>
  <r>
    <x v="82"/>
    <x v="47"/>
    <x v="1"/>
    <n v="3753"/>
  </r>
  <r>
    <x v="82"/>
    <x v="47"/>
    <x v="2"/>
    <n v="112590"/>
  </r>
  <r>
    <x v="82"/>
    <x v="47"/>
    <x v="3"/>
    <n v="22318"/>
  </r>
  <r>
    <x v="82"/>
    <x v="47"/>
    <x v="4"/>
    <n v="42816"/>
  </r>
  <r>
    <x v="82"/>
    <x v="47"/>
    <x v="5"/>
    <n v="22688"/>
  </r>
  <r>
    <x v="82"/>
    <x v="48"/>
    <x v="0"/>
    <n v="73"/>
  </r>
  <r>
    <x v="82"/>
    <x v="48"/>
    <x v="1"/>
    <n v="2980"/>
  </r>
  <r>
    <x v="82"/>
    <x v="48"/>
    <x v="2"/>
    <n v="89400"/>
  </r>
  <r>
    <x v="82"/>
    <x v="48"/>
    <x v="3"/>
    <n v="30417"/>
  </r>
  <r>
    <x v="82"/>
    <x v="48"/>
    <x v="4"/>
    <n v="47434"/>
  </r>
  <r>
    <x v="82"/>
    <x v="48"/>
    <x v="5"/>
    <n v="24916"/>
  </r>
  <r>
    <x v="82"/>
    <x v="49"/>
    <x v="0"/>
    <n v="101"/>
  </r>
  <r>
    <x v="82"/>
    <x v="49"/>
    <x v="1"/>
    <n v="3044"/>
  </r>
  <r>
    <x v="82"/>
    <x v="49"/>
    <x v="2"/>
    <n v="91320"/>
  </r>
  <r>
    <x v="82"/>
    <x v="49"/>
    <x v="3"/>
    <n v="38032"/>
  </r>
  <r>
    <x v="82"/>
    <x v="49"/>
    <x v="4"/>
    <n v="63007"/>
  </r>
  <r>
    <x v="82"/>
    <x v="49"/>
    <x v="5"/>
    <n v="38348"/>
  </r>
  <r>
    <x v="82"/>
    <x v="50"/>
    <x v="0"/>
    <n v="46"/>
  </r>
  <r>
    <x v="82"/>
    <x v="50"/>
    <x v="1"/>
    <n v="1272"/>
  </r>
  <r>
    <x v="82"/>
    <x v="50"/>
    <x v="2"/>
    <n v="38160"/>
  </r>
  <r>
    <x v="82"/>
    <x v="50"/>
    <x v="3"/>
    <n v="17806"/>
  </r>
  <r>
    <x v="82"/>
    <x v="50"/>
    <x v="4"/>
    <n v="29980"/>
  </r>
  <r>
    <x v="82"/>
    <x v="50"/>
    <x v="5"/>
    <n v="20742"/>
  </r>
  <r>
    <x v="82"/>
    <x v="51"/>
    <x v="0"/>
    <n v="52"/>
  </r>
  <r>
    <x v="82"/>
    <x v="51"/>
    <x v="1"/>
    <n v="1218"/>
  </r>
  <r>
    <x v="82"/>
    <x v="51"/>
    <x v="2"/>
    <n v="36540"/>
  </r>
  <r>
    <x v="82"/>
    <x v="51"/>
    <x v="3"/>
    <n v="12198"/>
  </r>
  <r>
    <x v="82"/>
    <x v="51"/>
    <x v="4"/>
    <n v="21208"/>
  </r>
  <r>
    <x v="82"/>
    <x v="51"/>
    <x v="5"/>
    <n v="16161"/>
  </r>
  <r>
    <x v="82"/>
    <x v="52"/>
    <x v="0"/>
    <n v="36"/>
  </r>
  <r>
    <x v="82"/>
    <x v="52"/>
    <x v="1"/>
    <n v="1162"/>
  </r>
  <r>
    <x v="82"/>
    <x v="52"/>
    <x v="2"/>
    <n v="34860"/>
  </r>
  <r>
    <x v="82"/>
    <x v="52"/>
    <x v="3"/>
    <n v="15673"/>
  </r>
  <r>
    <x v="82"/>
    <x v="52"/>
    <x v="4"/>
    <n v="27127"/>
  </r>
  <r>
    <x v="82"/>
    <x v="52"/>
    <x v="5"/>
    <n v="21337"/>
  </r>
  <r>
    <x v="82"/>
    <x v="53"/>
    <x v="0"/>
    <n v="69"/>
  </r>
  <r>
    <x v="82"/>
    <x v="53"/>
    <x v="1"/>
    <n v="2661"/>
  </r>
  <r>
    <x v="82"/>
    <x v="53"/>
    <x v="2"/>
    <n v="79830"/>
  </r>
  <r>
    <x v="82"/>
    <x v="53"/>
    <x v="3"/>
    <n v="39472"/>
  </r>
  <r>
    <x v="82"/>
    <x v="53"/>
    <x v="4"/>
    <n v="69884"/>
  </r>
  <r>
    <x v="82"/>
    <x v="53"/>
    <x v="5"/>
    <n v="53731"/>
  </r>
  <r>
    <x v="82"/>
    <x v="54"/>
    <x v="0"/>
    <n v="44"/>
  </r>
  <r>
    <x v="82"/>
    <x v="54"/>
    <x v="1"/>
    <n v="1279"/>
  </r>
  <r>
    <x v="82"/>
    <x v="54"/>
    <x v="2"/>
    <n v="38370"/>
  </r>
  <r>
    <x v="82"/>
    <x v="54"/>
    <x v="3"/>
    <n v="11319"/>
  </r>
  <r>
    <x v="82"/>
    <x v="54"/>
    <x v="4"/>
    <n v="22064"/>
  </r>
  <r>
    <x v="82"/>
    <x v="54"/>
    <x v="5"/>
    <n v="15761"/>
  </r>
  <r>
    <x v="82"/>
    <x v="55"/>
    <x v="0"/>
    <n v="17"/>
  </r>
  <r>
    <x v="82"/>
    <x v="55"/>
    <x v="1"/>
    <n v="1449"/>
  </r>
  <r>
    <x v="82"/>
    <x v="55"/>
    <x v="2"/>
    <n v="43470"/>
  </r>
  <r>
    <x v="82"/>
    <x v="55"/>
    <x v="3"/>
    <n v="3848"/>
  </r>
  <r>
    <x v="82"/>
    <x v="55"/>
    <x v="4"/>
    <n v="5885"/>
  </r>
  <r>
    <x v="82"/>
    <x v="55"/>
    <x v="5"/>
    <n v="2925"/>
  </r>
  <r>
    <x v="82"/>
    <x v="56"/>
    <x v="0"/>
    <n v="225"/>
  </r>
  <r>
    <x v="82"/>
    <x v="56"/>
    <x v="1"/>
    <n v="9979"/>
  </r>
  <r>
    <x v="82"/>
    <x v="56"/>
    <x v="2"/>
    <n v="299370"/>
  </r>
  <r>
    <x v="82"/>
    <x v="56"/>
    <x v="3"/>
    <n v="181989"/>
  </r>
  <r>
    <x v="82"/>
    <x v="56"/>
    <x v="4"/>
    <n v="304515"/>
  </r>
  <r>
    <x v="82"/>
    <x v="56"/>
    <x v="5"/>
    <n v="167899"/>
  </r>
  <r>
    <x v="82"/>
    <x v="57"/>
    <x v="0"/>
    <n v="18"/>
  </r>
  <r>
    <x v="82"/>
    <x v="57"/>
    <x v="1"/>
    <n v="538"/>
  </r>
  <r>
    <x v="82"/>
    <x v="57"/>
    <x v="2"/>
    <n v="16140"/>
  </r>
  <r>
    <x v="82"/>
    <x v="57"/>
    <x v="3"/>
    <n v="3088"/>
  </r>
  <r>
    <x v="82"/>
    <x v="57"/>
    <x v="4"/>
    <n v="5713"/>
  </r>
  <r>
    <x v="82"/>
    <x v="57"/>
    <x v="5"/>
    <n v="3307"/>
  </r>
  <r>
    <x v="82"/>
    <x v="58"/>
    <x v="0"/>
    <n v="28"/>
  </r>
  <r>
    <x v="82"/>
    <x v="58"/>
    <x v="1"/>
    <n v="855"/>
  </r>
  <r>
    <x v="82"/>
    <x v="58"/>
    <x v="2"/>
    <n v="25650"/>
  </r>
  <r>
    <x v="82"/>
    <x v="58"/>
    <x v="3"/>
    <n v="5491"/>
  </r>
  <r>
    <x v="82"/>
    <x v="58"/>
    <x v="4"/>
    <n v="9753"/>
  </r>
  <r>
    <x v="82"/>
    <x v="58"/>
    <x v="5"/>
    <n v="5239"/>
  </r>
  <r>
    <x v="82"/>
    <x v="59"/>
    <x v="0"/>
    <n v="51"/>
  </r>
  <r>
    <x v="82"/>
    <x v="59"/>
    <x v="1"/>
    <n v="1417"/>
  </r>
  <r>
    <x v="82"/>
    <x v="59"/>
    <x v="2"/>
    <n v="42510"/>
  </r>
  <r>
    <x v="82"/>
    <x v="59"/>
    <x v="3"/>
    <n v="12082"/>
  </r>
  <r>
    <x v="82"/>
    <x v="59"/>
    <x v="4"/>
    <n v="21725"/>
  </r>
  <r>
    <x v="82"/>
    <x v="59"/>
    <x v="5"/>
    <n v="13608"/>
  </r>
  <r>
    <x v="82"/>
    <x v="60"/>
    <x v="0"/>
    <n v="30"/>
  </r>
  <r>
    <x v="82"/>
    <x v="60"/>
    <x v="1"/>
    <n v="1641"/>
  </r>
  <r>
    <x v="82"/>
    <x v="60"/>
    <x v="2"/>
    <n v="49230"/>
  </r>
  <r>
    <x v="82"/>
    <x v="60"/>
    <x v="3"/>
    <n v="18880"/>
  </r>
  <r>
    <x v="82"/>
    <x v="60"/>
    <x v="4"/>
    <n v="32744"/>
  </r>
  <r>
    <x v="82"/>
    <x v="60"/>
    <x v="5"/>
    <n v="27945"/>
  </r>
  <r>
    <x v="82"/>
    <x v="61"/>
    <x v="0"/>
    <n v="9"/>
  </r>
  <r>
    <x v="82"/>
    <x v="61"/>
    <x v="1"/>
    <n v="239"/>
  </r>
  <r>
    <x v="82"/>
    <x v="61"/>
    <x v="2"/>
    <n v="7170"/>
  </r>
  <r>
    <x v="82"/>
    <x v="61"/>
    <x v="3"/>
    <n v="862"/>
  </r>
  <r>
    <x v="82"/>
    <x v="61"/>
    <x v="4"/>
    <n v="1625"/>
  </r>
  <r>
    <x v="82"/>
    <x v="61"/>
    <x v="5"/>
    <n v="710"/>
  </r>
  <r>
    <x v="82"/>
    <x v="62"/>
    <x v="0"/>
    <n v="44"/>
  </r>
  <r>
    <x v="82"/>
    <x v="62"/>
    <x v="1"/>
    <n v="4698"/>
  </r>
  <r>
    <x v="82"/>
    <x v="62"/>
    <x v="2"/>
    <n v="140940"/>
  </r>
  <r>
    <x v="82"/>
    <x v="62"/>
    <x v="3"/>
    <n v="14763"/>
  </r>
  <r>
    <x v="82"/>
    <x v="62"/>
    <x v="4"/>
    <n v="25975"/>
  </r>
  <r>
    <x v="82"/>
    <x v="62"/>
    <x v="5"/>
    <n v="19190"/>
  </r>
  <r>
    <x v="82"/>
    <x v="63"/>
    <x v="0"/>
    <n v="53"/>
  </r>
  <r>
    <x v="82"/>
    <x v="63"/>
    <x v="1"/>
    <n v="2997"/>
  </r>
  <r>
    <x v="82"/>
    <x v="63"/>
    <x v="2"/>
    <n v="89910"/>
  </r>
  <r>
    <x v="82"/>
    <x v="63"/>
    <x v="3"/>
    <n v="11835"/>
  </r>
  <r>
    <x v="82"/>
    <x v="63"/>
    <x v="4"/>
    <n v="18867"/>
  </r>
  <r>
    <x v="82"/>
    <x v="63"/>
    <x v="5"/>
    <n v="10365"/>
  </r>
  <r>
    <x v="82"/>
    <x v="64"/>
    <x v="0"/>
    <n v="157"/>
  </r>
  <r>
    <x v="82"/>
    <x v="64"/>
    <x v="1"/>
    <n v="8804"/>
  </r>
  <r>
    <x v="82"/>
    <x v="64"/>
    <x v="2"/>
    <n v="264120"/>
  </r>
  <r>
    <x v="82"/>
    <x v="64"/>
    <x v="3"/>
    <n v="137822"/>
  </r>
  <r>
    <x v="82"/>
    <x v="64"/>
    <x v="4"/>
    <n v="227153"/>
  </r>
  <r>
    <x v="82"/>
    <x v="64"/>
    <x v="5"/>
    <n v="113190"/>
  </r>
  <r>
    <x v="82"/>
    <x v="65"/>
    <x v="0"/>
    <n v="87"/>
  </r>
  <r>
    <x v="82"/>
    <x v="65"/>
    <x v="1"/>
    <n v="2679"/>
  </r>
  <r>
    <x v="82"/>
    <x v="65"/>
    <x v="2"/>
    <n v="80370"/>
  </r>
  <r>
    <x v="82"/>
    <x v="65"/>
    <x v="3"/>
    <n v="44483"/>
  </r>
  <r>
    <x v="82"/>
    <x v="65"/>
    <x v="4"/>
    <n v="75253"/>
  </r>
  <r>
    <x v="82"/>
    <x v="65"/>
    <x v="5"/>
    <n v="47596"/>
  </r>
  <r>
    <x v="82"/>
    <x v="66"/>
    <x v="0"/>
    <n v="28"/>
  </r>
  <r>
    <x v="82"/>
    <x v="66"/>
    <x v="1"/>
    <n v="646"/>
  </r>
  <r>
    <x v="82"/>
    <x v="66"/>
    <x v="2"/>
    <n v="19380"/>
  </r>
  <r>
    <x v="82"/>
    <x v="66"/>
    <x v="3"/>
    <n v="3454"/>
  </r>
  <r>
    <x v="82"/>
    <x v="66"/>
    <x v="4"/>
    <n v="6397"/>
  </r>
  <r>
    <x v="82"/>
    <x v="66"/>
    <x v="5"/>
    <n v="4357"/>
  </r>
  <r>
    <x v="82"/>
    <x v="67"/>
    <x v="0"/>
    <n v="66"/>
  </r>
  <r>
    <x v="82"/>
    <x v="67"/>
    <x v="1"/>
    <n v="3105"/>
  </r>
  <r>
    <x v="82"/>
    <x v="67"/>
    <x v="2"/>
    <n v="93150"/>
  </r>
  <r>
    <x v="82"/>
    <x v="67"/>
    <x v="3"/>
    <n v="36013"/>
  </r>
  <r>
    <x v="82"/>
    <x v="67"/>
    <x v="4"/>
    <n v="58054"/>
  </r>
  <r>
    <x v="82"/>
    <x v="67"/>
    <x v="5"/>
    <n v="35927"/>
  </r>
  <r>
    <x v="82"/>
    <x v="68"/>
    <x v="0"/>
    <n v="9"/>
  </r>
  <r>
    <x v="82"/>
    <x v="68"/>
    <x v="1"/>
    <n v="199"/>
  </r>
  <r>
    <x v="82"/>
    <x v="68"/>
    <x v="2"/>
    <n v="5970"/>
  </r>
  <r>
    <x v="82"/>
    <x v="68"/>
    <x v="3"/>
    <n v="2005"/>
  </r>
  <r>
    <x v="82"/>
    <x v="68"/>
    <x v="4"/>
    <n v="3099"/>
  </r>
  <r>
    <x v="82"/>
    <x v="68"/>
    <x v="5"/>
    <n v="1860"/>
  </r>
  <r>
    <x v="82"/>
    <x v="69"/>
    <x v="0"/>
    <n v="44"/>
  </r>
  <r>
    <x v="82"/>
    <x v="69"/>
    <x v="1"/>
    <n v="1280"/>
  </r>
  <r>
    <x v="82"/>
    <x v="69"/>
    <x v="2"/>
    <n v="38400"/>
  </r>
  <r>
    <x v="82"/>
    <x v="69"/>
    <x v="3"/>
    <n v="15719"/>
  </r>
  <r>
    <x v="82"/>
    <x v="69"/>
    <x v="4"/>
    <n v="24176"/>
  </r>
  <r>
    <x v="82"/>
    <x v="69"/>
    <x v="5"/>
    <n v="14261"/>
  </r>
  <r>
    <x v="82"/>
    <x v="70"/>
    <x v="0"/>
    <n v="3209"/>
  </r>
  <r>
    <x v="82"/>
    <x v="70"/>
    <x v="1"/>
    <n v="134553"/>
  </r>
  <r>
    <x v="82"/>
    <x v="70"/>
    <x v="2"/>
    <n v="4036590"/>
  </r>
  <r>
    <x v="82"/>
    <x v="70"/>
    <x v="3"/>
    <n v="1654620"/>
  </r>
  <r>
    <x v="82"/>
    <x v="70"/>
    <x v="4"/>
    <n v="2696769"/>
  </r>
  <r>
    <x v="82"/>
    <x v="70"/>
    <x v="5"/>
    <n v="1530056"/>
  </r>
  <r>
    <x v="83"/>
    <x v="0"/>
    <x v="0"/>
    <n v="176"/>
  </r>
  <r>
    <x v="83"/>
    <x v="0"/>
    <x v="1"/>
    <n v="6687"/>
  </r>
  <r>
    <x v="83"/>
    <x v="0"/>
    <x v="2"/>
    <n v="207297"/>
  </r>
  <r>
    <x v="83"/>
    <x v="0"/>
    <x v="3"/>
    <n v="65325"/>
  </r>
  <r>
    <x v="83"/>
    <x v="0"/>
    <x v="4"/>
    <n v="141424"/>
  </r>
  <r>
    <x v="83"/>
    <x v="0"/>
    <x v="5"/>
    <n v="64357"/>
  </r>
  <r>
    <x v="83"/>
    <x v="1"/>
    <x v="0"/>
    <n v="59"/>
  </r>
  <r>
    <x v="83"/>
    <x v="1"/>
    <x v="1"/>
    <n v="2401"/>
  </r>
  <r>
    <x v="83"/>
    <x v="1"/>
    <x v="2"/>
    <n v="74431"/>
  </r>
  <r>
    <x v="83"/>
    <x v="1"/>
    <x v="3"/>
    <n v="19895"/>
  </r>
  <r>
    <x v="83"/>
    <x v="1"/>
    <x v="4"/>
    <n v="44297"/>
  </r>
  <r>
    <x v="83"/>
    <x v="1"/>
    <x v="5"/>
    <n v="21473"/>
  </r>
  <r>
    <x v="83"/>
    <x v="2"/>
    <x v="0"/>
    <n v="24"/>
  </r>
  <r>
    <x v="83"/>
    <x v="2"/>
    <x v="1"/>
    <n v="1250"/>
  </r>
  <r>
    <x v="83"/>
    <x v="2"/>
    <x v="2"/>
    <n v="38750"/>
  </r>
  <r>
    <x v="83"/>
    <x v="2"/>
    <x v="3"/>
    <n v="8976"/>
  </r>
  <r>
    <x v="83"/>
    <x v="2"/>
    <x v="4"/>
    <n v="19478"/>
  </r>
  <r>
    <x v="83"/>
    <x v="2"/>
    <x v="5"/>
    <n v="11596"/>
  </r>
  <r>
    <x v="83"/>
    <x v="3"/>
    <x v="0"/>
    <n v="47"/>
  </r>
  <r>
    <x v="83"/>
    <x v="3"/>
    <x v="1"/>
    <n v="2230"/>
  </r>
  <r>
    <x v="83"/>
    <x v="3"/>
    <x v="2"/>
    <n v="69130"/>
  </r>
  <r>
    <x v="83"/>
    <x v="3"/>
    <x v="3"/>
    <n v="16309"/>
  </r>
  <r>
    <x v="83"/>
    <x v="3"/>
    <x v="4"/>
    <n v="35153"/>
  </r>
  <r>
    <x v="83"/>
    <x v="3"/>
    <x v="5"/>
    <n v="17087"/>
  </r>
  <r>
    <x v="83"/>
    <x v="4"/>
    <x v="0"/>
    <n v="24"/>
  </r>
  <r>
    <x v="83"/>
    <x v="4"/>
    <x v="1"/>
    <n v="931"/>
  </r>
  <r>
    <x v="83"/>
    <x v="4"/>
    <x v="2"/>
    <n v="28861"/>
  </r>
  <r>
    <x v="83"/>
    <x v="4"/>
    <x v="3"/>
    <n v="17650"/>
  </r>
  <r>
    <x v="83"/>
    <x v="4"/>
    <x v="4"/>
    <n v="33195"/>
  </r>
  <r>
    <x v="83"/>
    <x v="4"/>
    <x v="5"/>
    <n v="13344"/>
  </r>
  <r>
    <x v="83"/>
    <x v="5"/>
    <x v="0"/>
    <n v="11"/>
  </r>
  <r>
    <x v="83"/>
    <x v="5"/>
    <x v="1"/>
    <n v="301"/>
  </r>
  <r>
    <x v="83"/>
    <x v="5"/>
    <x v="2"/>
    <n v="9331"/>
  </r>
  <r>
    <x v="83"/>
    <x v="5"/>
    <x v="3"/>
    <n v="3315"/>
  </r>
  <r>
    <x v="83"/>
    <x v="5"/>
    <x v="4"/>
    <n v="6660"/>
  </r>
  <r>
    <x v="83"/>
    <x v="5"/>
    <x v="5"/>
    <n v="2567"/>
  </r>
  <r>
    <x v="83"/>
    <x v="6"/>
    <x v="0"/>
    <n v="162"/>
  </r>
  <r>
    <x v="83"/>
    <x v="6"/>
    <x v="1"/>
    <n v="12085"/>
  </r>
  <r>
    <x v="83"/>
    <x v="6"/>
    <x v="2"/>
    <n v="374635"/>
  </r>
  <r>
    <x v="83"/>
    <x v="6"/>
    <x v="3"/>
    <n v="218108"/>
  </r>
  <r>
    <x v="83"/>
    <x v="6"/>
    <x v="4"/>
    <n v="330795"/>
  </r>
  <r>
    <x v="83"/>
    <x v="6"/>
    <x v="5"/>
    <n v="166625"/>
  </r>
  <r>
    <x v="83"/>
    <x v="7"/>
    <x v="0"/>
    <n v="44"/>
  </r>
  <r>
    <x v="83"/>
    <x v="7"/>
    <x v="1"/>
    <n v="1843"/>
  </r>
  <r>
    <x v="83"/>
    <x v="7"/>
    <x v="2"/>
    <n v="57133"/>
  </r>
  <r>
    <x v="83"/>
    <x v="7"/>
    <x v="3"/>
    <n v="30799"/>
  </r>
  <r>
    <x v="83"/>
    <x v="7"/>
    <x v="4"/>
    <n v="58986"/>
  </r>
  <r>
    <x v="83"/>
    <x v="7"/>
    <x v="5"/>
    <n v="36838"/>
  </r>
  <r>
    <x v="83"/>
    <x v="8"/>
    <x v="0"/>
    <n v="11"/>
  </r>
  <r>
    <x v="83"/>
    <x v="8"/>
    <x v="1"/>
    <n v="527"/>
  </r>
  <r>
    <x v="83"/>
    <x v="8"/>
    <x v="2"/>
    <n v="16337"/>
  </r>
  <r>
    <x v="83"/>
    <x v="8"/>
    <x v="3"/>
    <n v="5058"/>
  </r>
  <r>
    <x v="83"/>
    <x v="8"/>
    <x v="4"/>
    <n v="6799"/>
  </r>
  <r>
    <x v="83"/>
    <x v="8"/>
    <x v="5"/>
    <n v="2915"/>
  </r>
  <r>
    <x v="83"/>
    <x v="9"/>
    <x v="0"/>
    <n v="16"/>
  </r>
  <r>
    <x v="83"/>
    <x v="9"/>
    <x v="1"/>
    <n v="411"/>
  </r>
  <r>
    <x v="83"/>
    <x v="9"/>
    <x v="2"/>
    <n v="12741"/>
  </r>
  <r>
    <x v="83"/>
    <x v="9"/>
    <x v="3"/>
    <n v="3161"/>
  </r>
  <r>
    <x v="83"/>
    <x v="9"/>
    <x v="4"/>
    <n v="6270"/>
  </r>
  <r>
    <x v="83"/>
    <x v="9"/>
    <x v="5"/>
    <n v="3408"/>
  </r>
  <r>
    <x v="83"/>
    <x v="10"/>
    <x v="0"/>
    <n v="103"/>
  </r>
  <r>
    <x v="83"/>
    <x v="10"/>
    <x v="1"/>
    <n v="3070"/>
  </r>
  <r>
    <x v="83"/>
    <x v="10"/>
    <x v="2"/>
    <n v="95170"/>
  </r>
  <r>
    <x v="83"/>
    <x v="10"/>
    <x v="3"/>
    <n v="37772"/>
  </r>
  <r>
    <x v="83"/>
    <x v="10"/>
    <x v="4"/>
    <n v="83606"/>
  </r>
  <r>
    <x v="83"/>
    <x v="10"/>
    <x v="5"/>
    <n v="40944"/>
  </r>
  <r>
    <x v="83"/>
    <x v="11"/>
    <x v="0"/>
    <n v="14"/>
  </r>
  <r>
    <x v="83"/>
    <x v="11"/>
    <x v="1"/>
    <n v="415"/>
  </r>
  <r>
    <x v="83"/>
    <x v="11"/>
    <x v="2"/>
    <n v="12865"/>
  </r>
  <r>
    <x v="83"/>
    <x v="11"/>
    <x v="3"/>
    <n v="3177"/>
  </r>
  <r>
    <x v="83"/>
    <x v="11"/>
    <x v="4"/>
    <n v="8170"/>
  </r>
  <r>
    <x v="83"/>
    <x v="11"/>
    <x v="5"/>
    <n v="5446"/>
  </r>
  <r>
    <x v="83"/>
    <x v="12"/>
    <x v="0"/>
    <n v="17"/>
  </r>
  <r>
    <x v="83"/>
    <x v="12"/>
    <x v="1"/>
    <n v="743"/>
  </r>
  <r>
    <x v="83"/>
    <x v="12"/>
    <x v="2"/>
    <n v="23033"/>
  </r>
  <r>
    <x v="83"/>
    <x v="12"/>
    <x v="3"/>
    <n v="6393"/>
  </r>
  <r>
    <x v="83"/>
    <x v="12"/>
    <x v="4"/>
    <n v="9932"/>
  </r>
  <r>
    <x v="83"/>
    <x v="12"/>
    <x v="5"/>
    <n v="5620"/>
  </r>
  <r>
    <x v="83"/>
    <x v="13"/>
    <x v="0"/>
    <n v="12"/>
  </r>
  <r>
    <x v="83"/>
    <x v="13"/>
    <x v="1"/>
    <n v="285"/>
  </r>
  <r>
    <x v="83"/>
    <x v="13"/>
    <x v="2"/>
    <n v="8835"/>
  </r>
  <r>
    <x v="83"/>
    <x v="13"/>
    <x v="3"/>
    <n v="2930"/>
  </r>
  <r>
    <x v="83"/>
    <x v="13"/>
    <x v="4"/>
    <n v="5751"/>
  </r>
  <r>
    <x v="83"/>
    <x v="13"/>
    <x v="5"/>
    <n v="3461"/>
  </r>
  <r>
    <x v="83"/>
    <x v="14"/>
    <x v="0"/>
    <n v="52"/>
  </r>
  <r>
    <x v="83"/>
    <x v="14"/>
    <x v="1"/>
    <n v="1543"/>
  </r>
  <r>
    <x v="83"/>
    <x v="14"/>
    <x v="2"/>
    <n v="47833"/>
  </r>
  <r>
    <x v="83"/>
    <x v="14"/>
    <x v="3"/>
    <n v="23503"/>
  </r>
  <r>
    <x v="83"/>
    <x v="14"/>
    <x v="4"/>
    <n v="42054"/>
  </r>
  <r>
    <x v="83"/>
    <x v="14"/>
    <x v="5"/>
    <n v="23801"/>
  </r>
  <r>
    <x v="83"/>
    <x v="15"/>
    <x v="0"/>
    <n v="27"/>
  </r>
  <r>
    <x v="83"/>
    <x v="15"/>
    <x v="1"/>
    <n v="1015"/>
  </r>
  <r>
    <x v="83"/>
    <x v="15"/>
    <x v="2"/>
    <n v="31465"/>
  </r>
  <r>
    <x v="83"/>
    <x v="15"/>
    <x v="3"/>
    <n v="6110"/>
  </r>
  <r>
    <x v="83"/>
    <x v="15"/>
    <x v="4"/>
    <n v="11205"/>
  </r>
  <r>
    <x v="83"/>
    <x v="15"/>
    <x v="5"/>
    <n v="7077"/>
  </r>
  <r>
    <x v="83"/>
    <x v="16"/>
    <x v="0"/>
    <n v="10"/>
  </r>
  <r>
    <x v="83"/>
    <x v="16"/>
    <x v="1"/>
    <n v="253"/>
  </r>
  <r>
    <x v="83"/>
    <x v="16"/>
    <x v="2"/>
    <n v="7843"/>
  </r>
  <r>
    <x v="83"/>
    <x v="16"/>
    <x v="3"/>
    <n v="1959"/>
  </r>
  <r>
    <x v="83"/>
    <x v="16"/>
    <x v="4"/>
    <n v="4292"/>
  </r>
  <r>
    <x v="83"/>
    <x v="16"/>
    <x v="5"/>
    <n v="2439"/>
  </r>
  <r>
    <x v="83"/>
    <x v="17"/>
    <x v="0"/>
    <n v="12"/>
  </r>
  <r>
    <x v="83"/>
    <x v="17"/>
    <x v="1"/>
    <n v="293"/>
  </r>
  <r>
    <x v="83"/>
    <x v="17"/>
    <x v="2"/>
    <n v="9083"/>
  </r>
  <r>
    <x v="83"/>
    <x v="17"/>
    <x v="3"/>
    <n v="2535"/>
  </r>
  <r>
    <x v="83"/>
    <x v="17"/>
    <x v="4"/>
    <n v="4377"/>
  </r>
  <r>
    <x v="83"/>
    <x v="17"/>
    <x v="5"/>
    <n v="2560"/>
  </r>
  <r>
    <x v="83"/>
    <x v="18"/>
    <x v="0"/>
    <n v="16"/>
  </r>
  <r>
    <x v="83"/>
    <x v="18"/>
    <x v="1"/>
    <n v="610"/>
  </r>
  <r>
    <x v="83"/>
    <x v="18"/>
    <x v="2"/>
    <n v="18910"/>
  </r>
  <r>
    <x v="83"/>
    <x v="18"/>
    <x v="3"/>
    <n v="7416"/>
  </r>
  <r>
    <x v="83"/>
    <x v="18"/>
    <x v="4"/>
    <n v="12553"/>
  </r>
  <r>
    <x v="83"/>
    <x v="18"/>
    <x v="5"/>
    <n v="7869"/>
  </r>
  <r>
    <x v="83"/>
    <x v="19"/>
    <x v="0"/>
    <n v="108"/>
  </r>
  <r>
    <x v="83"/>
    <x v="19"/>
    <x v="1"/>
    <n v="3895"/>
  </r>
  <r>
    <x v="83"/>
    <x v="19"/>
    <x v="2"/>
    <n v="120745"/>
  </r>
  <r>
    <x v="83"/>
    <x v="19"/>
    <x v="3"/>
    <n v="51865"/>
  </r>
  <r>
    <x v="83"/>
    <x v="19"/>
    <x v="4"/>
    <n v="98047"/>
  </r>
  <r>
    <x v="83"/>
    <x v="19"/>
    <x v="5"/>
    <n v="55876"/>
  </r>
  <r>
    <x v="83"/>
    <x v="20"/>
    <x v="0"/>
    <n v="25"/>
  </r>
  <r>
    <x v="83"/>
    <x v="20"/>
    <x v="1"/>
    <n v="1475"/>
  </r>
  <r>
    <x v="83"/>
    <x v="20"/>
    <x v="2"/>
    <n v="45725"/>
  </r>
  <r>
    <x v="83"/>
    <x v="20"/>
    <x v="3"/>
    <n v="10090"/>
  </r>
  <r>
    <x v="83"/>
    <x v="20"/>
    <x v="4"/>
    <n v="26280"/>
  </r>
  <r>
    <x v="83"/>
    <x v="20"/>
    <x v="5"/>
    <n v="9994"/>
  </r>
  <r>
    <x v="83"/>
    <x v="21"/>
    <x v="0"/>
    <n v="76"/>
  </r>
  <r>
    <x v="83"/>
    <x v="21"/>
    <x v="1"/>
    <n v="3100"/>
  </r>
  <r>
    <x v="83"/>
    <x v="21"/>
    <x v="2"/>
    <n v="96100"/>
  </r>
  <r>
    <x v="83"/>
    <x v="21"/>
    <x v="3"/>
    <n v="41466"/>
  </r>
  <r>
    <x v="83"/>
    <x v="21"/>
    <x v="4"/>
    <n v="83520"/>
  </r>
  <r>
    <x v="83"/>
    <x v="21"/>
    <x v="5"/>
    <n v="35146"/>
  </r>
  <r>
    <x v="83"/>
    <x v="22"/>
    <x v="0"/>
    <n v="126"/>
  </r>
  <r>
    <x v="83"/>
    <x v="22"/>
    <x v="1"/>
    <n v="5776"/>
  </r>
  <r>
    <x v="83"/>
    <x v="22"/>
    <x v="2"/>
    <n v="179056"/>
  </r>
  <r>
    <x v="83"/>
    <x v="22"/>
    <x v="3"/>
    <n v="87712"/>
  </r>
  <r>
    <x v="83"/>
    <x v="22"/>
    <x v="4"/>
    <n v="178738"/>
  </r>
  <r>
    <x v="83"/>
    <x v="22"/>
    <x v="5"/>
    <n v="97381"/>
  </r>
  <r>
    <x v="83"/>
    <x v="23"/>
    <x v="0"/>
    <n v="32"/>
  </r>
  <r>
    <x v="83"/>
    <x v="23"/>
    <x v="1"/>
    <n v="1408"/>
  </r>
  <r>
    <x v="83"/>
    <x v="23"/>
    <x v="2"/>
    <n v="43648"/>
  </r>
  <r>
    <x v="83"/>
    <x v="23"/>
    <x v="3"/>
    <n v="14976"/>
  </r>
  <r>
    <x v="83"/>
    <x v="23"/>
    <x v="4"/>
    <n v="36924"/>
  </r>
  <r>
    <x v="83"/>
    <x v="23"/>
    <x v="5"/>
    <n v="15412"/>
  </r>
  <r>
    <x v="83"/>
    <x v="24"/>
    <x v="0"/>
    <n v="15"/>
  </r>
  <r>
    <x v="83"/>
    <x v="24"/>
    <x v="1"/>
    <n v="1110"/>
  </r>
  <r>
    <x v="83"/>
    <x v="24"/>
    <x v="2"/>
    <n v="34410"/>
  </r>
  <r>
    <x v="83"/>
    <x v="24"/>
    <x v="3"/>
    <n v="6240"/>
  </r>
  <r>
    <x v="83"/>
    <x v="24"/>
    <x v="4"/>
    <n v="15505"/>
  </r>
  <r>
    <x v="83"/>
    <x v="24"/>
    <x v="5"/>
    <n v="5771"/>
  </r>
  <r>
    <x v="83"/>
    <x v="25"/>
    <x v="0"/>
    <n v="43"/>
  </r>
  <r>
    <x v="83"/>
    <x v="25"/>
    <x v="1"/>
    <n v="1427"/>
  </r>
  <r>
    <x v="83"/>
    <x v="25"/>
    <x v="2"/>
    <n v="44237"/>
  </r>
  <r>
    <x v="83"/>
    <x v="25"/>
    <x v="3"/>
    <n v="15667"/>
  </r>
  <r>
    <x v="83"/>
    <x v="25"/>
    <x v="4"/>
    <n v="31596"/>
  </r>
  <r>
    <x v="83"/>
    <x v="25"/>
    <x v="5"/>
    <n v="12742"/>
  </r>
  <r>
    <x v="83"/>
    <x v="26"/>
    <x v="0"/>
    <n v="11"/>
  </r>
  <r>
    <x v="83"/>
    <x v="26"/>
    <x v="1"/>
    <n v="547"/>
  </r>
  <r>
    <x v="83"/>
    <x v="26"/>
    <x v="2"/>
    <n v="16957"/>
  </r>
  <r>
    <x v="83"/>
    <x v="26"/>
    <x v="3"/>
    <n v="3716"/>
  </r>
  <r>
    <x v="83"/>
    <x v="26"/>
    <x v="4"/>
    <n v="8584"/>
  </r>
  <r>
    <x v="83"/>
    <x v="26"/>
    <x v="5"/>
    <n v="4388"/>
  </r>
  <r>
    <x v="83"/>
    <x v="27"/>
    <x v="0"/>
    <n v="52"/>
  </r>
  <r>
    <x v="83"/>
    <x v="27"/>
    <x v="1"/>
    <n v="1863"/>
  </r>
  <r>
    <x v="83"/>
    <x v="27"/>
    <x v="2"/>
    <n v="57753"/>
  </r>
  <r>
    <x v="83"/>
    <x v="27"/>
    <x v="3"/>
    <n v="19947"/>
  </r>
  <r>
    <x v="83"/>
    <x v="27"/>
    <x v="4"/>
    <n v="45894"/>
  </r>
  <r>
    <x v="83"/>
    <x v="27"/>
    <x v="5"/>
    <n v="17577"/>
  </r>
  <r>
    <x v="83"/>
    <x v="28"/>
    <x v="0"/>
    <n v="54"/>
  </r>
  <r>
    <x v="83"/>
    <x v="28"/>
    <x v="1"/>
    <n v="2011"/>
  </r>
  <r>
    <x v="83"/>
    <x v="28"/>
    <x v="2"/>
    <n v="62341"/>
  </r>
  <r>
    <x v="83"/>
    <x v="28"/>
    <x v="3"/>
    <n v="33714"/>
  </r>
  <r>
    <x v="83"/>
    <x v="28"/>
    <x v="4"/>
    <n v="62525"/>
  </r>
  <r>
    <x v="83"/>
    <x v="28"/>
    <x v="5"/>
    <n v="34256"/>
  </r>
  <r>
    <x v="83"/>
    <x v="29"/>
    <x v="0"/>
    <n v="9"/>
  </r>
  <r>
    <x v="83"/>
    <x v="29"/>
    <x v="1"/>
    <n v="225"/>
  </r>
  <r>
    <x v="83"/>
    <x v="29"/>
    <x v="2"/>
    <n v="6975"/>
  </r>
  <r>
    <x v="83"/>
    <x v="29"/>
    <x v="3"/>
    <n v="1842"/>
  </r>
  <r>
    <x v="83"/>
    <x v="29"/>
    <x v="4"/>
    <n v="4084"/>
  </r>
  <r>
    <x v="83"/>
    <x v="29"/>
    <x v="5"/>
    <n v="1825"/>
  </r>
  <r>
    <x v="83"/>
    <x v="30"/>
    <x v="0"/>
    <n v="54"/>
  </r>
  <r>
    <x v="83"/>
    <x v="30"/>
    <x v="1"/>
    <n v="1969"/>
  </r>
  <r>
    <x v="83"/>
    <x v="30"/>
    <x v="2"/>
    <n v="61039"/>
  </r>
  <r>
    <x v="83"/>
    <x v="30"/>
    <x v="3"/>
    <n v="22224"/>
  </r>
  <r>
    <x v="83"/>
    <x v="30"/>
    <x v="4"/>
    <n v="40678"/>
  </r>
  <r>
    <x v="83"/>
    <x v="30"/>
    <x v="5"/>
    <n v="18485"/>
  </r>
  <r>
    <x v="83"/>
    <x v="31"/>
    <x v="0"/>
    <n v="10"/>
  </r>
  <r>
    <x v="83"/>
    <x v="31"/>
    <x v="1"/>
    <n v="287"/>
  </r>
  <r>
    <x v="83"/>
    <x v="31"/>
    <x v="2"/>
    <n v="8897"/>
  </r>
  <r>
    <x v="83"/>
    <x v="31"/>
    <x v="3"/>
    <n v="1709"/>
  </r>
  <r>
    <x v="83"/>
    <x v="31"/>
    <x v="4"/>
    <n v="2818"/>
  </r>
  <r>
    <x v="83"/>
    <x v="31"/>
    <x v="5"/>
    <n v="1493"/>
  </r>
  <r>
    <x v="83"/>
    <x v="32"/>
    <x v="0"/>
    <n v="20"/>
  </r>
  <r>
    <x v="83"/>
    <x v="32"/>
    <x v="1"/>
    <n v="502"/>
  </r>
  <r>
    <x v="83"/>
    <x v="32"/>
    <x v="2"/>
    <n v="15562"/>
  </r>
  <r>
    <x v="83"/>
    <x v="32"/>
    <x v="3"/>
    <n v="2785"/>
  </r>
  <r>
    <x v="83"/>
    <x v="32"/>
    <x v="4"/>
    <n v="5456"/>
  </r>
  <r>
    <x v="83"/>
    <x v="32"/>
    <x v="5"/>
    <n v="2784"/>
  </r>
  <r>
    <x v="83"/>
    <x v="33"/>
    <x v="0"/>
    <n v="47"/>
  </r>
  <r>
    <x v="83"/>
    <x v="33"/>
    <x v="1"/>
    <n v="1975"/>
  </r>
  <r>
    <x v="83"/>
    <x v="33"/>
    <x v="2"/>
    <n v="61225"/>
  </r>
  <r>
    <x v="83"/>
    <x v="33"/>
    <x v="3"/>
    <n v="13749"/>
  </r>
  <r>
    <x v="83"/>
    <x v="33"/>
    <x v="4"/>
    <n v="26167"/>
  </r>
  <r>
    <x v="83"/>
    <x v="33"/>
    <x v="5"/>
    <n v="16213"/>
  </r>
  <r>
    <x v="83"/>
    <x v="34"/>
    <x v="0"/>
    <n v="31"/>
  </r>
  <r>
    <x v="83"/>
    <x v="34"/>
    <x v="1"/>
    <n v="838"/>
  </r>
  <r>
    <x v="83"/>
    <x v="34"/>
    <x v="2"/>
    <n v="25978"/>
  </r>
  <r>
    <x v="83"/>
    <x v="34"/>
    <x v="3"/>
    <n v="8268"/>
  </r>
  <r>
    <x v="83"/>
    <x v="34"/>
    <x v="4"/>
    <n v="16514"/>
  </r>
  <r>
    <x v="83"/>
    <x v="34"/>
    <x v="5"/>
    <n v="10367"/>
  </r>
  <r>
    <x v="83"/>
    <x v="35"/>
    <x v="0"/>
    <n v="15"/>
  </r>
  <r>
    <x v="83"/>
    <x v="35"/>
    <x v="1"/>
    <n v="267"/>
  </r>
  <r>
    <x v="83"/>
    <x v="35"/>
    <x v="2"/>
    <n v="8277"/>
  </r>
  <r>
    <x v="83"/>
    <x v="35"/>
    <x v="3"/>
    <n v="2017"/>
  </r>
  <r>
    <x v="83"/>
    <x v="35"/>
    <x v="4"/>
    <n v="4179"/>
  </r>
  <r>
    <x v="83"/>
    <x v="35"/>
    <x v="5"/>
    <n v="2444"/>
  </r>
  <r>
    <x v="83"/>
    <x v="36"/>
    <x v="0"/>
    <n v="12"/>
  </r>
  <r>
    <x v="83"/>
    <x v="36"/>
    <x v="1"/>
    <n v="279"/>
  </r>
  <r>
    <x v="83"/>
    <x v="36"/>
    <x v="2"/>
    <n v="8649"/>
  </r>
  <r>
    <x v="83"/>
    <x v="36"/>
    <x v="3"/>
    <n v="2847"/>
  </r>
  <r>
    <x v="83"/>
    <x v="36"/>
    <x v="4"/>
    <n v="6132"/>
  </r>
  <r>
    <x v="83"/>
    <x v="36"/>
    <x v="5"/>
    <n v="2955"/>
  </r>
  <r>
    <x v="83"/>
    <x v="37"/>
    <x v="0"/>
    <n v="52"/>
  </r>
  <r>
    <x v="83"/>
    <x v="37"/>
    <x v="1"/>
    <n v="1401"/>
  </r>
  <r>
    <x v="83"/>
    <x v="37"/>
    <x v="2"/>
    <n v="43431"/>
  </r>
  <r>
    <x v="83"/>
    <x v="37"/>
    <x v="3"/>
    <n v="15946"/>
  </r>
  <r>
    <x v="83"/>
    <x v="37"/>
    <x v="4"/>
    <n v="27128"/>
  </r>
  <r>
    <x v="83"/>
    <x v="37"/>
    <x v="5"/>
    <n v="15910"/>
  </r>
  <r>
    <x v="83"/>
    <x v="38"/>
    <x v="0"/>
    <n v="17"/>
  </r>
  <r>
    <x v="83"/>
    <x v="38"/>
    <x v="1"/>
    <n v="299"/>
  </r>
  <r>
    <x v="83"/>
    <x v="38"/>
    <x v="2"/>
    <n v="9269"/>
  </r>
  <r>
    <x v="83"/>
    <x v="38"/>
    <x v="3"/>
    <n v="1503"/>
  </r>
  <r>
    <x v="83"/>
    <x v="38"/>
    <x v="4"/>
    <n v="2819"/>
  </r>
  <r>
    <x v="83"/>
    <x v="38"/>
    <x v="5"/>
    <n v="1946"/>
  </r>
  <r>
    <x v="83"/>
    <x v="39"/>
    <x v="0"/>
    <n v="20"/>
  </r>
  <r>
    <x v="83"/>
    <x v="39"/>
    <x v="1"/>
    <n v="701"/>
  </r>
  <r>
    <x v="83"/>
    <x v="39"/>
    <x v="2"/>
    <n v="21731"/>
  </r>
  <r>
    <x v="83"/>
    <x v="39"/>
    <x v="3"/>
    <n v="3115"/>
  </r>
  <r>
    <x v="83"/>
    <x v="39"/>
    <x v="4"/>
    <n v="6799"/>
  </r>
  <r>
    <x v="83"/>
    <x v="39"/>
    <x v="5"/>
    <n v="4415"/>
  </r>
  <r>
    <x v="83"/>
    <x v="40"/>
    <x v="0"/>
    <n v="28"/>
  </r>
  <r>
    <x v="83"/>
    <x v="40"/>
    <x v="1"/>
    <n v="1053"/>
  </r>
  <r>
    <x v="83"/>
    <x v="40"/>
    <x v="2"/>
    <n v="32643"/>
  </r>
  <r>
    <x v="83"/>
    <x v="40"/>
    <x v="3"/>
    <n v="7405"/>
  </r>
  <r>
    <x v="83"/>
    <x v="40"/>
    <x v="4"/>
    <n v="13534"/>
  </r>
  <r>
    <x v="83"/>
    <x v="40"/>
    <x v="5"/>
    <n v="6428"/>
  </r>
  <r>
    <x v="83"/>
    <x v="41"/>
    <x v="0"/>
    <n v="10"/>
  </r>
  <r>
    <x v="83"/>
    <x v="41"/>
    <x v="1"/>
    <n v="185"/>
  </r>
  <r>
    <x v="83"/>
    <x v="41"/>
    <x v="2"/>
    <n v="5735"/>
  </r>
  <r>
    <x v="83"/>
    <x v="41"/>
    <x v="3"/>
    <n v="2882"/>
  </r>
  <r>
    <x v="83"/>
    <x v="41"/>
    <x v="4"/>
    <n v="5141"/>
  </r>
  <r>
    <x v="83"/>
    <x v="41"/>
    <x v="5"/>
    <n v="3512"/>
  </r>
  <r>
    <x v="83"/>
    <x v="42"/>
    <x v="0"/>
    <n v="8"/>
  </r>
  <r>
    <x v="83"/>
    <x v="42"/>
    <x v="1"/>
    <n v="303"/>
  </r>
  <r>
    <x v="83"/>
    <x v="42"/>
    <x v="2"/>
    <n v="9393"/>
  </r>
  <r>
    <x v="83"/>
    <x v="42"/>
    <x v="3"/>
    <n v="1909"/>
  </r>
  <r>
    <x v="83"/>
    <x v="42"/>
    <x v="4"/>
    <n v="4014"/>
  </r>
  <r>
    <x v="83"/>
    <x v="42"/>
    <x v="5"/>
    <n v="1941"/>
  </r>
  <r>
    <x v="83"/>
    <x v="43"/>
    <x v="0"/>
    <n v="19"/>
  </r>
  <r>
    <x v="83"/>
    <x v="43"/>
    <x v="1"/>
    <n v="756"/>
  </r>
  <r>
    <x v="83"/>
    <x v="43"/>
    <x v="2"/>
    <n v="23436"/>
  </r>
  <r>
    <x v="83"/>
    <x v="43"/>
    <x v="3"/>
    <n v="9343"/>
  </r>
  <r>
    <x v="83"/>
    <x v="43"/>
    <x v="4"/>
    <n v="20939"/>
  </r>
  <r>
    <x v="83"/>
    <x v="43"/>
    <x v="5"/>
    <n v="11769"/>
  </r>
  <r>
    <x v="83"/>
    <x v="44"/>
    <x v="0"/>
    <n v="72"/>
  </r>
  <r>
    <x v="83"/>
    <x v="44"/>
    <x v="1"/>
    <n v="5499"/>
  </r>
  <r>
    <x v="83"/>
    <x v="44"/>
    <x v="2"/>
    <n v="170469"/>
  </r>
  <r>
    <x v="83"/>
    <x v="44"/>
    <x v="3"/>
    <n v="97709"/>
  </r>
  <r>
    <x v="83"/>
    <x v="44"/>
    <x v="4"/>
    <n v="141868"/>
  </r>
  <r>
    <x v="83"/>
    <x v="44"/>
    <x v="5"/>
    <n v="77118"/>
  </r>
  <r>
    <x v="83"/>
    <x v="45"/>
    <x v="0"/>
    <n v="17"/>
  </r>
  <r>
    <x v="83"/>
    <x v="45"/>
    <x v="1"/>
    <n v="653"/>
  </r>
  <r>
    <x v="83"/>
    <x v="45"/>
    <x v="2"/>
    <n v="20243"/>
  </r>
  <r>
    <x v="83"/>
    <x v="45"/>
    <x v="3"/>
    <n v="6855"/>
  </r>
  <r>
    <x v="83"/>
    <x v="45"/>
    <x v="4"/>
    <n v="14838"/>
  </r>
  <r>
    <x v="83"/>
    <x v="45"/>
    <x v="5"/>
    <n v="7075"/>
  </r>
  <r>
    <x v="83"/>
    <x v="46"/>
    <x v="0"/>
    <n v="23"/>
  </r>
  <r>
    <x v="83"/>
    <x v="46"/>
    <x v="1"/>
    <n v="566"/>
  </r>
  <r>
    <x v="83"/>
    <x v="46"/>
    <x v="2"/>
    <n v="17546"/>
  </r>
  <r>
    <x v="83"/>
    <x v="46"/>
    <x v="3"/>
    <n v="3899"/>
  </r>
  <r>
    <x v="83"/>
    <x v="46"/>
    <x v="4"/>
    <n v="8108"/>
  </r>
  <r>
    <x v="83"/>
    <x v="46"/>
    <x v="5"/>
    <n v="4132"/>
  </r>
  <r>
    <x v="83"/>
    <x v="47"/>
    <x v="0"/>
    <n v="90"/>
  </r>
  <r>
    <x v="83"/>
    <x v="47"/>
    <x v="1"/>
    <n v="3769"/>
  </r>
  <r>
    <x v="83"/>
    <x v="47"/>
    <x v="2"/>
    <n v="116839"/>
  </r>
  <r>
    <x v="83"/>
    <x v="47"/>
    <x v="3"/>
    <n v="39585"/>
  </r>
  <r>
    <x v="83"/>
    <x v="47"/>
    <x v="4"/>
    <n v="83901"/>
  </r>
  <r>
    <x v="83"/>
    <x v="47"/>
    <x v="5"/>
    <n v="34433"/>
  </r>
  <r>
    <x v="83"/>
    <x v="48"/>
    <x v="0"/>
    <n v="74"/>
  </r>
  <r>
    <x v="83"/>
    <x v="48"/>
    <x v="1"/>
    <n v="3010"/>
  </r>
  <r>
    <x v="83"/>
    <x v="48"/>
    <x v="2"/>
    <n v="93310"/>
  </r>
  <r>
    <x v="83"/>
    <x v="48"/>
    <x v="3"/>
    <n v="37883"/>
  </r>
  <r>
    <x v="83"/>
    <x v="48"/>
    <x v="4"/>
    <n v="65242"/>
  </r>
  <r>
    <x v="83"/>
    <x v="48"/>
    <x v="5"/>
    <n v="32151"/>
  </r>
  <r>
    <x v="83"/>
    <x v="49"/>
    <x v="0"/>
    <n v="102"/>
  </r>
  <r>
    <x v="83"/>
    <x v="49"/>
    <x v="1"/>
    <n v="3064"/>
  </r>
  <r>
    <x v="83"/>
    <x v="49"/>
    <x v="2"/>
    <n v="94984"/>
  </r>
  <r>
    <x v="83"/>
    <x v="49"/>
    <x v="3"/>
    <n v="42191"/>
  </r>
  <r>
    <x v="83"/>
    <x v="49"/>
    <x v="4"/>
    <n v="77751"/>
  </r>
  <r>
    <x v="83"/>
    <x v="49"/>
    <x v="5"/>
    <n v="45390"/>
  </r>
  <r>
    <x v="83"/>
    <x v="50"/>
    <x v="0"/>
    <n v="47"/>
  </r>
  <r>
    <x v="83"/>
    <x v="50"/>
    <x v="1"/>
    <n v="1293"/>
  </r>
  <r>
    <x v="83"/>
    <x v="50"/>
    <x v="2"/>
    <n v="40083"/>
  </r>
  <r>
    <x v="83"/>
    <x v="50"/>
    <x v="3"/>
    <n v="20565"/>
  </r>
  <r>
    <x v="83"/>
    <x v="50"/>
    <x v="4"/>
    <n v="37676"/>
  </r>
  <r>
    <x v="83"/>
    <x v="50"/>
    <x v="5"/>
    <n v="25523"/>
  </r>
  <r>
    <x v="83"/>
    <x v="51"/>
    <x v="0"/>
    <n v="52"/>
  </r>
  <r>
    <x v="83"/>
    <x v="51"/>
    <x v="1"/>
    <n v="1218"/>
  </r>
  <r>
    <x v="83"/>
    <x v="51"/>
    <x v="2"/>
    <n v="37758"/>
  </r>
  <r>
    <x v="83"/>
    <x v="51"/>
    <x v="3"/>
    <n v="13534"/>
  </r>
  <r>
    <x v="83"/>
    <x v="51"/>
    <x v="4"/>
    <n v="26059"/>
  </r>
  <r>
    <x v="83"/>
    <x v="51"/>
    <x v="5"/>
    <n v="16383"/>
  </r>
  <r>
    <x v="83"/>
    <x v="52"/>
    <x v="0"/>
    <n v="36"/>
  </r>
  <r>
    <x v="83"/>
    <x v="52"/>
    <x v="1"/>
    <n v="1162"/>
  </r>
  <r>
    <x v="83"/>
    <x v="52"/>
    <x v="2"/>
    <n v="36022"/>
  </r>
  <r>
    <x v="83"/>
    <x v="52"/>
    <x v="3"/>
    <n v="15279"/>
  </r>
  <r>
    <x v="83"/>
    <x v="52"/>
    <x v="4"/>
    <n v="28431"/>
  </r>
  <r>
    <x v="83"/>
    <x v="52"/>
    <x v="5"/>
    <n v="20215"/>
  </r>
  <r>
    <x v="83"/>
    <x v="53"/>
    <x v="0"/>
    <n v="70"/>
  </r>
  <r>
    <x v="83"/>
    <x v="53"/>
    <x v="1"/>
    <n v="2678"/>
  </r>
  <r>
    <x v="83"/>
    <x v="53"/>
    <x v="2"/>
    <n v="83018"/>
  </r>
  <r>
    <x v="83"/>
    <x v="53"/>
    <x v="3"/>
    <n v="39683"/>
  </r>
  <r>
    <x v="83"/>
    <x v="53"/>
    <x v="4"/>
    <n v="77485"/>
  </r>
  <r>
    <x v="83"/>
    <x v="53"/>
    <x v="5"/>
    <n v="58328"/>
  </r>
  <r>
    <x v="83"/>
    <x v="54"/>
    <x v="0"/>
    <n v="45"/>
  </r>
  <r>
    <x v="83"/>
    <x v="54"/>
    <x v="1"/>
    <n v="1355"/>
  </r>
  <r>
    <x v="83"/>
    <x v="54"/>
    <x v="2"/>
    <n v="42005"/>
  </r>
  <r>
    <x v="83"/>
    <x v="54"/>
    <x v="3"/>
    <n v="12186"/>
  </r>
  <r>
    <x v="83"/>
    <x v="54"/>
    <x v="4"/>
    <n v="27254"/>
  </r>
  <r>
    <x v="83"/>
    <x v="54"/>
    <x v="5"/>
    <n v="18245"/>
  </r>
  <r>
    <x v="83"/>
    <x v="55"/>
    <x v="0"/>
    <n v="17"/>
  </r>
  <r>
    <x v="83"/>
    <x v="55"/>
    <x v="1"/>
    <n v="1449"/>
  </r>
  <r>
    <x v="83"/>
    <x v="55"/>
    <x v="2"/>
    <n v="44919"/>
  </r>
  <r>
    <x v="83"/>
    <x v="55"/>
    <x v="3"/>
    <n v="4529"/>
  </r>
  <r>
    <x v="83"/>
    <x v="55"/>
    <x v="4"/>
    <n v="10380"/>
  </r>
  <r>
    <x v="83"/>
    <x v="55"/>
    <x v="5"/>
    <n v="3882"/>
  </r>
  <r>
    <x v="83"/>
    <x v="56"/>
    <x v="0"/>
    <n v="226"/>
  </r>
  <r>
    <x v="83"/>
    <x v="56"/>
    <x v="1"/>
    <n v="9923"/>
  </r>
  <r>
    <x v="83"/>
    <x v="56"/>
    <x v="2"/>
    <n v="307613"/>
  </r>
  <r>
    <x v="83"/>
    <x v="56"/>
    <x v="3"/>
    <n v="166166"/>
  </r>
  <r>
    <x v="83"/>
    <x v="56"/>
    <x v="4"/>
    <n v="308942"/>
  </r>
  <r>
    <x v="83"/>
    <x v="56"/>
    <x v="5"/>
    <n v="169968"/>
  </r>
  <r>
    <x v="83"/>
    <x v="57"/>
    <x v="0"/>
    <n v="18"/>
  </r>
  <r>
    <x v="83"/>
    <x v="57"/>
    <x v="1"/>
    <n v="538"/>
  </r>
  <r>
    <x v="83"/>
    <x v="57"/>
    <x v="2"/>
    <n v="16678"/>
  </r>
  <r>
    <x v="83"/>
    <x v="57"/>
    <x v="3"/>
    <n v="4397"/>
  </r>
  <r>
    <x v="83"/>
    <x v="57"/>
    <x v="4"/>
    <n v="9400"/>
  </r>
  <r>
    <x v="83"/>
    <x v="57"/>
    <x v="5"/>
    <n v="3830"/>
  </r>
  <r>
    <x v="83"/>
    <x v="58"/>
    <x v="0"/>
    <n v="34"/>
  </r>
  <r>
    <x v="83"/>
    <x v="58"/>
    <x v="1"/>
    <n v="1152"/>
  </r>
  <r>
    <x v="83"/>
    <x v="58"/>
    <x v="2"/>
    <n v="35712"/>
  </r>
  <r>
    <x v="83"/>
    <x v="58"/>
    <x v="3"/>
    <n v="7276"/>
  </r>
  <r>
    <x v="83"/>
    <x v="58"/>
    <x v="4"/>
    <n v="14301"/>
  </r>
  <r>
    <x v="83"/>
    <x v="58"/>
    <x v="5"/>
    <n v="7208"/>
  </r>
  <r>
    <x v="83"/>
    <x v="59"/>
    <x v="0"/>
    <n v="51"/>
  </r>
  <r>
    <x v="83"/>
    <x v="59"/>
    <x v="1"/>
    <n v="1416"/>
  </r>
  <r>
    <x v="83"/>
    <x v="59"/>
    <x v="2"/>
    <n v="43896"/>
  </r>
  <r>
    <x v="83"/>
    <x v="59"/>
    <x v="3"/>
    <n v="12433"/>
  </r>
  <r>
    <x v="83"/>
    <x v="59"/>
    <x v="4"/>
    <n v="26767"/>
  </r>
  <r>
    <x v="83"/>
    <x v="59"/>
    <x v="5"/>
    <n v="15073"/>
  </r>
  <r>
    <x v="83"/>
    <x v="60"/>
    <x v="0"/>
    <n v="30"/>
  </r>
  <r>
    <x v="83"/>
    <x v="60"/>
    <x v="1"/>
    <n v="1641"/>
  </r>
  <r>
    <x v="83"/>
    <x v="60"/>
    <x v="2"/>
    <n v="50871"/>
  </r>
  <r>
    <x v="83"/>
    <x v="60"/>
    <x v="3"/>
    <n v="24338"/>
  </r>
  <r>
    <x v="83"/>
    <x v="60"/>
    <x v="4"/>
    <n v="44133"/>
  </r>
  <r>
    <x v="83"/>
    <x v="60"/>
    <x v="5"/>
    <n v="32941"/>
  </r>
  <r>
    <x v="83"/>
    <x v="61"/>
    <x v="0"/>
    <n v="9"/>
  </r>
  <r>
    <x v="83"/>
    <x v="61"/>
    <x v="1"/>
    <n v="239"/>
  </r>
  <r>
    <x v="83"/>
    <x v="61"/>
    <x v="2"/>
    <n v="7409"/>
  </r>
  <r>
    <x v="83"/>
    <x v="61"/>
    <x v="3"/>
    <n v="1473"/>
  </r>
  <r>
    <x v="83"/>
    <x v="61"/>
    <x v="4"/>
    <n v="2778"/>
  </r>
  <r>
    <x v="83"/>
    <x v="61"/>
    <x v="5"/>
    <n v="1003"/>
  </r>
  <r>
    <x v="83"/>
    <x v="62"/>
    <x v="0"/>
    <n v="44"/>
  </r>
  <r>
    <x v="83"/>
    <x v="62"/>
    <x v="1"/>
    <n v="4699"/>
  </r>
  <r>
    <x v="83"/>
    <x v="62"/>
    <x v="2"/>
    <n v="145669"/>
  </r>
  <r>
    <x v="83"/>
    <x v="62"/>
    <x v="3"/>
    <n v="15187"/>
  </r>
  <r>
    <x v="83"/>
    <x v="62"/>
    <x v="4"/>
    <n v="31039"/>
  </r>
  <r>
    <x v="83"/>
    <x v="62"/>
    <x v="5"/>
    <n v="20323"/>
  </r>
  <r>
    <x v="83"/>
    <x v="63"/>
    <x v="0"/>
    <n v="53"/>
  </r>
  <r>
    <x v="83"/>
    <x v="63"/>
    <x v="1"/>
    <n v="3001"/>
  </r>
  <r>
    <x v="83"/>
    <x v="63"/>
    <x v="2"/>
    <n v="93031"/>
  </r>
  <r>
    <x v="83"/>
    <x v="63"/>
    <x v="3"/>
    <n v="22732"/>
  </r>
  <r>
    <x v="83"/>
    <x v="63"/>
    <x v="4"/>
    <n v="46124"/>
  </r>
  <r>
    <x v="83"/>
    <x v="63"/>
    <x v="5"/>
    <n v="17510"/>
  </r>
  <r>
    <x v="83"/>
    <x v="64"/>
    <x v="0"/>
    <n v="158"/>
  </r>
  <r>
    <x v="83"/>
    <x v="64"/>
    <x v="1"/>
    <n v="8837"/>
  </r>
  <r>
    <x v="83"/>
    <x v="64"/>
    <x v="2"/>
    <n v="273947"/>
  </r>
  <r>
    <x v="83"/>
    <x v="64"/>
    <x v="3"/>
    <n v="144428"/>
  </r>
  <r>
    <x v="83"/>
    <x v="64"/>
    <x v="4"/>
    <n v="259769"/>
  </r>
  <r>
    <x v="83"/>
    <x v="64"/>
    <x v="5"/>
    <n v="125460"/>
  </r>
  <r>
    <x v="83"/>
    <x v="65"/>
    <x v="0"/>
    <n v="86"/>
  </r>
  <r>
    <x v="83"/>
    <x v="65"/>
    <x v="1"/>
    <n v="2686"/>
  </r>
  <r>
    <x v="83"/>
    <x v="65"/>
    <x v="2"/>
    <n v="83266"/>
  </r>
  <r>
    <x v="83"/>
    <x v="65"/>
    <x v="3"/>
    <n v="42278"/>
  </r>
  <r>
    <x v="83"/>
    <x v="65"/>
    <x v="4"/>
    <n v="79066"/>
  </r>
  <r>
    <x v="83"/>
    <x v="65"/>
    <x v="5"/>
    <n v="45314"/>
  </r>
  <r>
    <x v="83"/>
    <x v="66"/>
    <x v="0"/>
    <n v="29"/>
  </r>
  <r>
    <x v="83"/>
    <x v="66"/>
    <x v="1"/>
    <n v="660"/>
  </r>
  <r>
    <x v="83"/>
    <x v="66"/>
    <x v="2"/>
    <n v="20460"/>
  </r>
  <r>
    <x v="83"/>
    <x v="66"/>
    <x v="3"/>
    <n v="5257"/>
  </r>
  <r>
    <x v="83"/>
    <x v="66"/>
    <x v="4"/>
    <n v="9879"/>
  </r>
  <r>
    <x v="83"/>
    <x v="66"/>
    <x v="5"/>
    <n v="5093"/>
  </r>
  <r>
    <x v="83"/>
    <x v="67"/>
    <x v="0"/>
    <n v="66"/>
  </r>
  <r>
    <x v="83"/>
    <x v="67"/>
    <x v="1"/>
    <n v="3106"/>
  </r>
  <r>
    <x v="83"/>
    <x v="67"/>
    <x v="2"/>
    <n v="96286"/>
  </r>
  <r>
    <x v="83"/>
    <x v="67"/>
    <x v="3"/>
    <n v="39727"/>
  </r>
  <r>
    <x v="83"/>
    <x v="67"/>
    <x v="4"/>
    <n v="67879"/>
  </r>
  <r>
    <x v="83"/>
    <x v="67"/>
    <x v="5"/>
    <n v="41321"/>
  </r>
  <r>
    <x v="83"/>
    <x v="68"/>
    <x v="0"/>
    <n v="9"/>
  </r>
  <r>
    <x v="83"/>
    <x v="68"/>
    <x v="1"/>
    <n v="199"/>
  </r>
  <r>
    <x v="83"/>
    <x v="68"/>
    <x v="2"/>
    <n v="6169"/>
  </r>
  <r>
    <x v="83"/>
    <x v="68"/>
    <x v="3"/>
    <n v="1700"/>
  </r>
  <r>
    <x v="83"/>
    <x v="68"/>
    <x v="4"/>
    <n v="3048"/>
  </r>
  <r>
    <x v="83"/>
    <x v="68"/>
    <x v="5"/>
    <n v="1958"/>
  </r>
  <r>
    <x v="83"/>
    <x v="69"/>
    <x v="0"/>
    <n v="44"/>
  </r>
  <r>
    <x v="83"/>
    <x v="69"/>
    <x v="1"/>
    <n v="1280"/>
  </r>
  <r>
    <x v="83"/>
    <x v="69"/>
    <x v="2"/>
    <n v="39680"/>
  </r>
  <r>
    <x v="83"/>
    <x v="69"/>
    <x v="3"/>
    <n v="12564"/>
  </r>
  <r>
    <x v="83"/>
    <x v="69"/>
    <x v="4"/>
    <n v="20022"/>
  </r>
  <r>
    <x v="83"/>
    <x v="69"/>
    <x v="5"/>
    <n v="12661"/>
  </r>
  <r>
    <x v="83"/>
    <x v="70"/>
    <x v="0"/>
    <n v="3233"/>
  </r>
  <r>
    <x v="83"/>
    <x v="70"/>
    <x v="1"/>
    <n v="135638"/>
  </r>
  <r>
    <x v="83"/>
    <x v="70"/>
    <x v="2"/>
    <n v="4204778"/>
  </r>
  <r>
    <x v="83"/>
    <x v="70"/>
    <x v="3"/>
    <n v="1697181"/>
  </r>
  <r>
    <x v="83"/>
    <x v="70"/>
    <x v="4"/>
    <n v="3161143"/>
  </r>
  <r>
    <x v="83"/>
    <x v="70"/>
    <x v="5"/>
    <n v="1672996"/>
  </r>
  <r>
    <x v="84"/>
    <x v="0"/>
    <x v="0"/>
    <n v="176"/>
  </r>
  <r>
    <x v="84"/>
    <x v="0"/>
    <x v="1"/>
    <n v="6723"/>
  </r>
  <r>
    <x v="84"/>
    <x v="0"/>
    <x v="2"/>
    <n v="208413"/>
  </r>
  <r>
    <x v="84"/>
    <x v="0"/>
    <x v="3"/>
    <n v="97133"/>
  </r>
  <r>
    <x v="84"/>
    <x v="0"/>
    <x v="4"/>
    <n v="202080"/>
  </r>
  <r>
    <x v="84"/>
    <x v="0"/>
    <x v="5"/>
    <n v="77895"/>
  </r>
  <r>
    <x v="84"/>
    <x v="1"/>
    <x v="0"/>
    <n v="59"/>
  </r>
  <r>
    <x v="84"/>
    <x v="1"/>
    <x v="1"/>
    <n v="2423"/>
  </r>
  <r>
    <x v="84"/>
    <x v="1"/>
    <x v="2"/>
    <n v="75113"/>
  </r>
  <r>
    <x v="84"/>
    <x v="1"/>
    <x v="3"/>
    <n v="34878"/>
  </r>
  <r>
    <x v="84"/>
    <x v="1"/>
    <x v="4"/>
    <n v="99595"/>
  </r>
  <r>
    <x v="84"/>
    <x v="1"/>
    <x v="5"/>
    <n v="28282"/>
  </r>
  <r>
    <x v="84"/>
    <x v="2"/>
    <x v="0"/>
    <n v="24"/>
  </r>
  <r>
    <x v="84"/>
    <x v="2"/>
    <x v="1"/>
    <n v="1262"/>
  </r>
  <r>
    <x v="84"/>
    <x v="2"/>
    <x v="2"/>
    <n v="39122"/>
  </r>
  <r>
    <x v="84"/>
    <x v="2"/>
    <x v="3"/>
    <n v="18298"/>
  </r>
  <r>
    <x v="84"/>
    <x v="2"/>
    <x v="4"/>
    <n v="55437"/>
  </r>
  <r>
    <x v="84"/>
    <x v="2"/>
    <x v="5"/>
    <n v="17263"/>
  </r>
  <r>
    <x v="84"/>
    <x v="3"/>
    <x v="0"/>
    <n v="48"/>
  </r>
  <r>
    <x v="84"/>
    <x v="3"/>
    <x v="1"/>
    <n v="2241"/>
  </r>
  <r>
    <x v="84"/>
    <x v="3"/>
    <x v="2"/>
    <n v="69471"/>
  </r>
  <r>
    <x v="84"/>
    <x v="3"/>
    <x v="3"/>
    <n v="23670"/>
  </r>
  <r>
    <x v="84"/>
    <x v="3"/>
    <x v="4"/>
    <n v="55280"/>
  </r>
  <r>
    <x v="84"/>
    <x v="3"/>
    <x v="5"/>
    <n v="19810"/>
  </r>
  <r>
    <x v="84"/>
    <x v="4"/>
    <x v="0"/>
    <n v="24"/>
  </r>
  <r>
    <x v="84"/>
    <x v="4"/>
    <x v="1"/>
    <n v="931"/>
  </r>
  <r>
    <x v="84"/>
    <x v="4"/>
    <x v="2"/>
    <n v="28861"/>
  </r>
  <r>
    <x v="84"/>
    <x v="4"/>
    <x v="3"/>
    <n v="18736"/>
  </r>
  <r>
    <x v="84"/>
    <x v="4"/>
    <x v="4"/>
    <n v="36361"/>
  </r>
  <r>
    <x v="84"/>
    <x v="4"/>
    <x v="5"/>
    <n v="14536"/>
  </r>
  <r>
    <x v="84"/>
    <x v="5"/>
    <x v="0"/>
    <n v="11"/>
  </r>
  <r>
    <x v="84"/>
    <x v="5"/>
    <x v="1"/>
    <n v="297"/>
  </r>
  <r>
    <x v="84"/>
    <x v="5"/>
    <x v="2"/>
    <n v="9207"/>
  </r>
  <r>
    <x v="84"/>
    <x v="5"/>
    <x v="3"/>
    <n v="5163"/>
  </r>
  <r>
    <x v="84"/>
    <x v="5"/>
    <x v="4"/>
    <n v="10126"/>
  </r>
  <r>
    <x v="84"/>
    <x v="5"/>
    <x v="5"/>
    <n v="4617"/>
  </r>
  <r>
    <x v="84"/>
    <x v="6"/>
    <x v="0"/>
    <n v="161"/>
  </r>
  <r>
    <x v="84"/>
    <x v="6"/>
    <x v="1"/>
    <n v="12064"/>
  </r>
  <r>
    <x v="84"/>
    <x v="6"/>
    <x v="2"/>
    <n v="373984"/>
  </r>
  <r>
    <x v="84"/>
    <x v="6"/>
    <x v="3"/>
    <n v="241870"/>
  </r>
  <r>
    <x v="84"/>
    <x v="6"/>
    <x v="4"/>
    <n v="372376"/>
  </r>
  <r>
    <x v="84"/>
    <x v="6"/>
    <x v="5"/>
    <n v="182629"/>
  </r>
  <r>
    <x v="84"/>
    <x v="7"/>
    <x v="0"/>
    <n v="44"/>
  </r>
  <r>
    <x v="84"/>
    <x v="7"/>
    <x v="1"/>
    <n v="1847"/>
  </r>
  <r>
    <x v="84"/>
    <x v="7"/>
    <x v="2"/>
    <n v="57257"/>
  </r>
  <r>
    <x v="84"/>
    <x v="7"/>
    <x v="3"/>
    <n v="35495"/>
  </r>
  <r>
    <x v="84"/>
    <x v="7"/>
    <x v="4"/>
    <n v="67448"/>
  </r>
  <r>
    <x v="84"/>
    <x v="7"/>
    <x v="5"/>
    <n v="40451"/>
  </r>
  <r>
    <x v="84"/>
    <x v="8"/>
    <x v="0"/>
    <n v="11"/>
  </r>
  <r>
    <x v="84"/>
    <x v="8"/>
    <x v="1"/>
    <n v="525"/>
  </r>
  <r>
    <x v="84"/>
    <x v="8"/>
    <x v="2"/>
    <n v="16275"/>
  </r>
  <r>
    <x v="84"/>
    <x v="8"/>
    <x v="3"/>
    <n v="5402"/>
  </r>
  <r>
    <x v="84"/>
    <x v="8"/>
    <x v="4"/>
    <n v="8233"/>
  </r>
  <r>
    <x v="84"/>
    <x v="8"/>
    <x v="5"/>
    <n v="3522"/>
  </r>
  <r>
    <x v="84"/>
    <x v="9"/>
    <x v="0"/>
    <n v="16"/>
  </r>
  <r>
    <x v="84"/>
    <x v="9"/>
    <x v="1"/>
    <n v="411"/>
  </r>
  <r>
    <x v="84"/>
    <x v="9"/>
    <x v="2"/>
    <n v="12741"/>
  </r>
  <r>
    <x v="84"/>
    <x v="9"/>
    <x v="3"/>
    <n v="3652"/>
  </r>
  <r>
    <x v="84"/>
    <x v="9"/>
    <x v="4"/>
    <n v="7878"/>
  </r>
  <r>
    <x v="84"/>
    <x v="9"/>
    <x v="5"/>
    <n v="3653"/>
  </r>
  <r>
    <x v="84"/>
    <x v="10"/>
    <x v="0"/>
    <n v="104"/>
  </r>
  <r>
    <x v="84"/>
    <x v="10"/>
    <x v="1"/>
    <n v="3088"/>
  </r>
  <r>
    <x v="84"/>
    <x v="10"/>
    <x v="2"/>
    <n v="95728"/>
  </r>
  <r>
    <x v="84"/>
    <x v="10"/>
    <x v="3"/>
    <n v="60148"/>
  </r>
  <r>
    <x v="84"/>
    <x v="10"/>
    <x v="4"/>
    <n v="140719"/>
  </r>
  <r>
    <x v="84"/>
    <x v="10"/>
    <x v="5"/>
    <n v="56016"/>
  </r>
  <r>
    <x v="84"/>
    <x v="11"/>
    <x v="0"/>
    <n v="14"/>
  </r>
  <r>
    <x v="84"/>
    <x v="11"/>
    <x v="1"/>
    <n v="421"/>
  </r>
  <r>
    <x v="84"/>
    <x v="11"/>
    <x v="2"/>
    <n v="13051"/>
  </r>
  <r>
    <x v="84"/>
    <x v="11"/>
    <x v="3"/>
    <n v="5102"/>
  </r>
  <r>
    <x v="84"/>
    <x v="11"/>
    <x v="4"/>
    <n v="13699"/>
  </r>
  <r>
    <x v="84"/>
    <x v="11"/>
    <x v="5"/>
    <n v="7148"/>
  </r>
  <r>
    <x v="84"/>
    <x v="12"/>
    <x v="0"/>
    <n v="17"/>
  </r>
  <r>
    <x v="84"/>
    <x v="12"/>
    <x v="1"/>
    <n v="743"/>
  </r>
  <r>
    <x v="84"/>
    <x v="12"/>
    <x v="2"/>
    <n v="23033"/>
  </r>
  <r>
    <x v="84"/>
    <x v="12"/>
    <x v="3"/>
    <n v="7762"/>
  </r>
  <r>
    <x v="84"/>
    <x v="12"/>
    <x v="4"/>
    <n v="13066"/>
  </r>
  <r>
    <x v="84"/>
    <x v="12"/>
    <x v="5"/>
    <n v="6719"/>
  </r>
  <r>
    <x v="84"/>
    <x v="13"/>
    <x v="0"/>
    <n v="11"/>
  </r>
  <r>
    <x v="84"/>
    <x v="13"/>
    <x v="1"/>
    <n v="265"/>
  </r>
  <r>
    <x v="84"/>
    <x v="13"/>
    <x v="2"/>
    <n v="8215"/>
  </r>
  <r>
    <x v="84"/>
    <x v="13"/>
    <x v="3"/>
    <n v="3136"/>
  </r>
  <r>
    <x v="84"/>
    <x v="13"/>
    <x v="4"/>
    <n v="7091"/>
  </r>
  <r>
    <x v="84"/>
    <x v="13"/>
    <x v="5"/>
    <n v="4290"/>
  </r>
  <r>
    <x v="84"/>
    <x v="14"/>
    <x v="0"/>
    <n v="52"/>
  </r>
  <r>
    <x v="84"/>
    <x v="14"/>
    <x v="1"/>
    <n v="1546"/>
  </r>
  <r>
    <x v="84"/>
    <x v="14"/>
    <x v="2"/>
    <n v="47926"/>
  </r>
  <r>
    <x v="84"/>
    <x v="14"/>
    <x v="3"/>
    <n v="22908"/>
  </r>
  <r>
    <x v="84"/>
    <x v="14"/>
    <x v="4"/>
    <n v="43890"/>
  </r>
  <r>
    <x v="84"/>
    <x v="14"/>
    <x v="5"/>
    <n v="25669"/>
  </r>
  <r>
    <x v="84"/>
    <x v="15"/>
    <x v="0"/>
    <n v="27"/>
  </r>
  <r>
    <x v="84"/>
    <x v="15"/>
    <x v="1"/>
    <n v="1015"/>
  </r>
  <r>
    <x v="84"/>
    <x v="15"/>
    <x v="2"/>
    <n v="31465"/>
  </r>
  <r>
    <x v="84"/>
    <x v="15"/>
    <x v="3"/>
    <n v="8754"/>
  </r>
  <r>
    <x v="84"/>
    <x v="15"/>
    <x v="4"/>
    <n v="18597"/>
  </r>
  <r>
    <x v="84"/>
    <x v="15"/>
    <x v="5"/>
    <n v="8915"/>
  </r>
  <r>
    <x v="84"/>
    <x v="16"/>
    <x v="0"/>
    <n v="10"/>
  </r>
  <r>
    <x v="84"/>
    <x v="16"/>
    <x v="1"/>
    <n v="253"/>
  </r>
  <r>
    <x v="84"/>
    <x v="16"/>
    <x v="2"/>
    <n v="7843"/>
  </r>
  <r>
    <x v="84"/>
    <x v="16"/>
    <x v="3"/>
    <n v="2369"/>
  </r>
  <r>
    <x v="84"/>
    <x v="16"/>
    <x v="4"/>
    <n v="5730"/>
  </r>
  <r>
    <x v="84"/>
    <x v="16"/>
    <x v="5"/>
    <n v="3209"/>
  </r>
  <r>
    <x v="84"/>
    <x v="17"/>
    <x v="0"/>
    <n v="12"/>
  </r>
  <r>
    <x v="84"/>
    <x v="17"/>
    <x v="1"/>
    <n v="290"/>
  </r>
  <r>
    <x v="84"/>
    <x v="17"/>
    <x v="2"/>
    <n v="8990"/>
  </r>
  <r>
    <x v="84"/>
    <x v="17"/>
    <x v="3"/>
    <n v="2921"/>
  </r>
  <r>
    <x v="84"/>
    <x v="17"/>
    <x v="4"/>
    <n v="5186"/>
  </r>
  <r>
    <x v="84"/>
    <x v="17"/>
    <x v="5"/>
    <n v="3620"/>
  </r>
  <r>
    <x v="84"/>
    <x v="18"/>
    <x v="0"/>
    <n v="16"/>
  </r>
  <r>
    <x v="84"/>
    <x v="18"/>
    <x v="1"/>
    <n v="611"/>
  </r>
  <r>
    <x v="84"/>
    <x v="18"/>
    <x v="2"/>
    <n v="18941"/>
  </r>
  <r>
    <x v="84"/>
    <x v="18"/>
    <x v="3"/>
    <n v="10095"/>
  </r>
  <r>
    <x v="84"/>
    <x v="18"/>
    <x v="4"/>
    <n v="16887"/>
  </r>
  <r>
    <x v="84"/>
    <x v="18"/>
    <x v="5"/>
    <n v="10474"/>
  </r>
  <r>
    <x v="84"/>
    <x v="19"/>
    <x v="0"/>
    <n v="108"/>
  </r>
  <r>
    <x v="84"/>
    <x v="19"/>
    <x v="1"/>
    <n v="3902"/>
  </r>
  <r>
    <x v="84"/>
    <x v="19"/>
    <x v="2"/>
    <n v="120962"/>
  </r>
  <r>
    <x v="84"/>
    <x v="19"/>
    <x v="3"/>
    <n v="66067"/>
  </r>
  <r>
    <x v="84"/>
    <x v="19"/>
    <x v="4"/>
    <n v="134457"/>
  </r>
  <r>
    <x v="84"/>
    <x v="19"/>
    <x v="5"/>
    <n v="68060"/>
  </r>
  <r>
    <x v="84"/>
    <x v="20"/>
    <x v="0"/>
    <n v="25"/>
  </r>
  <r>
    <x v="84"/>
    <x v="20"/>
    <x v="1"/>
    <n v="1479"/>
  </r>
  <r>
    <x v="84"/>
    <x v="20"/>
    <x v="2"/>
    <n v="45849"/>
  </r>
  <r>
    <x v="84"/>
    <x v="20"/>
    <x v="3"/>
    <n v="15166"/>
  </r>
  <r>
    <x v="84"/>
    <x v="20"/>
    <x v="4"/>
    <n v="49717"/>
  </r>
  <r>
    <x v="84"/>
    <x v="20"/>
    <x v="5"/>
    <n v="13119"/>
  </r>
  <r>
    <x v="84"/>
    <x v="21"/>
    <x v="0"/>
    <n v="75"/>
  </r>
  <r>
    <x v="84"/>
    <x v="21"/>
    <x v="1"/>
    <n v="3091"/>
  </r>
  <r>
    <x v="84"/>
    <x v="21"/>
    <x v="2"/>
    <n v="95821"/>
  </r>
  <r>
    <x v="84"/>
    <x v="21"/>
    <x v="3"/>
    <n v="54664"/>
  </r>
  <r>
    <x v="84"/>
    <x v="21"/>
    <x v="4"/>
    <n v="130764"/>
  </r>
  <r>
    <x v="84"/>
    <x v="21"/>
    <x v="5"/>
    <n v="40234"/>
  </r>
  <r>
    <x v="84"/>
    <x v="22"/>
    <x v="0"/>
    <n v="127"/>
  </r>
  <r>
    <x v="84"/>
    <x v="22"/>
    <x v="1"/>
    <n v="5792"/>
  </r>
  <r>
    <x v="84"/>
    <x v="22"/>
    <x v="2"/>
    <n v="179552"/>
  </r>
  <r>
    <x v="84"/>
    <x v="22"/>
    <x v="3"/>
    <n v="102836"/>
  </r>
  <r>
    <x v="84"/>
    <x v="22"/>
    <x v="4"/>
    <n v="219662"/>
  </r>
  <r>
    <x v="84"/>
    <x v="22"/>
    <x v="5"/>
    <n v="111786"/>
  </r>
  <r>
    <x v="84"/>
    <x v="23"/>
    <x v="0"/>
    <n v="32"/>
  </r>
  <r>
    <x v="84"/>
    <x v="23"/>
    <x v="1"/>
    <n v="1408"/>
  </r>
  <r>
    <x v="84"/>
    <x v="23"/>
    <x v="2"/>
    <n v="43648"/>
  </r>
  <r>
    <x v="84"/>
    <x v="23"/>
    <x v="3"/>
    <n v="27517"/>
  </r>
  <r>
    <x v="84"/>
    <x v="23"/>
    <x v="4"/>
    <n v="78336"/>
  </r>
  <r>
    <x v="84"/>
    <x v="23"/>
    <x v="5"/>
    <n v="21481"/>
  </r>
  <r>
    <x v="84"/>
    <x v="24"/>
    <x v="0"/>
    <n v="15"/>
  </r>
  <r>
    <x v="84"/>
    <x v="24"/>
    <x v="1"/>
    <n v="968"/>
  </r>
  <r>
    <x v="84"/>
    <x v="24"/>
    <x v="2"/>
    <n v="30008"/>
  </r>
  <r>
    <x v="84"/>
    <x v="24"/>
    <x v="3"/>
    <n v="10610"/>
  </r>
  <r>
    <x v="84"/>
    <x v="24"/>
    <x v="4"/>
    <n v="29050"/>
  </r>
  <r>
    <x v="84"/>
    <x v="24"/>
    <x v="5"/>
    <n v="8185"/>
  </r>
  <r>
    <x v="84"/>
    <x v="25"/>
    <x v="0"/>
    <n v="43"/>
  </r>
  <r>
    <x v="84"/>
    <x v="25"/>
    <x v="1"/>
    <n v="1427"/>
  </r>
  <r>
    <x v="84"/>
    <x v="25"/>
    <x v="2"/>
    <n v="44237"/>
  </r>
  <r>
    <x v="84"/>
    <x v="25"/>
    <x v="3"/>
    <n v="23557"/>
  </r>
  <r>
    <x v="84"/>
    <x v="25"/>
    <x v="4"/>
    <n v="52571"/>
  </r>
  <r>
    <x v="84"/>
    <x v="25"/>
    <x v="5"/>
    <n v="19486"/>
  </r>
  <r>
    <x v="84"/>
    <x v="26"/>
    <x v="0"/>
    <n v="11"/>
  </r>
  <r>
    <x v="84"/>
    <x v="26"/>
    <x v="1"/>
    <n v="547"/>
  </r>
  <r>
    <x v="84"/>
    <x v="26"/>
    <x v="2"/>
    <n v="16957"/>
  </r>
  <r>
    <x v="84"/>
    <x v="26"/>
    <x v="3"/>
    <n v="8075"/>
  </r>
  <r>
    <x v="84"/>
    <x v="26"/>
    <x v="4"/>
    <n v="20090"/>
  </r>
  <r>
    <x v="84"/>
    <x v="26"/>
    <x v="5"/>
    <n v="7327"/>
  </r>
  <r>
    <x v="84"/>
    <x v="27"/>
    <x v="0"/>
    <n v="52"/>
  </r>
  <r>
    <x v="84"/>
    <x v="27"/>
    <x v="1"/>
    <n v="1864"/>
  </r>
  <r>
    <x v="84"/>
    <x v="27"/>
    <x v="2"/>
    <n v="57784"/>
  </r>
  <r>
    <x v="84"/>
    <x v="27"/>
    <x v="3"/>
    <n v="25948"/>
  </r>
  <r>
    <x v="84"/>
    <x v="27"/>
    <x v="4"/>
    <n v="65636"/>
  </r>
  <r>
    <x v="84"/>
    <x v="27"/>
    <x v="5"/>
    <n v="22348"/>
  </r>
  <r>
    <x v="84"/>
    <x v="28"/>
    <x v="0"/>
    <n v="54"/>
  </r>
  <r>
    <x v="84"/>
    <x v="28"/>
    <x v="1"/>
    <n v="2011"/>
  </r>
  <r>
    <x v="84"/>
    <x v="28"/>
    <x v="2"/>
    <n v="62341"/>
  </r>
  <r>
    <x v="84"/>
    <x v="28"/>
    <x v="3"/>
    <n v="42630"/>
  </r>
  <r>
    <x v="84"/>
    <x v="28"/>
    <x v="4"/>
    <n v="87060"/>
  </r>
  <r>
    <x v="84"/>
    <x v="28"/>
    <x v="5"/>
    <n v="43335"/>
  </r>
  <r>
    <x v="84"/>
    <x v="29"/>
    <x v="0"/>
    <n v="9"/>
  </r>
  <r>
    <x v="84"/>
    <x v="29"/>
    <x v="1"/>
    <n v="225"/>
  </r>
  <r>
    <x v="84"/>
    <x v="29"/>
    <x v="2"/>
    <n v="6975"/>
  </r>
  <r>
    <x v="84"/>
    <x v="29"/>
    <x v="3"/>
    <n v="2967"/>
  </r>
  <r>
    <x v="84"/>
    <x v="29"/>
    <x v="4"/>
    <n v="5490"/>
  </r>
  <r>
    <x v="84"/>
    <x v="29"/>
    <x v="5"/>
    <n v="2018"/>
  </r>
  <r>
    <x v="84"/>
    <x v="30"/>
    <x v="0"/>
    <n v="53"/>
  </r>
  <r>
    <x v="84"/>
    <x v="30"/>
    <x v="1"/>
    <n v="1961"/>
  </r>
  <r>
    <x v="84"/>
    <x v="30"/>
    <x v="2"/>
    <n v="60791"/>
  </r>
  <r>
    <x v="84"/>
    <x v="30"/>
    <x v="3"/>
    <n v="32094"/>
  </r>
  <r>
    <x v="84"/>
    <x v="30"/>
    <x v="4"/>
    <n v="62799"/>
  </r>
  <r>
    <x v="84"/>
    <x v="30"/>
    <x v="5"/>
    <n v="26156"/>
  </r>
  <r>
    <x v="84"/>
    <x v="31"/>
    <x v="0"/>
    <n v="9"/>
  </r>
  <r>
    <x v="84"/>
    <x v="31"/>
    <x v="1"/>
    <n v="277"/>
  </r>
  <r>
    <x v="84"/>
    <x v="31"/>
    <x v="2"/>
    <n v="8587"/>
  </r>
  <r>
    <x v="84"/>
    <x v="31"/>
    <x v="3"/>
    <n v="2185"/>
  </r>
  <r>
    <x v="84"/>
    <x v="31"/>
    <x v="4"/>
    <n v="3917"/>
  </r>
  <r>
    <x v="84"/>
    <x v="31"/>
    <x v="5"/>
    <n v="2078"/>
  </r>
  <r>
    <x v="84"/>
    <x v="32"/>
    <x v="0"/>
    <n v="20"/>
  </r>
  <r>
    <x v="84"/>
    <x v="32"/>
    <x v="1"/>
    <n v="503"/>
  </r>
  <r>
    <x v="84"/>
    <x v="32"/>
    <x v="2"/>
    <n v="15593"/>
  </r>
  <r>
    <x v="84"/>
    <x v="32"/>
    <x v="3"/>
    <n v="5049"/>
  </r>
  <r>
    <x v="84"/>
    <x v="32"/>
    <x v="4"/>
    <n v="12244"/>
  </r>
  <r>
    <x v="84"/>
    <x v="32"/>
    <x v="5"/>
    <n v="4298"/>
  </r>
  <r>
    <x v="84"/>
    <x v="33"/>
    <x v="0"/>
    <n v="47"/>
  </r>
  <r>
    <x v="84"/>
    <x v="33"/>
    <x v="1"/>
    <n v="1975"/>
  </r>
  <r>
    <x v="84"/>
    <x v="33"/>
    <x v="2"/>
    <n v="61225"/>
  </r>
  <r>
    <x v="84"/>
    <x v="33"/>
    <x v="3"/>
    <n v="17357"/>
  </r>
  <r>
    <x v="84"/>
    <x v="33"/>
    <x v="4"/>
    <n v="30769"/>
  </r>
  <r>
    <x v="84"/>
    <x v="33"/>
    <x v="5"/>
    <n v="18042"/>
  </r>
  <r>
    <x v="84"/>
    <x v="34"/>
    <x v="0"/>
    <n v="30"/>
  </r>
  <r>
    <x v="84"/>
    <x v="34"/>
    <x v="1"/>
    <n v="829"/>
  </r>
  <r>
    <x v="84"/>
    <x v="34"/>
    <x v="2"/>
    <n v="25699"/>
  </r>
  <r>
    <x v="84"/>
    <x v="34"/>
    <x v="3"/>
    <n v="11092"/>
  </r>
  <r>
    <x v="84"/>
    <x v="34"/>
    <x v="4"/>
    <n v="22813"/>
  </r>
  <r>
    <x v="84"/>
    <x v="34"/>
    <x v="5"/>
    <n v="12328"/>
  </r>
  <r>
    <x v="84"/>
    <x v="35"/>
    <x v="0"/>
    <n v="15"/>
  </r>
  <r>
    <x v="84"/>
    <x v="35"/>
    <x v="1"/>
    <n v="267"/>
  </r>
  <r>
    <x v="84"/>
    <x v="35"/>
    <x v="2"/>
    <n v="8277"/>
  </r>
  <r>
    <x v="84"/>
    <x v="35"/>
    <x v="3"/>
    <n v="2326"/>
  </r>
  <r>
    <x v="84"/>
    <x v="35"/>
    <x v="4"/>
    <n v="4958"/>
  </r>
  <r>
    <x v="84"/>
    <x v="35"/>
    <x v="5"/>
    <n v="3300"/>
  </r>
  <r>
    <x v="84"/>
    <x v="36"/>
    <x v="0"/>
    <n v="12"/>
  </r>
  <r>
    <x v="84"/>
    <x v="36"/>
    <x v="1"/>
    <n v="279"/>
  </r>
  <r>
    <x v="84"/>
    <x v="36"/>
    <x v="2"/>
    <n v="8649"/>
  </r>
  <r>
    <x v="84"/>
    <x v="36"/>
    <x v="3"/>
    <n v="3284"/>
  </r>
  <r>
    <x v="84"/>
    <x v="36"/>
    <x v="4"/>
    <n v="6350"/>
  </r>
  <r>
    <x v="84"/>
    <x v="36"/>
    <x v="5"/>
    <n v="2957"/>
  </r>
  <r>
    <x v="84"/>
    <x v="37"/>
    <x v="0"/>
    <n v="52"/>
  </r>
  <r>
    <x v="84"/>
    <x v="37"/>
    <x v="1"/>
    <n v="1391"/>
  </r>
  <r>
    <x v="84"/>
    <x v="37"/>
    <x v="2"/>
    <n v="43121"/>
  </r>
  <r>
    <x v="84"/>
    <x v="37"/>
    <x v="3"/>
    <n v="18075"/>
  </r>
  <r>
    <x v="84"/>
    <x v="37"/>
    <x v="4"/>
    <n v="31912"/>
  </r>
  <r>
    <x v="84"/>
    <x v="37"/>
    <x v="5"/>
    <n v="17413"/>
  </r>
  <r>
    <x v="84"/>
    <x v="38"/>
    <x v="0"/>
    <n v="17"/>
  </r>
  <r>
    <x v="84"/>
    <x v="38"/>
    <x v="1"/>
    <n v="301"/>
  </r>
  <r>
    <x v="84"/>
    <x v="38"/>
    <x v="2"/>
    <n v="9331"/>
  </r>
  <r>
    <x v="84"/>
    <x v="38"/>
    <x v="3"/>
    <n v="2146"/>
  </r>
  <r>
    <x v="84"/>
    <x v="38"/>
    <x v="4"/>
    <n v="4056"/>
  </r>
  <r>
    <x v="84"/>
    <x v="38"/>
    <x v="5"/>
    <n v="2703"/>
  </r>
  <r>
    <x v="84"/>
    <x v="39"/>
    <x v="0"/>
    <n v="20"/>
  </r>
  <r>
    <x v="84"/>
    <x v="39"/>
    <x v="1"/>
    <n v="701"/>
  </r>
  <r>
    <x v="84"/>
    <x v="39"/>
    <x v="2"/>
    <n v="21731"/>
  </r>
  <r>
    <x v="84"/>
    <x v="39"/>
    <x v="3"/>
    <n v="3975"/>
  </r>
  <r>
    <x v="84"/>
    <x v="39"/>
    <x v="4"/>
    <n v="9197"/>
  </r>
  <r>
    <x v="84"/>
    <x v="39"/>
    <x v="5"/>
    <n v="5438"/>
  </r>
  <r>
    <x v="84"/>
    <x v="40"/>
    <x v="0"/>
    <n v="29"/>
  </r>
  <r>
    <x v="84"/>
    <x v="40"/>
    <x v="1"/>
    <n v="1060"/>
  </r>
  <r>
    <x v="84"/>
    <x v="40"/>
    <x v="2"/>
    <n v="32860"/>
  </r>
  <r>
    <x v="84"/>
    <x v="40"/>
    <x v="3"/>
    <n v="11153"/>
  </r>
  <r>
    <x v="84"/>
    <x v="40"/>
    <x v="4"/>
    <n v="20809"/>
  </r>
  <r>
    <x v="84"/>
    <x v="40"/>
    <x v="5"/>
    <n v="7846"/>
  </r>
  <r>
    <x v="84"/>
    <x v="41"/>
    <x v="0"/>
    <n v="10"/>
  </r>
  <r>
    <x v="84"/>
    <x v="41"/>
    <x v="1"/>
    <n v="185"/>
  </r>
  <r>
    <x v="84"/>
    <x v="41"/>
    <x v="2"/>
    <n v="5735"/>
  </r>
  <r>
    <x v="84"/>
    <x v="41"/>
    <x v="3"/>
    <n v="2710"/>
  </r>
  <r>
    <x v="84"/>
    <x v="41"/>
    <x v="4"/>
    <n v="5284"/>
  </r>
  <r>
    <x v="84"/>
    <x v="41"/>
    <x v="5"/>
    <n v="3088"/>
  </r>
  <r>
    <x v="84"/>
    <x v="42"/>
    <x v="0"/>
    <n v="8"/>
  </r>
  <r>
    <x v="84"/>
    <x v="42"/>
    <x v="1"/>
    <n v="303"/>
  </r>
  <r>
    <x v="84"/>
    <x v="42"/>
    <x v="2"/>
    <n v="9393"/>
  </r>
  <r>
    <x v="84"/>
    <x v="42"/>
    <x v="3"/>
    <n v="2678"/>
  </r>
  <r>
    <x v="84"/>
    <x v="42"/>
    <x v="4"/>
    <n v="5186"/>
  </r>
  <r>
    <x v="84"/>
    <x v="42"/>
    <x v="5"/>
    <n v="2447"/>
  </r>
  <r>
    <x v="84"/>
    <x v="43"/>
    <x v="0"/>
    <n v="20"/>
  </r>
  <r>
    <x v="84"/>
    <x v="43"/>
    <x v="1"/>
    <n v="772"/>
  </r>
  <r>
    <x v="84"/>
    <x v="43"/>
    <x v="2"/>
    <n v="23932"/>
  </r>
  <r>
    <x v="84"/>
    <x v="43"/>
    <x v="3"/>
    <n v="10076"/>
  </r>
  <r>
    <x v="84"/>
    <x v="43"/>
    <x v="4"/>
    <n v="22734"/>
  </r>
  <r>
    <x v="84"/>
    <x v="43"/>
    <x v="5"/>
    <n v="12940"/>
  </r>
  <r>
    <x v="84"/>
    <x v="44"/>
    <x v="0"/>
    <n v="72"/>
  </r>
  <r>
    <x v="84"/>
    <x v="44"/>
    <x v="1"/>
    <n v="5491"/>
  </r>
  <r>
    <x v="84"/>
    <x v="44"/>
    <x v="2"/>
    <n v="170221"/>
  </r>
  <r>
    <x v="84"/>
    <x v="44"/>
    <x v="3"/>
    <n v="105720"/>
  </r>
  <r>
    <x v="84"/>
    <x v="44"/>
    <x v="4"/>
    <n v="161380"/>
  </r>
  <r>
    <x v="84"/>
    <x v="44"/>
    <x v="5"/>
    <n v="79390"/>
  </r>
  <r>
    <x v="84"/>
    <x v="45"/>
    <x v="0"/>
    <n v="17"/>
  </r>
  <r>
    <x v="84"/>
    <x v="45"/>
    <x v="1"/>
    <n v="654"/>
  </r>
  <r>
    <x v="84"/>
    <x v="45"/>
    <x v="2"/>
    <n v="20274"/>
  </r>
  <r>
    <x v="84"/>
    <x v="45"/>
    <x v="3"/>
    <n v="6793"/>
  </r>
  <r>
    <x v="84"/>
    <x v="45"/>
    <x v="4"/>
    <n v="16533"/>
  </r>
  <r>
    <x v="84"/>
    <x v="45"/>
    <x v="5"/>
    <n v="7854"/>
  </r>
  <r>
    <x v="84"/>
    <x v="46"/>
    <x v="0"/>
    <n v="23"/>
  </r>
  <r>
    <x v="84"/>
    <x v="46"/>
    <x v="1"/>
    <n v="567"/>
  </r>
  <r>
    <x v="84"/>
    <x v="46"/>
    <x v="2"/>
    <n v="17577"/>
  </r>
  <r>
    <x v="84"/>
    <x v="46"/>
    <x v="3"/>
    <n v="6206"/>
  </r>
  <r>
    <x v="84"/>
    <x v="46"/>
    <x v="4"/>
    <n v="14162"/>
  </r>
  <r>
    <x v="84"/>
    <x v="46"/>
    <x v="5"/>
    <n v="6301"/>
  </r>
  <r>
    <x v="84"/>
    <x v="47"/>
    <x v="0"/>
    <n v="92"/>
  </r>
  <r>
    <x v="84"/>
    <x v="47"/>
    <x v="1"/>
    <n v="3776"/>
  </r>
  <r>
    <x v="84"/>
    <x v="47"/>
    <x v="2"/>
    <n v="117056"/>
  </r>
  <r>
    <x v="84"/>
    <x v="47"/>
    <x v="3"/>
    <n v="68680"/>
  </r>
  <r>
    <x v="84"/>
    <x v="47"/>
    <x v="4"/>
    <n v="165418"/>
  </r>
  <r>
    <x v="84"/>
    <x v="47"/>
    <x v="5"/>
    <n v="47398"/>
  </r>
  <r>
    <x v="84"/>
    <x v="48"/>
    <x v="0"/>
    <n v="75"/>
  </r>
  <r>
    <x v="84"/>
    <x v="48"/>
    <x v="1"/>
    <n v="3035"/>
  </r>
  <r>
    <x v="84"/>
    <x v="48"/>
    <x v="2"/>
    <n v="94085"/>
  </r>
  <r>
    <x v="84"/>
    <x v="48"/>
    <x v="3"/>
    <n v="50754"/>
  </r>
  <r>
    <x v="84"/>
    <x v="48"/>
    <x v="4"/>
    <n v="99930"/>
  </r>
  <r>
    <x v="84"/>
    <x v="48"/>
    <x v="5"/>
    <n v="43443"/>
  </r>
  <r>
    <x v="84"/>
    <x v="49"/>
    <x v="0"/>
    <n v="103"/>
  </r>
  <r>
    <x v="84"/>
    <x v="49"/>
    <x v="1"/>
    <n v="3094"/>
  </r>
  <r>
    <x v="84"/>
    <x v="49"/>
    <x v="2"/>
    <n v="95914"/>
  </r>
  <r>
    <x v="84"/>
    <x v="49"/>
    <x v="3"/>
    <n v="52193"/>
  </r>
  <r>
    <x v="84"/>
    <x v="49"/>
    <x v="4"/>
    <n v="98861"/>
  </r>
  <r>
    <x v="84"/>
    <x v="49"/>
    <x v="5"/>
    <n v="53538"/>
  </r>
  <r>
    <x v="84"/>
    <x v="50"/>
    <x v="0"/>
    <n v="47"/>
  </r>
  <r>
    <x v="84"/>
    <x v="50"/>
    <x v="1"/>
    <n v="1300"/>
  </r>
  <r>
    <x v="84"/>
    <x v="50"/>
    <x v="2"/>
    <n v="40300"/>
  </r>
  <r>
    <x v="84"/>
    <x v="50"/>
    <x v="3"/>
    <n v="26314"/>
  </r>
  <r>
    <x v="84"/>
    <x v="50"/>
    <x v="4"/>
    <n v="48219"/>
  </r>
  <r>
    <x v="84"/>
    <x v="50"/>
    <x v="5"/>
    <n v="32103"/>
  </r>
  <r>
    <x v="84"/>
    <x v="51"/>
    <x v="0"/>
    <n v="52"/>
  </r>
  <r>
    <x v="84"/>
    <x v="51"/>
    <x v="1"/>
    <n v="1219"/>
  </r>
  <r>
    <x v="84"/>
    <x v="51"/>
    <x v="2"/>
    <n v="37789"/>
  </r>
  <r>
    <x v="84"/>
    <x v="51"/>
    <x v="3"/>
    <n v="18031"/>
  </r>
  <r>
    <x v="84"/>
    <x v="51"/>
    <x v="4"/>
    <n v="36886"/>
  </r>
  <r>
    <x v="84"/>
    <x v="51"/>
    <x v="5"/>
    <n v="22612"/>
  </r>
  <r>
    <x v="84"/>
    <x v="52"/>
    <x v="0"/>
    <n v="36"/>
  </r>
  <r>
    <x v="84"/>
    <x v="52"/>
    <x v="1"/>
    <n v="1162"/>
  </r>
  <r>
    <x v="84"/>
    <x v="52"/>
    <x v="2"/>
    <n v="36022"/>
  </r>
  <r>
    <x v="84"/>
    <x v="52"/>
    <x v="3"/>
    <n v="19770"/>
  </r>
  <r>
    <x v="84"/>
    <x v="52"/>
    <x v="4"/>
    <n v="36009"/>
  </r>
  <r>
    <x v="84"/>
    <x v="52"/>
    <x v="5"/>
    <n v="24258"/>
  </r>
  <r>
    <x v="84"/>
    <x v="53"/>
    <x v="0"/>
    <n v="71"/>
  </r>
  <r>
    <x v="84"/>
    <x v="53"/>
    <x v="1"/>
    <n v="2851"/>
  </r>
  <r>
    <x v="84"/>
    <x v="53"/>
    <x v="2"/>
    <n v="88381"/>
  </r>
  <r>
    <x v="84"/>
    <x v="53"/>
    <x v="3"/>
    <n v="50844"/>
  </r>
  <r>
    <x v="84"/>
    <x v="53"/>
    <x v="4"/>
    <n v="100556"/>
  </r>
  <r>
    <x v="84"/>
    <x v="53"/>
    <x v="5"/>
    <n v="75388"/>
  </r>
  <r>
    <x v="84"/>
    <x v="54"/>
    <x v="0"/>
    <n v="44"/>
  </r>
  <r>
    <x v="84"/>
    <x v="54"/>
    <x v="1"/>
    <n v="1347"/>
  </r>
  <r>
    <x v="84"/>
    <x v="54"/>
    <x v="2"/>
    <n v="41757"/>
  </r>
  <r>
    <x v="84"/>
    <x v="54"/>
    <x v="3"/>
    <n v="16500"/>
  </r>
  <r>
    <x v="84"/>
    <x v="54"/>
    <x v="4"/>
    <n v="39512"/>
  </r>
  <r>
    <x v="84"/>
    <x v="54"/>
    <x v="5"/>
    <n v="24604"/>
  </r>
  <r>
    <x v="84"/>
    <x v="55"/>
    <x v="0"/>
    <n v="17"/>
  </r>
  <r>
    <x v="84"/>
    <x v="55"/>
    <x v="1"/>
    <n v="1451"/>
  </r>
  <r>
    <x v="84"/>
    <x v="55"/>
    <x v="2"/>
    <n v="44981"/>
  </r>
  <r>
    <x v="84"/>
    <x v="55"/>
    <x v="3"/>
    <n v="7007"/>
  </r>
  <r>
    <x v="84"/>
    <x v="55"/>
    <x v="4"/>
    <n v="16008"/>
  </r>
  <r>
    <x v="84"/>
    <x v="55"/>
    <x v="5"/>
    <n v="5584"/>
  </r>
  <r>
    <x v="84"/>
    <x v="56"/>
    <x v="0"/>
    <n v="224"/>
  </r>
  <r>
    <x v="84"/>
    <x v="56"/>
    <x v="1"/>
    <n v="9921"/>
  </r>
  <r>
    <x v="84"/>
    <x v="56"/>
    <x v="2"/>
    <n v="307551"/>
  </r>
  <r>
    <x v="84"/>
    <x v="56"/>
    <x v="3"/>
    <n v="189907"/>
  </r>
  <r>
    <x v="84"/>
    <x v="56"/>
    <x v="4"/>
    <n v="360274"/>
  </r>
  <r>
    <x v="84"/>
    <x v="56"/>
    <x v="5"/>
    <n v="189519"/>
  </r>
  <r>
    <x v="84"/>
    <x v="57"/>
    <x v="0"/>
    <n v="18"/>
  </r>
  <r>
    <x v="84"/>
    <x v="57"/>
    <x v="1"/>
    <n v="538"/>
  </r>
  <r>
    <x v="84"/>
    <x v="57"/>
    <x v="2"/>
    <n v="16678"/>
  </r>
  <r>
    <x v="84"/>
    <x v="57"/>
    <x v="3"/>
    <n v="7102"/>
  </r>
  <r>
    <x v="84"/>
    <x v="57"/>
    <x v="4"/>
    <n v="12785"/>
  </r>
  <r>
    <x v="84"/>
    <x v="57"/>
    <x v="5"/>
    <n v="4912"/>
  </r>
  <r>
    <x v="84"/>
    <x v="58"/>
    <x v="0"/>
    <n v="33"/>
  </r>
  <r>
    <x v="84"/>
    <x v="58"/>
    <x v="1"/>
    <n v="1134"/>
  </r>
  <r>
    <x v="84"/>
    <x v="58"/>
    <x v="2"/>
    <n v="35154"/>
  </r>
  <r>
    <x v="84"/>
    <x v="58"/>
    <x v="3"/>
    <n v="7080"/>
  </r>
  <r>
    <x v="84"/>
    <x v="58"/>
    <x v="4"/>
    <n v="13993"/>
  </r>
  <r>
    <x v="84"/>
    <x v="58"/>
    <x v="5"/>
    <n v="6086"/>
  </r>
  <r>
    <x v="84"/>
    <x v="59"/>
    <x v="0"/>
    <n v="51"/>
  </r>
  <r>
    <x v="84"/>
    <x v="59"/>
    <x v="1"/>
    <n v="1417"/>
  </r>
  <r>
    <x v="84"/>
    <x v="59"/>
    <x v="2"/>
    <n v="43927"/>
  </r>
  <r>
    <x v="84"/>
    <x v="59"/>
    <x v="3"/>
    <n v="14911"/>
  </r>
  <r>
    <x v="84"/>
    <x v="59"/>
    <x v="4"/>
    <n v="32986"/>
  </r>
  <r>
    <x v="84"/>
    <x v="59"/>
    <x v="5"/>
    <n v="16648"/>
  </r>
  <r>
    <x v="84"/>
    <x v="60"/>
    <x v="0"/>
    <n v="29"/>
  </r>
  <r>
    <x v="84"/>
    <x v="60"/>
    <x v="1"/>
    <n v="1655"/>
  </r>
  <r>
    <x v="84"/>
    <x v="60"/>
    <x v="2"/>
    <n v="51305"/>
  </r>
  <r>
    <x v="84"/>
    <x v="60"/>
    <x v="3"/>
    <n v="28830"/>
  </r>
  <r>
    <x v="84"/>
    <x v="60"/>
    <x v="4"/>
    <n v="53791"/>
  </r>
  <r>
    <x v="84"/>
    <x v="60"/>
    <x v="5"/>
    <n v="38454"/>
  </r>
  <r>
    <x v="84"/>
    <x v="61"/>
    <x v="0"/>
    <n v="9"/>
  </r>
  <r>
    <x v="84"/>
    <x v="61"/>
    <x v="1"/>
    <n v="239"/>
  </r>
  <r>
    <x v="84"/>
    <x v="61"/>
    <x v="2"/>
    <n v="7409"/>
  </r>
  <r>
    <x v="84"/>
    <x v="61"/>
    <x v="3"/>
    <n v="1709"/>
  </r>
  <r>
    <x v="84"/>
    <x v="61"/>
    <x v="4"/>
    <n v="3057"/>
  </r>
  <r>
    <x v="84"/>
    <x v="61"/>
    <x v="5"/>
    <n v="1100"/>
  </r>
  <r>
    <x v="84"/>
    <x v="62"/>
    <x v="0"/>
    <n v="44"/>
  </r>
  <r>
    <x v="84"/>
    <x v="62"/>
    <x v="1"/>
    <n v="4699"/>
  </r>
  <r>
    <x v="84"/>
    <x v="62"/>
    <x v="2"/>
    <n v="145669"/>
  </r>
  <r>
    <x v="84"/>
    <x v="62"/>
    <x v="3"/>
    <n v="21492"/>
  </r>
  <r>
    <x v="84"/>
    <x v="62"/>
    <x v="4"/>
    <n v="46290"/>
  </r>
  <r>
    <x v="84"/>
    <x v="62"/>
    <x v="5"/>
    <n v="25408"/>
  </r>
  <r>
    <x v="84"/>
    <x v="63"/>
    <x v="0"/>
    <n v="53"/>
  </r>
  <r>
    <x v="84"/>
    <x v="63"/>
    <x v="1"/>
    <n v="3004"/>
  </r>
  <r>
    <x v="84"/>
    <x v="63"/>
    <x v="2"/>
    <n v="93124"/>
  </r>
  <r>
    <x v="84"/>
    <x v="63"/>
    <x v="3"/>
    <n v="31761"/>
  </r>
  <r>
    <x v="84"/>
    <x v="63"/>
    <x v="4"/>
    <n v="73266"/>
  </r>
  <r>
    <x v="84"/>
    <x v="63"/>
    <x v="5"/>
    <n v="20596"/>
  </r>
  <r>
    <x v="84"/>
    <x v="64"/>
    <x v="0"/>
    <n v="159"/>
  </r>
  <r>
    <x v="84"/>
    <x v="64"/>
    <x v="1"/>
    <n v="8863"/>
  </r>
  <r>
    <x v="84"/>
    <x v="64"/>
    <x v="2"/>
    <n v="274753"/>
  </r>
  <r>
    <x v="84"/>
    <x v="64"/>
    <x v="3"/>
    <n v="188212"/>
  </r>
  <r>
    <x v="84"/>
    <x v="64"/>
    <x v="4"/>
    <n v="350829"/>
  </r>
  <r>
    <x v="84"/>
    <x v="64"/>
    <x v="5"/>
    <n v="155885"/>
  </r>
  <r>
    <x v="84"/>
    <x v="65"/>
    <x v="0"/>
    <n v="86"/>
  </r>
  <r>
    <x v="84"/>
    <x v="65"/>
    <x v="1"/>
    <n v="2686"/>
  </r>
  <r>
    <x v="84"/>
    <x v="65"/>
    <x v="2"/>
    <n v="83266"/>
  </r>
  <r>
    <x v="84"/>
    <x v="65"/>
    <x v="3"/>
    <n v="49124"/>
  </r>
  <r>
    <x v="84"/>
    <x v="65"/>
    <x v="4"/>
    <n v="95193"/>
  </r>
  <r>
    <x v="84"/>
    <x v="65"/>
    <x v="5"/>
    <n v="54508"/>
  </r>
  <r>
    <x v="84"/>
    <x v="66"/>
    <x v="0"/>
    <n v="29"/>
  </r>
  <r>
    <x v="84"/>
    <x v="66"/>
    <x v="1"/>
    <n v="658"/>
  </r>
  <r>
    <x v="84"/>
    <x v="66"/>
    <x v="2"/>
    <n v="20398"/>
  </r>
  <r>
    <x v="84"/>
    <x v="66"/>
    <x v="3"/>
    <n v="6062"/>
  </r>
  <r>
    <x v="84"/>
    <x v="66"/>
    <x v="4"/>
    <n v="13025"/>
  </r>
  <r>
    <x v="84"/>
    <x v="66"/>
    <x v="5"/>
    <n v="6160"/>
  </r>
  <r>
    <x v="84"/>
    <x v="67"/>
    <x v="0"/>
    <n v="65"/>
  </r>
  <r>
    <x v="84"/>
    <x v="67"/>
    <x v="1"/>
    <n v="3101"/>
  </r>
  <r>
    <x v="84"/>
    <x v="67"/>
    <x v="2"/>
    <n v="96131"/>
  </r>
  <r>
    <x v="84"/>
    <x v="67"/>
    <x v="3"/>
    <n v="50272"/>
  </r>
  <r>
    <x v="84"/>
    <x v="67"/>
    <x v="4"/>
    <n v="86457"/>
  </r>
  <r>
    <x v="84"/>
    <x v="67"/>
    <x v="5"/>
    <n v="48139"/>
  </r>
  <r>
    <x v="84"/>
    <x v="68"/>
    <x v="0"/>
    <n v="9"/>
  </r>
  <r>
    <x v="84"/>
    <x v="68"/>
    <x v="1"/>
    <n v="199"/>
  </r>
  <r>
    <x v="84"/>
    <x v="68"/>
    <x v="2"/>
    <n v="6169"/>
  </r>
  <r>
    <x v="84"/>
    <x v="68"/>
    <x v="3"/>
    <n v="1941"/>
  </r>
  <r>
    <x v="84"/>
    <x v="68"/>
    <x v="4"/>
    <n v="3438"/>
  </r>
  <r>
    <x v="84"/>
    <x v="68"/>
    <x v="5"/>
    <n v="2211"/>
  </r>
  <r>
    <x v="84"/>
    <x v="69"/>
    <x v="0"/>
    <n v="44"/>
  </r>
  <r>
    <x v="84"/>
    <x v="69"/>
    <x v="1"/>
    <n v="1288"/>
  </r>
  <r>
    <x v="84"/>
    <x v="69"/>
    <x v="2"/>
    <n v="39928"/>
  </r>
  <r>
    <x v="84"/>
    <x v="69"/>
    <x v="3"/>
    <n v="14647"/>
  </r>
  <r>
    <x v="84"/>
    <x v="69"/>
    <x v="4"/>
    <n v="24650"/>
  </r>
  <r>
    <x v="84"/>
    <x v="69"/>
    <x v="5"/>
    <n v="14980"/>
  </r>
  <r>
    <x v="84"/>
    <x v="70"/>
    <x v="0"/>
    <n v="3232"/>
  </r>
  <r>
    <x v="84"/>
    <x v="70"/>
    <x v="1"/>
    <n v="135823"/>
  </r>
  <r>
    <x v="84"/>
    <x v="70"/>
    <x v="2"/>
    <n v="4210513"/>
  </r>
  <r>
    <x v="84"/>
    <x v="70"/>
    <x v="3"/>
    <n v="2153590"/>
  </r>
  <r>
    <x v="84"/>
    <x v="70"/>
    <x v="4"/>
    <n v="4299046"/>
  </r>
  <r>
    <x v="84"/>
    <x v="70"/>
    <x v="5"/>
    <n v="2004209"/>
  </r>
  <r>
    <x v="85"/>
    <x v="0"/>
    <x v="0"/>
    <n v="178"/>
  </r>
  <r>
    <x v="85"/>
    <x v="0"/>
    <x v="1"/>
    <n v="6452"/>
  </r>
  <r>
    <x v="85"/>
    <x v="0"/>
    <x v="2"/>
    <n v="180656"/>
  </r>
  <r>
    <x v="85"/>
    <x v="0"/>
    <x v="3"/>
    <n v="75770"/>
  </r>
  <r>
    <x v="85"/>
    <x v="0"/>
    <x v="4"/>
    <n v="139851"/>
  </r>
  <r>
    <x v="85"/>
    <x v="0"/>
    <x v="5"/>
    <n v="70745"/>
  </r>
  <r>
    <x v="85"/>
    <x v="1"/>
    <x v="0"/>
    <n v="59"/>
  </r>
  <r>
    <x v="85"/>
    <x v="1"/>
    <x v="1"/>
    <n v="2411"/>
  </r>
  <r>
    <x v="85"/>
    <x v="1"/>
    <x v="2"/>
    <n v="67508"/>
  </r>
  <r>
    <x v="85"/>
    <x v="1"/>
    <x v="3"/>
    <n v="22913"/>
  </r>
  <r>
    <x v="85"/>
    <x v="1"/>
    <x v="4"/>
    <n v="40785"/>
  </r>
  <r>
    <x v="85"/>
    <x v="1"/>
    <x v="5"/>
    <n v="21320"/>
  </r>
  <r>
    <x v="85"/>
    <x v="2"/>
    <x v="0"/>
    <n v="25"/>
  </r>
  <r>
    <x v="85"/>
    <x v="2"/>
    <x v="1"/>
    <n v="1268"/>
  </r>
  <r>
    <x v="85"/>
    <x v="2"/>
    <x v="2"/>
    <n v="35504"/>
  </r>
  <r>
    <x v="85"/>
    <x v="2"/>
    <x v="3"/>
    <n v="9418"/>
  </r>
  <r>
    <x v="85"/>
    <x v="2"/>
    <x v="4"/>
    <n v="18508"/>
  </r>
  <r>
    <x v="85"/>
    <x v="2"/>
    <x v="5"/>
    <n v="12488"/>
  </r>
  <r>
    <x v="85"/>
    <x v="3"/>
    <x v="0"/>
    <n v="48"/>
  </r>
  <r>
    <x v="85"/>
    <x v="3"/>
    <x v="1"/>
    <n v="2054"/>
  </r>
  <r>
    <x v="85"/>
    <x v="3"/>
    <x v="2"/>
    <n v="57512"/>
  </r>
  <r>
    <x v="85"/>
    <x v="3"/>
    <x v="3"/>
    <n v="17738"/>
  </r>
  <r>
    <x v="85"/>
    <x v="3"/>
    <x v="4"/>
    <n v="34890"/>
  </r>
  <r>
    <x v="85"/>
    <x v="3"/>
    <x v="5"/>
    <n v="18406"/>
  </r>
  <r>
    <x v="85"/>
    <x v="4"/>
    <x v="0"/>
    <n v="25"/>
  </r>
  <r>
    <x v="85"/>
    <x v="4"/>
    <x v="1"/>
    <n v="936"/>
  </r>
  <r>
    <x v="85"/>
    <x v="4"/>
    <x v="2"/>
    <n v="26208"/>
  </r>
  <r>
    <x v="85"/>
    <x v="4"/>
    <x v="3"/>
    <n v="18149"/>
  </r>
  <r>
    <x v="85"/>
    <x v="4"/>
    <x v="4"/>
    <n v="31975"/>
  </r>
  <r>
    <x v="85"/>
    <x v="4"/>
    <x v="5"/>
    <n v="14110"/>
  </r>
  <r>
    <x v="85"/>
    <x v="5"/>
    <x v="0"/>
    <n v="11"/>
  </r>
  <r>
    <x v="85"/>
    <x v="5"/>
    <x v="1"/>
    <n v="297"/>
  </r>
  <r>
    <x v="85"/>
    <x v="5"/>
    <x v="2"/>
    <n v="8316"/>
  </r>
  <r>
    <x v="85"/>
    <x v="5"/>
    <x v="3"/>
    <n v="4369"/>
  </r>
  <r>
    <x v="85"/>
    <x v="5"/>
    <x v="4"/>
    <n v="8258"/>
  </r>
  <r>
    <x v="85"/>
    <x v="5"/>
    <x v="5"/>
    <n v="4365"/>
  </r>
  <r>
    <x v="85"/>
    <x v="6"/>
    <x v="0"/>
    <n v="161"/>
  </r>
  <r>
    <x v="85"/>
    <x v="6"/>
    <x v="1"/>
    <n v="12184"/>
  </r>
  <r>
    <x v="85"/>
    <x v="6"/>
    <x v="2"/>
    <n v="341152"/>
  </r>
  <r>
    <x v="85"/>
    <x v="6"/>
    <x v="3"/>
    <n v="253393"/>
  </r>
  <r>
    <x v="85"/>
    <x v="6"/>
    <x v="4"/>
    <n v="370727"/>
  </r>
  <r>
    <x v="85"/>
    <x v="6"/>
    <x v="5"/>
    <n v="183934"/>
  </r>
  <r>
    <x v="85"/>
    <x v="7"/>
    <x v="0"/>
    <n v="44"/>
  </r>
  <r>
    <x v="85"/>
    <x v="7"/>
    <x v="1"/>
    <n v="1847"/>
  </r>
  <r>
    <x v="85"/>
    <x v="7"/>
    <x v="2"/>
    <n v="51716"/>
  </r>
  <r>
    <x v="85"/>
    <x v="7"/>
    <x v="3"/>
    <n v="32630"/>
  </r>
  <r>
    <x v="85"/>
    <x v="7"/>
    <x v="4"/>
    <n v="58170"/>
  </r>
  <r>
    <x v="85"/>
    <x v="7"/>
    <x v="5"/>
    <n v="34492"/>
  </r>
  <r>
    <x v="85"/>
    <x v="8"/>
    <x v="0"/>
    <n v="11"/>
  </r>
  <r>
    <x v="85"/>
    <x v="8"/>
    <x v="1"/>
    <n v="525"/>
  </r>
  <r>
    <x v="85"/>
    <x v="8"/>
    <x v="2"/>
    <n v="14700"/>
  </r>
  <r>
    <x v="85"/>
    <x v="8"/>
    <x v="3"/>
    <n v="3271"/>
  </r>
  <r>
    <x v="85"/>
    <x v="8"/>
    <x v="4"/>
    <n v="5849"/>
  </r>
  <r>
    <x v="85"/>
    <x v="8"/>
    <x v="5"/>
    <n v="2830"/>
  </r>
  <r>
    <x v="85"/>
    <x v="9"/>
    <x v="0"/>
    <n v="16"/>
  </r>
  <r>
    <x v="85"/>
    <x v="9"/>
    <x v="1"/>
    <n v="423"/>
  </r>
  <r>
    <x v="85"/>
    <x v="9"/>
    <x v="2"/>
    <n v="11844"/>
  </r>
  <r>
    <x v="85"/>
    <x v="9"/>
    <x v="3"/>
    <n v="3850"/>
  </r>
  <r>
    <x v="85"/>
    <x v="9"/>
    <x v="4"/>
    <n v="6931"/>
  </r>
  <r>
    <x v="85"/>
    <x v="9"/>
    <x v="5"/>
    <n v="4100"/>
  </r>
  <r>
    <x v="85"/>
    <x v="10"/>
    <x v="0"/>
    <n v="103"/>
  </r>
  <r>
    <x v="85"/>
    <x v="10"/>
    <x v="1"/>
    <n v="3047"/>
  </r>
  <r>
    <x v="85"/>
    <x v="10"/>
    <x v="2"/>
    <n v="85316"/>
  </r>
  <r>
    <x v="85"/>
    <x v="10"/>
    <x v="3"/>
    <n v="40367"/>
  </r>
  <r>
    <x v="85"/>
    <x v="10"/>
    <x v="4"/>
    <n v="79936"/>
  </r>
  <r>
    <x v="85"/>
    <x v="10"/>
    <x v="5"/>
    <n v="39637"/>
  </r>
  <r>
    <x v="85"/>
    <x v="11"/>
    <x v="0"/>
    <n v="14"/>
  </r>
  <r>
    <x v="85"/>
    <x v="11"/>
    <x v="1"/>
    <n v="424"/>
  </r>
  <r>
    <x v="85"/>
    <x v="11"/>
    <x v="2"/>
    <n v="11872"/>
  </r>
  <r>
    <x v="85"/>
    <x v="11"/>
    <x v="3"/>
    <n v="3949"/>
  </r>
  <r>
    <x v="85"/>
    <x v="11"/>
    <x v="4"/>
    <n v="9273"/>
  </r>
  <r>
    <x v="85"/>
    <x v="11"/>
    <x v="5"/>
    <n v="6039"/>
  </r>
  <r>
    <x v="85"/>
    <x v="12"/>
    <x v="0"/>
    <n v="17"/>
  </r>
  <r>
    <x v="85"/>
    <x v="12"/>
    <x v="1"/>
    <n v="743"/>
  </r>
  <r>
    <x v="85"/>
    <x v="12"/>
    <x v="2"/>
    <n v="20804"/>
  </r>
  <r>
    <x v="85"/>
    <x v="12"/>
    <x v="3"/>
    <n v="6485"/>
  </r>
  <r>
    <x v="85"/>
    <x v="12"/>
    <x v="4"/>
    <n v="10180"/>
  </r>
  <r>
    <x v="85"/>
    <x v="12"/>
    <x v="5"/>
    <n v="5889"/>
  </r>
  <r>
    <x v="85"/>
    <x v="13"/>
    <x v="0"/>
    <n v="10"/>
  </r>
  <r>
    <x v="85"/>
    <x v="13"/>
    <x v="1"/>
    <n v="266"/>
  </r>
  <r>
    <x v="85"/>
    <x v="13"/>
    <x v="2"/>
    <n v="7448"/>
  </r>
  <r>
    <x v="85"/>
    <x v="13"/>
    <x v="3"/>
    <n v="2841"/>
  </r>
  <r>
    <x v="85"/>
    <x v="13"/>
    <x v="4"/>
    <n v="5547"/>
  </r>
  <r>
    <x v="85"/>
    <x v="13"/>
    <x v="5"/>
    <n v="3314"/>
  </r>
  <r>
    <x v="85"/>
    <x v="14"/>
    <x v="0"/>
    <n v="52"/>
  </r>
  <r>
    <x v="85"/>
    <x v="14"/>
    <x v="1"/>
    <n v="1549"/>
  </r>
  <r>
    <x v="85"/>
    <x v="14"/>
    <x v="2"/>
    <n v="43372"/>
  </r>
  <r>
    <x v="85"/>
    <x v="14"/>
    <x v="3"/>
    <n v="26119"/>
  </r>
  <r>
    <x v="85"/>
    <x v="14"/>
    <x v="4"/>
    <n v="47450"/>
  </r>
  <r>
    <x v="85"/>
    <x v="14"/>
    <x v="5"/>
    <n v="27425"/>
  </r>
  <r>
    <x v="85"/>
    <x v="15"/>
    <x v="0"/>
    <n v="27"/>
  </r>
  <r>
    <x v="85"/>
    <x v="15"/>
    <x v="1"/>
    <n v="1015"/>
  </r>
  <r>
    <x v="85"/>
    <x v="15"/>
    <x v="2"/>
    <n v="28420"/>
  </r>
  <r>
    <x v="85"/>
    <x v="15"/>
    <x v="3"/>
    <n v="6391"/>
  </r>
  <r>
    <x v="85"/>
    <x v="15"/>
    <x v="4"/>
    <n v="11780"/>
  </r>
  <r>
    <x v="85"/>
    <x v="15"/>
    <x v="5"/>
    <n v="7277"/>
  </r>
  <r>
    <x v="85"/>
    <x v="16"/>
    <x v="0"/>
    <n v="10"/>
  </r>
  <r>
    <x v="85"/>
    <x v="16"/>
    <x v="1"/>
    <n v="253"/>
  </r>
  <r>
    <x v="85"/>
    <x v="16"/>
    <x v="2"/>
    <n v="7084"/>
  </r>
  <r>
    <x v="85"/>
    <x v="16"/>
    <x v="3"/>
    <n v="1974"/>
  </r>
  <r>
    <x v="85"/>
    <x v="16"/>
    <x v="4"/>
    <n v="4229"/>
  </r>
  <r>
    <x v="85"/>
    <x v="16"/>
    <x v="5"/>
    <n v="2605"/>
  </r>
  <r>
    <x v="85"/>
    <x v="17"/>
    <x v="0"/>
    <n v="12"/>
  </r>
  <r>
    <x v="85"/>
    <x v="17"/>
    <x v="1"/>
    <n v="290"/>
  </r>
  <r>
    <x v="85"/>
    <x v="17"/>
    <x v="2"/>
    <n v="8120"/>
  </r>
  <r>
    <x v="85"/>
    <x v="17"/>
    <x v="3"/>
    <n v="2633"/>
  </r>
  <r>
    <x v="85"/>
    <x v="17"/>
    <x v="4"/>
    <n v="4429"/>
  </r>
  <r>
    <x v="85"/>
    <x v="17"/>
    <x v="5"/>
    <n v="3017"/>
  </r>
  <r>
    <x v="85"/>
    <x v="18"/>
    <x v="0"/>
    <n v="16"/>
  </r>
  <r>
    <x v="85"/>
    <x v="18"/>
    <x v="1"/>
    <n v="611"/>
  </r>
  <r>
    <x v="85"/>
    <x v="18"/>
    <x v="2"/>
    <n v="17108"/>
  </r>
  <r>
    <x v="85"/>
    <x v="18"/>
    <x v="3"/>
    <n v="8127"/>
  </r>
  <r>
    <x v="85"/>
    <x v="18"/>
    <x v="4"/>
    <n v="12588"/>
  </r>
  <r>
    <x v="85"/>
    <x v="18"/>
    <x v="5"/>
    <n v="8668"/>
  </r>
  <r>
    <x v="85"/>
    <x v="19"/>
    <x v="0"/>
    <n v="109"/>
  </r>
  <r>
    <x v="85"/>
    <x v="19"/>
    <x v="1"/>
    <n v="3929"/>
  </r>
  <r>
    <x v="85"/>
    <x v="19"/>
    <x v="2"/>
    <n v="110012"/>
  </r>
  <r>
    <x v="85"/>
    <x v="19"/>
    <x v="3"/>
    <n v="58825"/>
  </r>
  <r>
    <x v="85"/>
    <x v="19"/>
    <x v="4"/>
    <n v="106909"/>
  </r>
  <r>
    <x v="85"/>
    <x v="19"/>
    <x v="5"/>
    <n v="64768"/>
  </r>
  <r>
    <x v="85"/>
    <x v="20"/>
    <x v="0"/>
    <n v="25"/>
  </r>
  <r>
    <x v="85"/>
    <x v="20"/>
    <x v="1"/>
    <n v="1479"/>
  </r>
  <r>
    <x v="85"/>
    <x v="20"/>
    <x v="2"/>
    <n v="41412"/>
  </r>
  <r>
    <x v="85"/>
    <x v="20"/>
    <x v="3"/>
    <n v="8478"/>
  </r>
  <r>
    <x v="85"/>
    <x v="20"/>
    <x v="4"/>
    <n v="19074"/>
  </r>
  <r>
    <x v="85"/>
    <x v="20"/>
    <x v="5"/>
    <n v="8359"/>
  </r>
  <r>
    <x v="85"/>
    <x v="21"/>
    <x v="0"/>
    <n v="76"/>
  </r>
  <r>
    <x v="85"/>
    <x v="21"/>
    <x v="1"/>
    <n v="3124"/>
  </r>
  <r>
    <x v="85"/>
    <x v="21"/>
    <x v="2"/>
    <n v="87472"/>
  </r>
  <r>
    <x v="85"/>
    <x v="21"/>
    <x v="3"/>
    <n v="39258"/>
  </r>
  <r>
    <x v="85"/>
    <x v="21"/>
    <x v="4"/>
    <n v="75079"/>
  </r>
  <r>
    <x v="85"/>
    <x v="21"/>
    <x v="5"/>
    <n v="32630"/>
  </r>
  <r>
    <x v="85"/>
    <x v="22"/>
    <x v="0"/>
    <n v="127"/>
  </r>
  <r>
    <x v="85"/>
    <x v="22"/>
    <x v="1"/>
    <n v="5791"/>
  </r>
  <r>
    <x v="85"/>
    <x v="22"/>
    <x v="2"/>
    <n v="162148"/>
  </r>
  <r>
    <x v="85"/>
    <x v="22"/>
    <x v="3"/>
    <n v="97389"/>
  </r>
  <r>
    <x v="85"/>
    <x v="22"/>
    <x v="4"/>
    <n v="181463"/>
  </r>
  <r>
    <x v="85"/>
    <x v="22"/>
    <x v="5"/>
    <n v="103948"/>
  </r>
  <r>
    <x v="85"/>
    <x v="23"/>
    <x v="0"/>
    <n v="33"/>
  </r>
  <r>
    <x v="85"/>
    <x v="23"/>
    <x v="1"/>
    <n v="1420"/>
  </r>
  <r>
    <x v="85"/>
    <x v="23"/>
    <x v="2"/>
    <n v="39760"/>
  </r>
  <r>
    <x v="85"/>
    <x v="23"/>
    <x v="3"/>
    <n v="14066"/>
  </r>
  <r>
    <x v="85"/>
    <x v="23"/>
    <x v="4"/>
    <n v="27876"/>
  </r>
  <r>
    <x v="85"/>
    <x v="23"/>
    <x v="5"/>
    <n v="12855"/>
  </r>
  <r>
    <x v="85"/>
    <x v="24"/>
    <x v="0"/>
    <n v="16"/>
  </r>
  <r>
    <x v="85"/>
    <x v="24"/>
    <x v="1"/>
    <n v="1142"/>
  </r>
  <r>
    <x v="85"/>
    <x v="24"/>
    <x v="2"/>
    <n v="31976"/>
  </r>
  <r>
    <x v="85"/>
    <x v="24"/>
    <x v="3"/>
    <n v="5702"/>
  </r>
  <r>
    <x v="85"/>
    <x v="24"/>
    <x v="4"/>
    <n v="11727"/>
  </r>
  <r>
    <x v="85"/>
    <x v="24"/>
    <x v="5"/>
    <n v="5812"/>
  </r>
  <r>
    <x v="85"/>
    <x v="25"/>
    <x v="0"/>
    <n v="44"/>
  </r>
  <r>
    <x v="85"/>
    <x v="25"/>
    <x v="1"/>
    <n v="1445"/>
  </r>
  <r>
    <x v="85"/>
    <x v="25"/>
    <x v="2"/>
    <n v="40460"/>
  </r>
  <r>
    <x v="85"/>
    <x v="25"/>
    <x v="3"/>
    <n v="14534"/>
  </r>
  <r>
    <x v="85"/>
    <x v="25"/>
    <x v="4"/>
    <n v="23955"/>
  </r>
  <r>
    <x v="85"/>
    <x v="25"/>
    <x v="5"/>
    <n v="12969"/>
  </r>
  <r>
    <x v="85"/>
    <x v="26"/>
    <x v="0"/>
    <n v="11"/>
  </r>
  <r>
    <x v="85"/>
    <x v="26"/>
    <x v="1"/>
    <n v="547"/>
  </r>
  <r>
    <x v="85"/>
    <x v="26"/>
    <x v="2"/>
    <n v="15316"/>
  </r>
  <r>
    <x v="85"/>
    <x v="26"/>
    <x v="3"/>
    <n v="4118"/>
  </r>
  <r>
    <x v="85"/>
    <x v="26"/>
    <x v="4"/>
    <n v="7686"/>
  </r>
  <r>
    <x v="85"/>
    <x v="26"/>
    <x v="5"/>
    <n v="4282"/>
  </r>
  <r>
    <x v="85"/>
    <x v="27"/>
    <x v="0"/>
    <n v="52"/>
  </r>
  <r>
    <x v="85"/>
    <x v="27"/>
    <x v="1"/>
    <n v="1870"/>
  </r>
  <r>
    <x v="85"/>
    <x v="27"/>
    <x v="2"/>
    <n v="52360"/>
  </r>
  <r>
    <x v="85"/>
    <x v="27"/>
    <x v="3"/>
    <n v="18884"/>
  </r>
  <r>
    <x v="85"/>
    <x v="27"/>
    <x v="4"/>
    <n v="35202"/>
  </r>
  <r>
    <x v="85"/>
    <x v="27"/>
    <x v="5"/>
    <n v="14638"/>
  </r>
  <r>
    <x v="85"/>
    <x v="28"/>
    <x v="0"/>
    <n v="53"/>
  </r>
  <r>
    <x v="85"/>
    <x v="28"/>
    <x v="1"/>
    <n v="2011"/>
  </r>
  <r>
    <x v="85"/>
    <x v="28"/>
    <x v="2"/>
    <n v="56308"/>
  </r>
  <r>
    <x v="85"/>
    <x v="28"/>
    <x v="3"/>
    <n v="36866"/>
  </r>
  <r>
    <x v="85"/>
    <x v="28"/>
    <x v="4"/>
    <n v="63704"/>
  </r>
  <r>
    <x v="85"/>
    <x v="28"/>
    <x v="5"/>
    <n v="34414"/>
  </r>
  <r>
    <x v="85"/>
    <x v="29"/>
    <x v="0"/>
    <n v="9"/>
  </r>
  <r>
    <x v="85"/>
    <x v="29"/>
    <x v="1"/>
    <n v="225"/>
  </r>
  <r>
    <x v="85"/>
    <x v="29"/>
    <x v="2"/>
    <n v="6300"/>
  </r>
  <r>
    <x v="85"/>
    <x v="29"/>
    <x v="3"/>
    <n v="1918"/>
  </r>
  <r>
    <x v="85"/>
    <x v="29"/>
    <x v="4"/>
    <n v="2892"/>
  </r>
  <r>
    <x v="85"/>
    <x v="29"/>
    <x v="5"/>
    <n v="1678"/>
  </r>
  <r>
    <x v="85"/>
    <x v="30"/>
    <x v="0"/>
    <n v="53"/>
  </r>
  <r>
    <x v="85"/>
    <x v="30"/>
    <x v="1"/>
    <n v="1962"/>
  </r>
  <r>
    <x v="85"/>
    <x v="30"/>
    <x v="2"/>
    <n v="54936"/>
  </r>
  <r>
    <x v="85"/>
    <x v="30"/>
    <x v="3"/>
    <n v="24792"/>
  </r>
  <r>
    <x v="85"/>
    <x v="30"/>
    <x v="4"/>
    <n v="44493"/>
  </r>
  <r>
    <x v="85"/>
    <x v="30"/>
    <x v="5"/>
    <n v="21559"/>
  </r>
  <r>
    <x v="85"/>
    <x v="31"/>
    <x v="0"/>
    <n v="9"/>
  </r>
  <r>
    <x v="85"/>
    <x v="31"/>
    <x v="1"/>
    <n v="277"/>
  </r>
  <r>
    <x v="85"/>
    <x v="31"/>
    <x v="2"/>
    <n v="7756"/>
  </r>
  <r>
    <x v="85"/>
    <x v="31"/>
    <x v="3"/>
    <n v="3502"/>
  </r>
  <r>
    <x v="85"/>
    <x v="31"/>
    <x v="4"/>
    <n v="4895"/>
  </r>
  <r>
    <x v="85"/>
    <x v="31"/>
    <x v="5"/>
    <n v="2592"/>
  </r>
  <r>
    <x v="85"/>
    <x v="32"/>
    <x v="0"/>
    <n v="19"/>
  </r>
  <r>
    <x v="85"/>
    <x v="32"/>
    <x v="1"/>
    <n v="495"/>
  </r>
  <r>
    <x v="85"/>
    <x v="32"/>
    <x v="2"/>
    <n v="13860"/>
  </r>
  <r>
    <x v="85"/>
    <x v="32"/>
    <x v="3"/>
    <n v="3497"/>
  </r>
  <r>
    <x v="85"/>
    <x v="32"/>
    <x v="4"/>
    <n v="6000"/>
  </r>
  <r>
    <x v="85"/>
    <x v="32"/>
    <x v="5"/>
    <n v="3432"/>
  </r>
  <r>
    <x v="85"/>
    <x v="33"/>
    <x v="0"/>
    <n v="48"/>
  </r>
  <r>
    <x v="85"/>
    <x v="33"/>
    <x v="1"/>
    <n v="2084"/>
  </r>
  <r>
    <x v="85"/>
    <x v="33"/>
    <x v="2"/>
    <n v="58352"/>
  </r>
  <r>
    <x v="85"/>
    <x v="33"/>
    <x v="3"/>
    <n v="19196"/>
  </r>
  <r>
    <x v="85"/>
    <x v="33"/>
    <x v="4"/>
    <n v="32704"/>
  </r>
  <r>
    <x v="85"/>
    <x v="33"/>
    <x v="5"/>
    <n v="16598"/>
  </r>
  <r>
    <x v="85"/>
    <x v="34"/>
    <x v="0"/>
    <n v="31"/>
  </r>
  <r>
    <x v="85"/>
    <x v="34"/>
    <x v="1"/>
    <n v="838"/>
  </r>
  <r>
    <x v="85"/>
    <x v="34"/>
    <x v="2"/>
    <n v="23464"/>
  </r>
  <r>
    <x v="85"/>
    <x v="34"/>
    <x v="3"/>
    <n v="11335"/>
  </r>
  <r>
    <x v="85"/>
    <x v="34"/>
    <x v="4"/>
    <n v="22455"/>
  </r>
  <r>
    <x v="85"/>
    <x v="34"/>
    <x v="5"/>
    <n v="12210"/>
  </r>
  <r>
    <x v="85"/>
    <x v="35"/>
    <x v="0"/>
    <n v="15"/>
  </r>
  <r>
    <x v="85"/>
    <x v="35"/>
    <x v="1"/>
    <n v="279"/>
  </r>
  <r>
    <x v="85"/>
    <x v="35"/>
    <x v="2"/>
    <n v="7812"/>
  </r>
  <r>
    <x v="85"/>
    <x v="35"/>
    <x v="3"/>
    <n v="2376"/>
  </r>
  <r>
    <x v="85"/>
    <x v="35"/>
    <x v="4"/>
    <n v="4539"/>
  </r>
  <r>
    <x v="85"/>
    <x v="35"/>
    <x v="5"/>
    <n v="3161"/>
  </r>
  <r>
    <x v="85"/>
    <x v="36"/>
    <x v="0"/>
    <n v="13"/>
  </r>
  <r>
    <x v="85"/>
    <x v="36"/>
    <x v="1"/>
    <n v="280"/>
  </r>
  <r>
    <x v="85"/>
    <x v="36"/>
    <x v="2"/>
    <n v="7840"/>
  </r>
  <r>
    <x v="85"/>
    <x v="36"/>
    <x v="3"/>
    <n v="2795"/>
  </r>
  <r>
    <x v="85"/>
    <x v="36"/>
    <x v="4"/>
    <n v="5216"/>
  </r>
  <r>
    <x v="85"/>
    <x v="36"/>
    <x v="5"/>
    <n v="2882"/>
  </r>
  <r>
    <x v="85"/>
    <x v="37"/>
    <x v="0"/>
    <n v="51"/>
  </r>
  <r>
    <x v="85"/>
    <x v="37"/>
    <x v="1"/>
    <n v="1385"/>
  </r>
  <r>
    <x v="85"/>
    <x v="37"/>
    <x v="2"/>
    <n v="38780"/>
  </r>
  <r>
    <x v="85"/>
    <x v="37"/>
    <x v="3"/>
    <n v="24006"/>
  </r>
  <r>
    <x v="85"/>
    <x v="37"/>
    <x v="4"/>
    <n v="41402"/>
  </r>
  <r>
    <x v="85"/>
    <x v="37"/>
    <x v="5"/>
    <n v="21143"/>
  </r>
  <r>
    <x v="85"/>
    <x v="38"/>
    <x v="0"/>
    <n v="18"/>
  </r>
  <r>
    <x v="85"/>
    <x v="38"/>
    <x v="1"/>
    <n v="304"/>
  </r>
  <r>
    <x v="85"/>
    <x v="38"/>
    <x v="2"/>
    <n v="8512"/>
  </r>
  <r>
    <x v="85"/>
    <x v="38"/>
    <x v="3"/>
    <n v="1898"/>
  </r>
  <r>
    <x v="85"/>
    <x v="38"/>
    <x v="4"/>
    <n v="3500"/>
  </r>
  <r>
    <x v="85"/>
    <x v="38"/>
    <x v="5"/>
    <n v="2530"/>
  </r>
  <r>
    <x v="85"/>
    <x v="39"/>
    <x v="0"/>
    <n v="20"/>
  </r>
  <r>
    <x v="85"/>
    <x v="39"/>
    <x v="1"/>
    <n v="701"/>
  </r>
  <r>
    <x v="85"/>
    <x v="39"/>
    <x v="2"/>
    <n v="19628"/>
  </r>
  <r>
    <x v="85"/>
    <x v="39"/>
    <x v="3"/>
    <n v="3698"/>
  </r>
  <r>
    <x v="85"/>
    <x v="39"/>
    <x v="4"/>
    <n v="6755"/>
  </r>
  <r>
    <x v="85"/>
    <x v="39"/>
    <x v="5"/>
    <n v="4765"/>
  </r>
  <r>
    <x v="85"/>
    <x v="40"/>
    <x v="0"/>
    <n v="30"/>
  </r>
  <r>
    <x v="85"/>
    <x v="40"/>
    <x v="1"/>
    <n v="1061"/>
  </r>
  <r>
    <x v="85"/>
    <x v="40"/>
    <x v="2"/>
    <n v="29708"/>
  </r>
  <r>
    <x v="85"/>
    <x v="40"/>
    <x v="3"/>
    <n v="11051"/>
  </r>
  <r>
    <x v="85"/>
    <x v="40"/>
    <x v="4"/>
    <n v="17962"/>
  </r>
  <r>
    <x v="85"/>
    <x v="40"/>
    <x v="5"/>
    <n v="8635"/>
  </r>
  <r>
    <x v="85"/>
    <x v="41"/>
    <x v="0"/>
    <n v="10"/>
  </r>
  <r>
    <x v="85"/>
    <x v="41"/>
    <x v="1"/>
    <n v="185"/>
  </r>
  <r>
    <x v="85"/>
    <x v="41"/>
    <x v="2"/>
    <n v="5180"/>
  </r>
  <r>
    <x v="85"/>
    <x v="41"/>
    <x v="3"/>
    <n v="3519"/>
  </r>
  <r>
    <x v="85"/>
    <x v="41"/>
    <x v="4"/>
    <n v="6129"/>
  </r>
  <r>
    <x v="85"/>
    <x v="41"/>
    <x v="5"/>
    <n v="3480"/>
  </r>
  <r>
    <x v="85"/>
    <x v="42"/>
    <x v="0"/>
    <n v="8"/>
  </r>
  <r>
    <x v="85"/>
    <x v="42"/>
    <x v="1"/>
    <n v="303"/>
  </r>
  <r>
    <x v="85"/>
    <x v="42"/>
    <x v="2"/>
    <n v="8484"/>
  </r>
  <r>
    <x v="85"/>
    <x v="42"/>
    <x v="3"/>
    <n v="3079"/>
  </r>
  <r>
    <x v="85"/>
    <x v="42"/>
    <x v="4"/>
    <n v="5676"/>
  </r>
  <r>
    <x v="85"/>
    <x v="42"/>
    <x v="5"/>
    <n v="3021"/>
  </r>
  <r>
    <x v="85"/>
    <x v="43"/>
    <x v="0"/>
    <n v="20"/>
  </r>
  <r>
    <x v="85"/>
    <x v="43"/>
    <x v="1"/>
    <n v="772"/>
  </r>
  <r>
    <x v="85"/>
    <x v="43"/>
    <x v="2"/>
    <n v="21616"/>
  </r>
  <r>
    <x v="85"/>
    <x v="43"/>
    <x v="3"/>
    <n v="12465"/>
  </r>
  <r>
    <x v="85"/>
    <x v="43"/>
    <x v="4"/>
    <n v="23319"/>
  </r>
  <r>
    <x v="85"/>
    <x v="43"/>
    <x v="5"/>
    <n v="13279"/>
  </r>
  <r>
    <x v="85"/>
    <x v="44"/>
    <x v="0"/>
    <n v="73"/>
  </r>
  <r>
    <x v="85"/>
    <x v="44"/>
    <x v="1"/>
    <n v="5500"/>
  </r>
  <r>
    <x v="85"/>
    <x v="44"/>
    <x v="2"/>
    <n v="154000"/>
  </r>
  <r>
    <x v="85"/>
    <x v="44"/>
    <x v="3"/>
    <n v="124300"/>
  </r>
  <r>
    <x v="85"/>
    <x v="44"/>
    <x v="4"/>
    <n v="180966"/>
  </r>
  <r>
    <x v="85"/>
    <x v="44"/>
    <x v="5"/>
    <n v="90737"/>
  </r>
  <r>
    <x v="85"/>
    <x v="45"/>
    <x v="0"/>
    <n v="16"/>
  </r>
  <r>
    <x v="85"/>
    <x v="45"/>
    <x v="1"/>
    <n v="634"/>
  </r>
  <r>
    <x v="85"/>
    <x v="45"/>
    <x v="2"/>
    <n v="17752"/>
  </r>
  <r>
    <x v="85"/>
    <x v="45"/>
    <x v="3"/>
    <n v="7432"/>
  </r>
  <r>
    <x v="85"/>
    <x v="45"/>
    <x v="4"/>
    <n v="15460"/>
  </r>
  <r>
    <x v="85"/>
    <x v="45"/>
    <x v="5"/>
    <n v="7783"/>
  </r>
  <r>
    <x v="85"/>
    <x v="46"/>
    <x v="0"/>
    <n v="23"/>
  </r>
  <r>
    <x v="85"/>
    <x v="46"/>
    <x v="1"/>
    <n v="571"/>
  </r>
  <r>
    <x v="85"/>
    <x v="46"/>
    <x v="2"/>
    <n v="15988"/>
  </r>
  <r>
    <x v="85"/>
    <x v="46"/>
    <x v="3"/>
    <n v="4692"/>
  </r>
  <r>
    <x v="85"/>
    <x v="46"/>
    <x v="4"/>
    <n v="10692"/>
  </r>
  <r>
    <x v="85"/>
    <x v="46"/>
    <x v="5"/>
    <n v="6015"/>
  </r>
  <r>
    <x v="85"/>
    <x v="47"/>
    <x v="0"/>
    <n v="91"/>
  </r>
  <r>
    <x v="85"/>
    <x v="47"/>
    <x v="1"/>
    <n v="3782"/>
  </r>
  <r>
    <x v="85"/>
    <x v="47"/>
    <x v="2"/>
    <n v="105896"/>
  </r>
  <r>
    <x v="85"/>
    <x v="47"/>
    <x v="3"/>
    <n v="46303"/>
  </r>
  <r>
    <x v="85"/>
    <x v="47"/>
    <x v="4"/>
    <n v="89836"/>
  </r>
  <r>
    <x v="85"/>
    <x v="47"/>
    <x v="5"/>
    <n v="37167"/>
  </r>
  <r>
    <x v="85"/>
    <x v="48"/>
    <x v="0"/>
    <n v="73"/>
  </r>
  <r>
    <x v="85"/>
    <x v="48"/>
    <x v="1"/>
    <n v="3026"/>
  </r>
  <r>
    <x v="85"/>
    <x v="48"/>
    <x v="2"/>
    <n v="84728"/>
  </r>
  <r>
    <x v="85"/>
    <x v="48"/>
    <x v="3"/>
    <n v="41621"/>
  </r>
  <r>
    <x v="85"/>
    <x v="48"/>
    <x v="4"/>
    <n v="71273"/>
  </r>
  <r>
    <x v="85"/>
    <x v="48"/>
    <x v="5"/>
    <n v="37233"/>
  </r>
  <r>
    <x v="85"/>
    <x v="49"/>
    <x v="0"/>
    <n v="104"/>
  </r>
  <r>
    <x v="85"/>
    <x v="49"/>
    <x v="1"/>
    <n v="3122"/>
  </r>
  <r>
    <x v="85"/>
    <x v="49"/>
    <x v="2"/>
    <n v="87416"/>
  </r>
  <r>
    <x v="85"/>
    <x v="49"/>
    <x v="3"/>
    <n v="47826"/>
  </r>
  <r>
    <x v="85"/>
    <x v="49"/>
    <x v="4"/>
    <n v="85031"/>
  </r>
  <r>
    <x v="85"/>
    <x v="49"/>
    <x v="5"/>
    <n v="52393"/>
  </r>
  <r>
    <x v="85"/>
    <x v="50"/>
    <x v="0"/>
    <n v="47"/>
  </r>
  <r>
    <x v="85"/>
    <x v="50"/>
    <x v="1"/>
    <n v="1308"/>
  </r>
  <r>
    <x v="85"/>
    <x v="50"/>
    <x v="2"/>
    <n v="36624"/>
  </r>
  <r>
    <x v="85"/>
    <x v="50"/>
    <x v="3"/>
    <n v="25370"/>
  </r>
  <r>
    <x v="85"/>
    <x v="50"/>
    <x v="4"/>
    <n v="44096"/>
  </r>
  <r>
    <x v="85"/>
    <x v="50"/>
    <x v="5"/>
    <n v="29078"/>
  </r>
  <r>
    <x v="85"/>
    <x v="51"/>
    <x v="0"/>
    <n v="52"/>
  </r>
  <r>
    <x v="85"/>
    <x v="51"/>
    <x v="1"/>
    <n v="1241"/>
  </r>
  <r>
    <x v="85"/>
    <x v="51"/>
    <x v="2"/>
    <n v="34748"/>
  </r>
  <r>
    <x v="85"/>
    <x v="51"/>
    <x v="3"/>
    <n v="16715"/>
  </r>
  <r>
    <x v="85"/>
    <x v="51"/>
    <x v="4"/>
    <n v="32370"/>
  </r>
  <r>
    <x v="85"/>
    <x v="51"/>
    <x v="5"/>
    <n v="22447"/>
  </r>
  <r>
    <x v="85"/>
    <x v="52"/>
    <x v="0"/>
    <n v="36"/>
  </r>
  <r>
    <x v="85"/>
    <x v="52"/>
    <x v="1"/>
    <n v="1161"/>
  </r>
  <r>
    <x v="85"/>
    <x v="52"/>
    <x v="2"/>
    <n v="32508"/>
  </r>
  <r>
    <x v="85"/>
    <x v="52"/>
    <x v="3"/>
    <n v="19275"/>
  </r>
  <r>
    <x v="85"/>
    <x v="52"/>
    <x v="4"/>
    <n v="35832"/>
  </r>
  <r>
    <x v="85"/>
    <x v="52"/>
    <x v="5"/>
    <n v="25219"/>
  </r>
  <r>
    <x v="85"/>
    <x v="53"/>
    <x v="0"/>
    <n v="71"/>
  </r>
  <r>
    <x v="85"/>
    <x v="53"/>
    <x v="1"/>
    <n v="2863"/>
  </r>
  <r>
    <x v="85"/>
    <x v="53"/>
    <x v="2"/>
    <n v="80164"/>
  </r>
  <r>
    <x v="85"/>
    <x v="53"/>
    <x v="3"/>
    <n v="53359"/>
  </r>
  <r>
    <x v="85"/>
    <x v="53"/>
    <x v="4"/>
    <n v="100332"/>
  </r>
  <r>
    <x v="85"/>
    <x v="53"/>
    <x v="5"/>
    <n v="76662"/>
  </r>
  <r>
    <x v="85"/>
    <x v="54"/>
    <x v="0"/>
    <n v="45"/>
  </r>
  <r>
    <x v="85"/>
    <x v="54"/>
    <x v="1"/>
    <n v="1352"/>
  </r>
  <r>
    <x v="85"/>
    <x v="54"/>
    <x v="2"/>
    <n v="37856"/>
  </r>
  <r>
    <x v="85"/>
    <x v="54"/>
    <x v="3"/>
    <n v="14444"/>
  </r>
  <r>
    <x v="85"/>
    <x v="54"/>
    <x v="4"/>
    <n v="30028"/>
  </r>
  <r>
    <x v="85"/>
    <x v="54"/>
    <x v="5"/>
    <n v="20515"/>
  </r>
  <r>
    <x v="85"/>
    <x v="55"/>
    <x v="0"/>
    <n v="17"/>
  </r>
  <r>
    <x v="85"/>
    <x v="55"/>
    <x v="1"/>
    <n v="1451"/>
  </r>
  <r>
    <x v="85"/>
    <x v="55"/>
    <x v="2"/>
    <n v="40628"/>
  </r>
  <r>
    <x v="85"/>
    <x v="55"/>
    <x v="3"/>
    <n v="4713"/>
  </r>
  <r>
    <x v="85"/>
    <x v="55"/>
    <x v="4"/>
    <n v="8851"/>
  </r>
  <r>
    <x v="85"/>
    <x v="55"/>
    <x v="5"/>
    <n v="4560"/>
  </r>
  <r>
    <x v="85"/>
    <x v="56"/>
    <x v="0"/>
    <n v="225"/>
  </r>
  <r>
    <x v="85"/>
    <x v="56"/>
    <x v="1"/>
    <n v="9943"/>
  </r>
  <r>
    <x v="85"/>
    <x v="56"/>
    <x v="2"/>
    <n v="278404"/>
  </r>
  <r>
    <x v="85"/>
    <x v="56"/>
    <x v="3"/>
    <n v="199369"/>
  </r>
  <r>
    <x v="85"/>
    <x v="56"/>
    <x v="4"/>
    <n v="344158"/>
  </r>
  <r>
    <x v="85"/>
    <x v="56"/>
    <x v="5"/>
    <n v="191671"/>
  </r>
  <r>
    <x v="85"/>
    <x v="57"/>
    <x v="0"/>
    <n v="18"/>
  </r>
  <r>
    <x v="85"/>
    <x v="57"/>
    <x v="1"/>
    <n v="538"/>
  </r>
  <r>
    <x v="85"/>
    <x v="57"/>
    <x v="2"/>
    <n v="15064"/>
  </r>
  <r>
    <x v="85"/>
    <x v="57"/>
    <x v="3"/>
    <n v="4226"/>
  </r>
  <r>
    <x v="85"/>
    <x v="57"/>
    <x v="4"/>
    <n v="7337"/>
  </r>
  <r>
    <x v="85"/>
    <x v="57"/>
    <x v="5"/>
    <n v="3812"/>
  </r>
  <r>
    <x v="85"/>
    <x v="58"/>
    <x v="0"/>
    <n v="33"/>
  </r>
  <r>
    <x v="85"/>
    <x v="58"/>
    <x v="1"/>
    <n v="1134"/>
  </r>
  <r>
    <x v="85"/>
    <x v="58"/>
    <x v="2"/>
    <n v="31752"/>
  </r>
  <r>
    <x v="85"/>
    <x v="58"/>
    <x v="3"/>
    <n v="7811"/>
  </r>
  <r>
    <x v="85"/>
    <x v="58"/>
    <x v="4"/>
    <n v="15062"/>
  </r>
  <r>
    <x v="85"/>
    <x v="58"/>
    <x v="5"/>
    <n v="7704"/>
  </r>
  <r>
    <x v="85"/>
    <x v="59"/>
    <x v="0"/>
    <n v="51"/>
  </r>
  <r>
    <x v="85"/>
    <x v="59"/>
    <x v="1"/>
    <n v="1417"/>
  </r>
  <r>
    <x v="85"/>
    <x v="59"/>
    <x v="2"/>
    <n v="39676"/>
  </r>
  <r>
    <x v="85"/>
    <x v="59"/>
    <x v="3"/>
    <n v="12607"/>
  </r>
  <r>
    <x v="85"/>
    <x v="59"/>
    <x v="4"/>
    <n v="25415"/>
  </r>
  <r>
    <x v="85"/>
    <x v="59"/>
    <x v="5"/>
    <n v="16022"/>
  </r>
  <r>
    <x v="85"/>
    <x v="60"/>
    <x v="0"/>
    <n v="30"/>
  </r>
  <r>
    <x v="85"/>
    <x v="60"/>
    <x v="1"/>
    <n v="1621"/>
  </r>
  <r>
    <x v="85"/>
    <x v="60"/>
    <x v="2"/>
    <n v="45388"/>
  </r>
  <r>
    <x v="85"/>
    <x v="60"/>
    <x v="3"/>
    <n v="26839"/>
  </r>
  <r>
    <x v="85"/>
    <x v="60"/>
    <x v="4"/>
    <n v="49241"/>
  </r>
  <r>
    <x v="85"/>
    <x v="60"/>
    <x v="5"/>
    <n v="38896"/>
  </r>
  <r>
    <x v="85"/>
    <x v="61"/>
    <x v="0"/>
    <n v="9"/>
  </r>
  <r>
    <x v="85"/>
    <x v="61"/>
    <x v="1"/>
    <n v="239"/>
  </r>
  <r>
    <x v="85"/>
    <x v="61"/>
    <x v="2"/>
    <n v="6692"/>
  </r>
  <r>
    <x v="85"/>
    <x v="61"/>
    <x v="3"/>
    <n v="1203"/>
  </r>
  <r>
    <x v="85"/>
    <x v="61"/>
    <x v="4"/>
    <n v="2120"/>
  </r>
  <r>
    <x v="85"/>
    <x v="61"/>
    <x v="5"/>
    <n v="947"/>
  </r>
  <r>
    <x v="85"/>
    <x v="62"/>
    <x v="0"/>
    <n v="43"/>
  </r>
  <r>
    <x v="85"/>
    <x v="62"/>
    <x v="1"/>
    <n v="4679"/>
  </r>
  <r>
    <x v="85"/>
    <x v="62"/>
    <x v="2"/>
    <n v="131012"/>
  </r>
  <r>
    <x v="85"/>
    <x v="62"/>
    <x v="3"/>
    <n v="19793"/>
  </r>
  <r>
    <x v="85"/>
    <x v="62"/>
    <x v="4"/>
    <n v="37672"/>
  </r>
  <r>
    <x v="85"/>
    <x v="62"/>
    <x v="5"/>
    <n v="27582"/>
  </r>
  <r>
    <x v="85"/>
    <x v="63"/>
    <x v="0"/>
    <n v="54"/>
  </r>
  <r>
    <x v="85"/>
    <x v="63"/>
    <x v="1"/>
    <n v="3009"/>
  </r>
  <r>
    <x v="85"/>
    <x v="63"/>
    <x v="2"/>
    <n v="84252"/>
  </r>
  <r>
    <x v="85"/>
    <x v="63"/>
    <x v="3"/>
    <n v="16988"/>
  </r>
  <r>
    <x v="85"/>
    <x v="63"/>
    <x v="4"/>
    <n v="32750"/>
  </r>
  <r>
    <x v="85"/>
    <x v="63"/>
    <x v="5"/>
    <n v="16406"/>
  </r>
  <r>
    <x v="85"/>
    <x v="64"/>
    <x v="0"/>
    <n v="159"/>
  </r>
  <r>
    <x v="85"/>
    <x v="64"/>
    <x v="1"/>
    <n v="8871"/>
  </r>
  <r>
    <x v="85"/>
    <x v="64"/>
    <x v="2"/>
    <n v="248388"/>
  </r>
  <r>
    <x v="85"/>
    <x v="64"/>
    <x v="3"/>
    <n v="169491"/>
  </r>
  <r>
    <x v="85"/>
    <x v="64"/>
    <x v="4"/>
    <n v="297320"/>
  </r>
  <r>
    <x v="85"/>
    <x v="64"/>
    <x v="5"/>
    <n v="147782"/>
  </r>
  <r>
    <x v="85"/>
    <x v="65"/>
    <x v="0"/>
    <n v="83"/>
  </r>
  <r>
    <x v="85"/>
    <x v="65"/>
    <x v="1"/>
    <n v="2641"/>
  </r>
  <r>
    <x v="85"/>
    <x v="65"/>
    <x v="2"/>
    <n v="73948"/>
  </r>
  <r>
    <x v="85"/>
    <x v="65"/>
    <x v="3"/>
    <n v="53865"/>
  </r>
  <r>
    <x v="85"/>
    <x v="65"/>
    <x v="4"/>
    <n v="94805"/>
  </r>
  <r>
    <x v="85"/>
    <x v="65"/>
    <x v="5"/>
    <n v="58417"/>
  </r>
  <r>
    <x v="85"/>
    <x v="66"/>
    <x v="0"/>
    <n v="29"/>
  </r>
  <r>
    <x v="85"/>
    <x v="66"/>
    <x v="1"/>
    <n v="726"/>
  </r>
  <r>
    <x v="85"/>
    <x v="66"/>
    <x v="2"/>
    <n v="20328"/>
  </r>
  <r>
    <x v="85"/>
    <x v="66"/>
    <x v="3"/>
    <n v="5936"/>
  </r>
  <r>
    <x v="85"/>
    <x v="66"/>
    <x v="4"/>
    <n v="10807"/>
  </r>
  <r>
    <x v="85"/>
    <x v="66"/>
    <x v="5"/>
    <n v="5850"/>
  </r>
  <r>
    <x v="85"/>
    <x v="67"/>
    <x v="0"/>
    <n v="65"/>
  </r>
  <r>
    <x v="85"/>
    <x v="67"/>
    <x v="1"/>
    <n v="3110"/>
  </r>
  <r>
    <x v="85"/>
    <x v="67"/>
    <x v="2"/>
    <n v="87080"/>
  </r>
  <r>
    <x v="85"/>
    <x v="67"/>
    <x v="3"/>
    <n v="51424"/>
  </r>
  <r>
    <x v="85"/>
    <x v="67"/>
    <x v="4"/>
    <n v="85846"/>
  </r>
  <r>
    <x v="85"/>
    <x v="67"/>
    <x v="5"/>
    <n v="51660"/>
  </r>
  <r>
    <x v="85"/>
    <x v="68"/>
    <x v="0"/>
    <n v="9"/>
  </r>
  <r>
    <x v="85"/>
    <x v="68"/>
    <x v="1"/>
    <n v="201"/>
  </r>
  <r>
    <x v="85"/>
    <x v="68"/>
    <x v="2"/>
    <n v="5628"/>
  </r>
  <r>
    <x v="85"/>
    <x v="68"/>
    <x v="3"/>
    <n v="2742"/>
  </r>
  <r>
    <x v="85"/>
    <x v="68"/>
    <x v="4"/>
    <n v="4552"/>
  </r>
  <r>
    <x v="85"/>
    <x v="68"/>
    <x v="5"/>
    <n v="2832"/>
  </r>
  <r>
    <x v="85"/>
    <x v="69"/>
    <x v="0"/>
    <n v="44"/>
  </r>
  <r>
    <x v="85"/>
    <x v="69"/>
    <x v="1"/>
    <n v="1290"/>
  </r>
  <r>
    <x v="85"/>
    <x v="69"/>
    <x v="2"/>
    <n v="36120"/>
  </r>
  <r>
    <x v="85"/>
    <x v="69"/>
    <x v="3"/>
    <n v="16657"/>
  </r>
  <r>
    <x v="85"/>
    <x v="69"/>
    <x v="4"/>
    <n v="27623"/>
  </r>
  <r>
    <x v="85"/>
    <x v="69"/>
    <x v="5"/>
    <n v="17017"/>
  </r>
  <r>
    <x v="85"/>
    <x v="70"/>
    <x v="0"/>
    <n v="3239"/>
  </r>
  <r>
    <x v="85"/>
    <x v="70"/>
    <x v="1"/>
    <n v="135934"/>
  </r>
  <r>
    <x v="85"/>
    <x v="70"/>
    <x v="2"/>
    <n v="3806152"/>
  </r>
  <r>
    <x v="85"/>
    <x v="70"/>
    <x v="3"/>
    <n v="1962632"/>
  </r>
  <r>
    <x v="85"/>
    <x v="70"/>
    <x v="4"/>
    <n v="3421441"/>
  </r>
  <r>
    <x v="85"/>
    <x v="70"/>
    <x v="5"/>
    <n v="1882705"/>
  </r>
  <r>
    <x v="86"/>
    <x v="0"/>
    <x v="0"/>
    <n v="179"/>
  </r>
  <r>
    <x v="86"/>
    <x v="0"/>
    <x v="1"/>
    <n v="6469"/>
  </r>
  <r>
    <x v="86"/>
    <x v="0"/>
    <x v="2"/>
    <n v="200539"/>
  </r>
  <r>
    <x v="86"/>
    <x v="0"/>
    <x v="3"/>
    <n v="71325"/>
  </r>
  <r>
    <x v="86"/>
    <x v="0"/>
    <x v="4"/>
    <n v="127000"/>
  </r>
  <r>
    <x v="86"/>
    <x v="0"/>
    <x v="5"/>
    <n v="63685"/>
  </r>
  <r>
    <x v="86"/>
    <x v="1"/>
    <x v="0"/>
    <n v="61"/>
  </r>
  <r>
    <x v="86"/>
    <x v="1"/>
    <x v="1"/>
    <n v="2436"/>
  </r>
  <r>
    <x v="86"/>
    <x v="1"/>
    <x v="2"/>
    <n v="75516"/>
  </r>
  <r>
    <x v="86"/>
    <x v="1"/>
    <x v="3"/>
    <n v="22308"/>
  </r>
  <r>
    <x v="86"/>
    <x v="1"/>
    <x v="4"/>
    <n v="39175"/>
  </r>
  <r>
    <x v="86"/>
    <x v="1"/>
    <x v="5"/>
    <n v="22025"/>
  </r>
  <r>
    <x v="86"/>
    <x v="2"/>
    <x v="0"/>
    <n v="25"/>
  </r>
  <r>
    <x v="86"/>
    <x v="2"/>
    <x v="1"/>
    <n v="1266"/>
  </r>
  <r>
    <x v="86"/>
    <x v="2"/>
    <x v="2"/>
    <n v="39246"/>
  </r>
  <r>
    <x v="86"/>
    <x v="2"/>
    <x v="3"/>
    <n v="6563"/>
  </r>
  <r>
    <x v="86"/>
    <x v="2"/>
    <x v="4"/>
    <n v="12680"/>
  </r>
  <r>
    <x v="86"/>
    <x v="2"/>
    <x v="5"/>
    <n v="9211"/>
  </r>
  <r>
    <x v="86"/>
    <x v="3"/>
    <x v="0"/>
    <n v="48"/>
  </r>
  <r>
    <x v="86"/>
    <x v="3"/>
    <x v="1"/>
    <n v="2125"/>
  </r>
  <r>
    <x v="86"/>
    <x v="3"/>
    <x v="2"/>
    <n v="65875"/>
  </r>
  <r>
    <x v="86"/>
    <x v="3"/>
    <x v="3"/>
    <n v="18671"/>
  </r>
  <r>
    <x v="86"/>
    <x v="3"/>
    <x v="4"/>
    <n v="34388"/>
  </r>
  <r>
    <x v="86"/>
    <x v="3"/>
    <x v="5"/>
    <n v="19924"/>
  </r>
  <r>
    <x v="86"/>
    <x v="4"/>
    <x v="0"/>
    <n v="25"/>
  </r>
  <r>
    <x v="86"/>
    <x v="4"/>
    <x v="1"/>
    <n v="941"/>
  </r>
  <r>
    <x v="86"/>
    <x v="4"/>
    <x v="2"/>
    <n v="29171"/>
  </r>
  <r>
    <x v="86"/>
    <x v="4"/>
    <x v="3"/>
    <n v="20699"/>
  </r>
  <r>
    <x v="86"/>
    <x v="4"/>
    <x v="4"/>
    <n v="36737"/>
  </r>
  <r>
    <x v="86"/>
    <x v="4"/>
    <x v="5"/>
    <n v="16197"/>
  </r>
  <r>
    <x v="86"/>
    <x v="5"/>
    <x v="0"/>
    <n v="11"/>
  </r>
  <r>
    <x v="86"/>
    <x v="5"/>
    <x v="1"/>
    <n v="297"/>
  </r>
  <r>
    <x v="86"/>
    <x v="5"/>
    <x v="2"/>
    <n v="9207"/>
  </r>
  <r>
    <x v="86"/>
    <x v="5"/>
    <x v="3"/>
    <n v="3864"/>
  </r>
  <r>
    <x v="86"/>
    <x v="5"/>
    <x v="4"/>
    <n v="7690"/>
  </r>
  <r>
    <x v="86"/>
    <x v="5"/>
    <x v="5"/>
    <n v="2878"/>
  </r>
  <r>
    <x v="86"/>
    <x v="6"/>
    <x v="0"/>
    <n v="162"/>
  </r>
  <r>
    <x v="86"/>
    <x v="6"/>
    <x v="1"/>
    <n v="12335"/>
  </r>
  <r>
    <x v="86"/>
    <x v="6"/>
    <x v="2"/>
    <n v="382385"/>
  </r>
  <r>
    <x v="86"/>
    <x v="6"/>
    <x v="3"/>
    <n v="277215"/>
  </r>
  <r>
    <x v="86"/>
    <x v="6"/>
    <x v="4"/>
    <n v="398608"/>
  </r>
  <r>
    <x v="86"/>
    <x v="6"/>
    <x v="5"/>
    <n v="192470"/>
  </r>
  <r>
    <x v="86"/>
    <x v="7"/>
    <x v="0"/>
    <n v="45"/>
  </r>
  <r>
    <x v="86"/>
    <x v="7"/>
    <x v="1"/>
    <n v="1917"/>
  </r>
  <r>
    <x v="86"/>
    <x v="7"/>
    <x v="2"/>
    <n v="59427"/>
  </r>
  <r>
    <x v="86"/>
    <x v="7"/>
    <x v="3"/>
    <n v="41115"/>
  </r>
  <r>
    <x v="86"/>
    <x v="7"/>
    <x v="4"/>
    <n v="71196"/>
  </r>
  <r>
    <x v="86"/>
    <x v="7"/>
    <x v="5"/>
    <n v="44129"/>
  </r>
  <r>
    <x v="86"/>
    <x v="8"/>
    <x v="0"/>
    <n v="11"/>
  </r>
  <r>
    <x v="86"/>
    <x v="8"/>
    <x v="1"/>
    <n v="525"/>
  </r>
  <r>
    <x v="86"/>
    <x v="8"/>
    <x v="2"/>
    <n v="16275"/>
  </r>
  <r>
    <x v="86"/>
    <x v="8"/>
    <x v="3"/>
    <n v="7502"/>
  </r>
  <r>
    <x v="86"/>
    <x v="8"/>
    <x v="4"/>
    <n v="10135"/>
  </r>
  <r>
    <x v="86"/>
    <x v="8"/>
    <x v="5"/>
    <n v="4865"/>
  </r>
  <r>
    <x v="86"/>
    <x v="9"/>
    <x v="0"/>
    <n v="16"/>
  </r>
  <r>
    <x v="86"/>
    <x v="9"/>
    <x v="1"/>
    <n v="423"/>
  </r>
  <r>
    <x v="86"/>
    <x v="9"/>
    <x v="2"/>
    <n v="13113"/>
  </r>
  <r>
    <x v="86"/>
    <x v="9"/>
    <x v="3"/>
    <n v="4089"/>
  </r>
  <r>
    <x v="86"/>
    <x v="9"/>
    <x v="4"/>
    <n v="6924"/>
  </r>
  <r>
    <x v="86"/>
    <x v="9"/>
    <x v="5"/>
    <n v="4376"/>
  </r>
  <r>
    <x v="86"/>
    <x v="10"/>
    <x v="0"/>
    <n v="104"/>
  </r>
  <r>
    <x v="86"/>
    <x v="10"/>
    <x v="1"/>
    <n v="3093"/>
  </r>
  <r>
    <x v="86"/>
    <x v="10"/>
    <x v="2"/>
    <n v="95883"/>
  </r>
  <r>
    <x v="86"/>
    <x v="10"/>
    <x v="3"/>
    <n v="31702"/>
  </r>
  <r>
    <x v="86"/>
    <x v="10"/>
    <x v="4"/>
    <n v="62843"/>
  </r>
  <r>
    <x v="86"/>
    <x v="10"/>
    <x v="5"/>
    <n v="34103"/>
  </r>
  <r>
    <x v="86"/>
    <x v="11"/>
    <x v="0"/>
    <n v="14"/>
  </r>
  <r>
    <x v="86"/>
    <x v="11"/>
    <x v="1"/>
    <n v="425"/>
  </r>
  <r>
    <x v="86"/>
    <x v="11"/>
    <x v="2"/>
    <n v="13175"/>
  </r>
  <r>
    <x v="86"/>
    <x v="11"/>
    <x v="3"/>
    <n v="3751"/>
  </r>
  <r>
    <x v="86"/>
    <x v="11"/>
    <x v="4"/>
    <n v="8033"/>
  </r>
  <r>
    <x v="86"/>
    <x v="11"/>
    <x v="5"/>
    <n v="5786"/>
  </r>
  <r>
    <x v="86"/>
    <x v="12"/>
    <x v="0"/>
    <n v="16"/>
  </r>
  <r>
    <x v="86"/>
    <x v="12"/>
    <x v="1"/>
    <n v="740"/>
  </r>
  <r>
    <x v="86"/>
    <x v="12"/>
    <x v="2"/>
    <n v="22940"/>
  </r>
  <r>
    <x v="86"/>
    <x v="12"/>
    <x v="3"/>
    <n v="7269"/>
  </r>
  <r>
    <x v="86"/>
    <x v="12"/>
    <x v="4"/>
    <n v="10753"/>
  </r>
  <r>
    <x v="86"/>
    <x v="12"/>
    <x v="5"/>
    <n v="6374"/>
  </r>
  <r>
    <x v="86"/>
    <x v="13"/>
    <x v="0"/>
    <n v="10"/>
  </r>
  <r>
    <x v="86"/>
    <x v="13"/>
    <x v="1"/>
    <n v="266"/>
  </r>
  <r>
    <x v="86"/>
    <x v="13"/>
    <x v="2"/>
    <n v="8246"/>
  </r>
  <r>
    <x v="86"/>
    <x v="13"/>
    <x v="3"/>
    <n v="3306"/>
  </r>
  <r>
    <x v="86"/>
    <x v="13"/>
    <x v="4"/>
    <n v="6521"/>
  </r>
  <r>
    <x v="86"/>
    <x v="13"/>
    <x v="5"/>
    <n v="3352"/>
  </r>
  <r>
    <x v="86"/>
    <x v="14"/>
    <x v="0"/>
    <n v="52"/>
  </r>
  <r>
    <x v="86"/>
    <x v="14"/>
    <x v="1"/>
    <n v="1561"/>
  </r>
  <r>
    <x v="86"/>
    <x v="14"/>
    <x v="2"/>
    <n v="48391"/>
  </r>
  <r>
    <x v="86"/>
    <x v="14"/>
    <x v="3"/>
    <n v="31925"/>
  </r>
  <r>
    <x v="86"/>
    <x v="14"/>
    <x v="4"/>
    <n v="58781"/>
  </r>
  <r>
    <x v="86"/>
    <x v="14"/>
    <x v="5"/>
    <n v="32316"/>
  </r>
  <r>
    <x v="86"/>
    <x v="15"/>
    <x v="0"/>
    <n v="27"/>
  </r>
  <r>
    <x v="86"/>
    <x v="15"/>
    <x v="1"/>
    <n v="1015"/>
  </r>
  <r>
    <x v="86"/>
    <x v="15"/>
    <x v="2"/>
    <n v="31465"/>
  </r>
  <r>
    <x v="86"/>
    <x v="15"/>
    <x v="3"/>
    <n v="11217"/>
  </r>
  <r>
    <x v="86"/>
    <x v="15"/>
    <x v="4"/>
    <n v="19762"/>
  </r>
  <r>
    <x v="86"/>
    <x v="15"/>
    <x v="5"/>
    <n v="9183"/>
  </r>
  <r>
    <x v="86"/>
    <x v="16"/>
    <x v="0"/>
    <n v="10"/>
  </r>
  <r>
    <x v="86"/>
    <x v="16"/>
    <x v="1"/>
    <n v="253"/>
  </r>
  <r>
    <x v="86"/>
    <x v="16"/>
    <x v="2"/>
    <n v="7843"/>
  </r>
  <r>
    <x v="86"/>
    <x v="16"/>
    <x v="3"/>
    <n v="2181"/>
  </r>
  <r>
    <x v="86"/>
    <x v="16"/>
    <x v="4"/>
    <n v="4433"/>
  </r>
  <r>
    <x v="86"/>
    <x v="16"/>
    <x v="5"/>
    <n v="2728"/>
  </r>
  <r>
    <x v="86"/>
    <x v="17"/>
    <x v="0"/>
    <n v="12"/>
  </r>
  <r>
    <x v="86"/>
    <x v="17"/>
    <x v="1"/>
    <n v="290"/>
  </r>
  <r>
    <x v="86"/>
    <x v="17"/>
    <x v="2"/>
    <n v="8990"/>
  </r>
  <r>
    <x v="86"/>
    <x v="17"/>
    <x v="3"/>
    <n v="2867"/>
  </r>
  <r>
    <x v="86"/>
    <x v="17"/>
    <x v="4"/>
    <n v="4627"/>
  </r>
  <r>
    <x v="86"/>
    <x v="17"/>
    <x v="5"/>
    <n v="3015"/>
  </r>
  <r>
    <x v="86"/>
    <x v="18"/>
    <x v="0"/>
    <n v="17"/>
  </r>
  <r>
    <x v="86"/>
    <x v="18"/>
    <x v="1"/>
    <n v="623"/>
  </r>
  <r>
    <x v="86"/>
    <x v="18"/>
    <x v="2"/>
    <n v="19313"/>
  </r>
  <r>
    <x v="86"/>
    <x v="18"/>
    <x v="3"/>
    <n v="8566"/>
  </r>
  <r>
    <x v="86"/>
    <x v="18"/>
    <x v="4"/>
    <n v="13124"/>
  </r>
  <r>
    <x v="86"/>
    <x v="18"/>
    <x v="5"/>
    <n v="8672"/>
  </r>
  <r>
    <x v="86"/>
    <x v="19"/>
    <x v="0"/>
    <n v="109"/>
  </r>
  <r>
    <x v="86"/>
    <x v="19"/>
    <x v="1"/>
    <n v="3929"/>
  </r>
  <r>
    <x v="86"/>
    <x v="19"/>
    <x v="2"/>
    <n v="121799"/>
  </r>
  <r>
    <x v="86"/>
    <x v="19"/>
    <x v="3"/>
    <n v="58557"/>
  </r>
  <r>
    <x v="86"/>
    <x v="19"/>
    <x v="4"/>
    <n v="102561"/>
  </r>
  <r>
    <x v="86"/>
    <x v="19"/>
    <x v="5"/>
    <n v="59189"/>
  </r>
  <r>
    <x v="86"/>
    <x v="20"/>
    <x v="0"/>
    <n v="25"/>
  </r>
  <r>
    <x v="86"/>
    <x v="20"/>
    <x v="1"/>
    <n v="1486"/>
  </r>
  <r>
    <x v="86"/>
    <x v="20"/>
    <x v="2"/>
    <n v="46066"/>
  </r>
  <r>
    <x v="86"/>
    <x v="20"/>
    <x v="3"/>
    <n v="8821"/>
  </r>
  <r>
    <x v="86"/>
    <x v="20"/>
    <x v="4"/>
    <n v="17121"/>
  </r>
  <r>
    <x v="86"/>
    <x v="20"/>
    <x v="5"/>
    <n v="8814"/>
  </r>
  <r>
    <x v="86"/>
    <x v="21"/>
    <x v="0"/>
    <n v="74"/>
  </r>
  <r>
    <x v="86"/>
    <x v="21"/>
    <x v="1"/>
    <n v="3094"/>
  </r>
  <r>
    <x v="86"/>
    <x v="21"/>
    <x v="2"/>
    <n v="95914"/>
  </r>
  <r>
    <x v="86"/>
    <x v="21"/>
    <x v="3"/>
    <n v="39964"/>
  </r>
  <r>
    <x v="86"/>
    <x v="21"/>
    <x v="4"/>
    <n v="74429"/>
  </r>
  <r>
    <x v="86"/>
    <x v="21"/>
    <x v="5"/>
    <n v="34201"/>
  </r>
  <r>
    <x v="86"/>
    <x v="22"/>
    <x v="0"/>
    <n v="127"/>
  </r>
  <r>
    <x v="86"/>
    <x v="22"/>
    <x v="1"/>
    <n v="5827"/>
  </r>
  <r>
    <x v="86"/>
    <x v="22"/>
    <x v="2"/>
    <n v="180637"/>
  </r>
  <r>
    <x v="86"/>
    <x v="22"/>
    <x v="3"/>
    <n v="99899"/>
  </r>
  <r>
    <x v="86"/>
    <x v="22"/>
    <x v="4"/>
    <n v="182151"/>
  </r>
  <r>
    <x v="86"/>
    <x v="22"/>
    <x v="5"/>
    <n v="102776"/>
  </r>
  <r>
    <x v="86"/>
    <x v="23"/>
    <x v="0"/>
    <n v="33"/>
  </r>
  <r>
    <x v="86"/>
    <x v="23"/>
    <x v="1"/>
    <n v="1420"/>
  </r>
  <r>
    <x v="86"/>
    <x v="23"/>
    <x v="2"/>
    <n v="44020"/>
  </r>
  <r>
    <x v="86"/>
    <x v="23"/>
    <x v="3"/>
    <n v="12051"/>
  </r>
  <r>
    <x v="86"/>
    <x v="23"/>
    <x v="4"/>
    <n v="21802"/>
  </r>
  <r>
    <x v="86"/>
    <x v="23"/>
    <x v="5"/>
    <n v="11953"/>
  </r>
  <r>
    <x v="86"/>
    <x v="24"/>
    <x v="0"/>
    <n v="16"/>
  </r>
  <r>
    <x v="86"/>
    <x v="24"/>
    <x v="1"/>
    <n v="1145"/>
  </r>
  <r>
    <x v="86"/>
    <x v="24"/>
    <x v="2"/>
    <n v="35495"/>
  </r>
  <r>
    <x v="86"/>
    <x v="24"/>
    <x v="3"/>
    <n v="5107"/>
  </r>
  <r>
    <x v="86"/>
    <x v="24"/>
    <x v="4"/>
    <n v="9983"/>
  </r>
  <r>
    <x v="86"/>
    <x v="24"/>
    <x v="5"/>
    <n v="5443"/>
  </r>
  <r>
    <x v="86"/>
    <x v="25"/>
    <x v="0"/>
    <n v="44"/>
  </r>
  <r>
    <x v="86"/>
    <x v="25"/>
    <x v="1"/>
    <n v="1444"/>
  </r>
  <r>
    <x v="86"/>
    <x v="25"/>
    <x v="2"/>
    <n v="44764"/>
  </r>
  <r>
    <x v="86"/>
    <x v="25"/>
    <x v="3"/>
    <n v="13625"/>
  </r>
  <r>
    <x v="86"/>
    <x v="25"/>
    <x v="4"/>
    <n v="22655"/>
  </r>
  <r>
    <x v="86"/>
    <x v="25"/>
    <x v="5"/>
    <n v="11587"/>
  </r>
  <r>
    <x v="86"/>
    <x v="26"/>
    <x v="0"/>
    <n v="11"/>
  </r>
  <r>
    <x v="86"/>
    <x v="26"/>
    <x v="1"/>
    <n v="547"/>
  </r>
  <r>
    <x v="86"/>
    <x v="26"/>
    <x v="2"/>
    <n v="16957"/>
  </r>
  <r>
    <x v="86"/>
    <x v="26"/>
    <x v="3"/>
    <n v="3390"/>
  </r>
  <r>
    <x v="86"/>
    <x v="26"/>
    <x v="4"/>
    <n v="6664"/>
  </r>
  <r>
    <x v="86"/>
    <x v="26"/>
    <x v="5"/>
    <n v="4128"/>
  </r>
  <r>
    <x v="86"/>
    <x v="27"/>
    <x v="0"/>
    <n v="52"/>
  </r>
  <r>
    <x v="86"/>
    <x v="27"/>
    <x v="1"/>
    <n v="1870"/>
  </r>
  <r>
    <x v="86"/>
    <x v="27"/>
    <x v="2"/>
    <n v="57970"/>
  </r>
  <r>
    <x v="86"/>
    <x v="27"/>
    <x v="3"/>
    <n v="20389"/>
  </r>
  <r>
    <x v="86"/>
    <x v="27"/>
    <x v="4"/>
    <n v="38209"/>
  </r>
  <r>
    <x v="86"/>
    <x v="27"/>
    <x v="5"/>
    <n v="15803"/>
  </r>
  <r>
    <x v="86"/>
    <x v="28"/>
    <x v="0"/>
    <n v="53"/>
  </r>
  <r>
    <x v="86"/>
    <x v="28"/>
    <x v="1"/>
    <n v="2012"/>
  </r>
  <r>
    <x v="86"/>
    <x v="28"/>
    <x v="2"/>
    <n v="62372"/>
  </r>
  <r>
    <x v="86"/>
    <x v="28"/>
    <x v="3"/>
    <n v="40170"/>
  </r>
  <r>
    <x v="86"/>
    <x v="28"/>
    <x v="4"/>
    <n v="66973"/>
  </r>
  <r>
    <x v="86"/>
    <x v="28"/>
    <x v="5"/>
    <n v="36781"/>
  </r>
  <r>
    <x v="86"/>
    <x v="29"/>
    <x v="0"/>
    <n v="9"/>
  </r>
  <r>
    <x v="86"/>
    <x v="29"/>
    <x v="1"/>
    <n v="225"/>
  </r>
  <r>
    <x v="86"/>
    <x v="29"/>
    <x v="2"/>
    <n v="6975"/>
  </r>
  <r>
    <x v="86"/>
    <x v="29"/>
    <x v="3"/>
    <n v="1898"/>
  </r>
  <r>
    <x v="86"/>
    <x v="29"/>
    <x v="4"/>
    <n v="2852"/>
  </r>
  <r>
    <x v="86"/>
    <x v="29"/>
    <x v="5"/>
    <n v="1784"/>
  </r>
  <r>
    <x v="86"/>
    <x v="30"/>
    <x v="0"/>
    <n v="53"/>
  </r>
  <r>
    <x v="86"/>
    <x v="30"/>
    <x v="1"/>
    <n v="1962"/>
  </r>
  <r>
    <x v="86"/>
    <x v="30"/>
    <x v="2"/>
    <n v="60822"/>
  </r>
  <r>
    <x v="86"/>
    <x v="30"/>
    <x v="3"/>
    <n v="27750"/>
  </r>
  <r>
    <x v="86"/>
    <x v="30"/>
    <x v="4"/>
    <n v="46538"/>
  </r>
  <r>
    <x v="86"/>
    <x v="30"/>
    <x v="5"/>
    <n v="21116"/>
  </r>
  <r>
    <x v="86"/>
    <x v="31"/>
    <x v="0"/>
    <n v="9"/>
  </r>
  <r>
    <x v="86"/>
    <x v="31"/>
    <x v="1"/>
    <n v="280"/>
  </r>
  <r>
    <x v="86"/>
    <x v="31"/>
    <x v="2"/>
    <n v="8680"/>
  </r>
  <r>
    <x v="86"/>
    <x v="31"/>
    <x v="3"/>
    <n v="2520"/>
  </r>
  <r>
    <x v="86"/>
    <x v="31"/>
    <x v="4"/>
    <n v="3830"/>
  </r>
  <r>
    <x v="86"/>
    <x v="31"/>
    <x v="5"/>
    <n v="2175"/>
  </r>
  <r>
    <x v="86"/>
    <x v="32"/>
    <x v="0"/>
    <n v="19"/>
  </r>
  <r>
    <x v="86"/>
    <x v="32"/>
    <x v="1"/>
    <n v="495"/>
  </r>
  <r>
    <x v="86"/>
    <x v="32"/>
    <x v="2"/>
    <n v="15345"/>
  </r>
  <r>
    <x v="86"/>
    <x v="32"/>
    <x v="3"/>
    <n v="3654"/>
  </r>
  <r>
    <x v="86"/>
    <x v="32"/>
    <x v="4"/>
    <n v="5865"/>
  </r>
  <r>
    <x v="86"/>
    <x v="32"/>
    <x v="5"/>
    <n v="3334"/>
  </r>
  <r>
    <x v="86"/>
    <x v="33"/>
    <x v="0"/>
    <n v="48"/>
  </r>
  <r>
    <x v="86"/>
    <x v="33"/>
    <x v="1"/>
    <n v="2084"/>
  </r>
  <r>
    <x v="86"/>
    <x v="33"/>
    <x v="2"/>
    <n v="64604"/>
  </r>
  <r>
    <x v="86"/>
    <x v="33"/>
    <x v="3"/>
    <n v="17437"/>
  </r>
  <r>
    <x v="86"/>
    <x v="33"/>
    <x v="4"/>
    <n v="29286"/>
  </r>
  <r>
    <x v="86"/>
    <x v="33"/>
    <x v="5"/>
    <n v="16590"/>
  </r>
  <r>
    <x v="86"/>
    <x v="34"/>
    <x v="0"/>
    <n v="31"/>
  </r>
  <r>
    <x v="86"/>
    <x v="34"/>
    <x v="1"/>
    <n v="843"/>
  </r>
  <r>
    <x v="86"/>
    <x v="34"/>
    <x v="2"/>
    <n v="26133"/>
  </r>
  <r>
    <x v="86"/>
    <x v="34"/>
    <x v="3"/>
    <n v="10057"/>
  </r>
  <r>
    <x v="86"/>
    <x v="34"/>
    <x v="4"/>
    <n v="18433"/>
  </r>
  <r>
    <x v="86"/>
    <x v="34"/>
    <x v="5"/>
    <n v="11726"/>
  </r>
  <r>
    <x v="86"/>
    <x v="35"/>
    <x v="0"/>
    <n v="15"/>
  </r>
  <r>
    <x v="86"/>
    <x v="35"/>
    <x v="1"/>
    <n v="279"/>
  </r>
  <r>
    <x v="86"/>
    <x v="35"/>
    <x v="2"/>
    <n v="8649"/>
  </r>
  <r>
    <x v="86"/>
    <x v="35"/>
    <x v="3"/>
    <n v="2616"/>
  </r>
  <r>
    <x v="86"/>
    <x v="35"/>
    <x v="4"/>
    <n v="4978"/>
  </r>
  <r>
    <x v="86"/>
    <x v="35"/>
    <x v="5"/>
    <n v="3294"/>
  </r>
  <r>
    <x v="86"/>
    <x v="36"/>
    <x v="0"/>
    <n v="13"/>
  </r>
  <r>
    <x v="86"/>
    <x v="36"/>
    <x v="1"/>
    <n v="280"/>
  </r>
  <r>
    <x v="86"/>
    <x v="36"/>
    <x v="2"/>
    <n v="8680"/>
  </r>
  <r>
    <x v="86"/>
    <x v="36"/>
    <x v="3"/>
    <n v="2717"/>
  </r>
  <r>
    <x v="86"/>
    <x v="36"/>
    <x v="4"/>
    <n v="4785"/>
  </r>
  <r>
    <x v="86"/>
    <x v="36"/>
    <x v="5"/>
    <n v="2636"/>
  </r>
  <r>
    <x v="86"/>
    <x v="37"/>
    <x v="0"/>
    <n v="51"/>
  </r>
  <r>
    <x v="86"/>
    <x v="37"/>
    <x v="1"/>
    <n v="1385"/>
  </r>
  <r>
    <x v="86"/>
    <x v="37"/>
    <x v="2"/>
    <n v="42935"/>
  </r>
  <r>
    <x v="86"/>
    <x v="37"/>
    <x v="3"/>
    <n v="26400"/>
  </r>
  <r>
    <x v="86"/>
    <x v="37"/>
    <x v="4"/>
    <n v="39560"/>
  </r>
  <r>
    <x v="86"/>
    <x v="37"/>
    <x v="5"/>
    <n v="22148"/>
  </r>
  <r>
    <x v="86"/>
    <x v="38"/>
    <x v="0"/>
    <n v="18"/>
  </r>
  <r>
    <x v="86"/>
    <x v="38"/>
    <x v="1"/>
    <n v="304"/>
  </r>
  <r>
    <x v="86"/>
    <x v="38"/>
    <x v="2"/>
    <n v="9424"/>
  </r>
  <r>
    <x v="86"/>
    <x v="38"/>
    <x v="3"/>
    <n v="1964"/>
  </r>
  <r>
    <x v="86"/>
    <x v="38"/>
    <x v="4"/>
    <n v="3271"/>
  </r>
  <r>
    <x v="86"/>
    <x v="38"/>
    <x v="5"/>
    <n v="2388"/>
  </r>
  <r>
    <x v="86"/>
    <x v="39"/>
    <x v="0"/>
    <n v="20"/>
  </r>
  <r>
    <x v="86"/>
    <x v="39"/>
    <x v="1"/>
    <n v="701"/>
  </r>
  <r>
    <x v="86"/>
    <x v="39"/>
    <x v="2"/>
    <n v="21731"/>
  </r>
  <r>
    <x v="86"/>
    <x v="39"/>
    <x v="3"/>
    <n v="3942"/>
  </r>
  <r>
    <x v="86"/>
    <x v="39"/>
    <x v="4"/>
    <n v="6503"/>
  </r>
  <r>
    <x v="86"/>
    <x v="39"/>
    <x v="5"/>
    <n v="4751"/>
  </r>
  <r>
    <x v="86"/>
    <x v="40"/>
    <x v="0"/>
    <n v="30"/>
  </r>
  <r>
    <x v="86"/>
    <x v="40"/>
    <x v="1"/>
    <n v="1064"/>
  </r>
  <r>
    <x v="86"/>
    <x v="40"/>
    <x v="2"/>
    <n v="32984"/>
  </r>
  <r>
    <x v="86"/>
    <x v="40"/>
    <x v="3"/>
    <n v="12344"/>
  </r>
  <r>
    <x v="86"/>
    <x v="40"/>
    <x v="4"/>
    <n v="17342"/>
  </r>
  <r>
    <x v="86"/>
    <x v="40"/>
    <x v="5"/>
    <n v="8571"/>
  </r>
  <r>
    <x v="86"/>
    <x v="41"/>
    <x v="0"/>
    <n v="10"/>
  </r>
  <r>
    <x v="86"/>
    <x v="41"/>
    <x v="1"/>
    <n v="185"/>
  </r>
  <r>
    <x v="86"/>
    <x v="41"/>
    <x v="2"/>
    <n v="5735"/>
  </r>
  <r>
    <x v="86"/>
    <x v="41"/>
    <x v="3"/>
    <n v="3227"/>
  </r>
  <r>
    <x v="86"/>
    <x v="41"/>
    <x v="4"/>
    <n v="5648"/>
  </r>
  <r>
    <x v="86"/>
    <x v="41"/>
    <x v="5"/>
    <n v="3027"/>
  </r>
  <r>
    <x v="86"/>
    <x v="42"/>
    <x v="0"/>
    <n v="8"/>
  </r>
  <r>
    <x v="86"/>
    <x v="42"/>
    <x v="1"/>
    <n v="303"/>
  </r>
  <r>
    <x v="86"/>
    <x v="42"/>
    <x v="2"/>
    <n v="9393"/>
  </r>
  <r>
    <x v="86"/>
    <x v="42"/>
    <x v="3"/>
    <n v="3326"/>
  </r>
  <r>
    <x v="86"/>
    <x v="42"/>
    <x v="4"/>
    <n v="5387"/>
  </r>
  <r>
    <x v="86"/>
    <x v="42"/>
    <x v="5"/>
    <n v="2554"/>
  </r>
  <r>
    <x v="86"/>
    <x v="43"/>
    <x v="0"/>
    <n v="20"/>
  </r>
  <r>
    <x v="86"/>
    <x v="43"/>
    <x v="1"/>
    <n v="772"/>
  </r>
  <r>
    <x v="86"/>
    <x v="43"/>
    <x v="2"/>
    <n v="23932"/>
  </r>
  <r>
    <x v="86"/>
    <x v="43"/>
    <x v="3"/>
    <n v="13197"/>
  </r>
  <r>
    <x v="86"/>
    <x v="43"/>
    <x v="4"/>
    <n v="25200"/>
  </r>
  <r>
    <x v="86"/>
    <x v="43"/>
    <x v="5"/>
    <n v="12763"/>
  </r>
  <r>
    <x v="86"/>
    <x v="44"/>
    <x v="0"/>
    <n v="72"/>
  </r>
  <r>
    <x v="86"/>
    <x v="44"/>
    <x v="1"/>
    <n v="5784"/>
  </r>
  <r>
    <x v="86"/>
    <x v="44"/>
    <x v="2"/>
    <n v="179304"/>
  </r>
  <r>
    <x v="86"/>
    <x v="44"/>
    <x v="3"/>
    <n v="130006"/>
  </r>
  <r>
    <x v="86"/>
    <x v="44"/>
    <x v="4"/>
    <n v="186820"/>
  </r>
  <r>
    <x v="86"/>
    <x v="44"/>
    <x v="5"/>
    <n v="97951"/>
  </r>
  <r>
    <x v="86"/>
    <x v="45"/>
    <x v="0"/>
    <n v="16"/>
  </r>
  <r>
    <x v="86"/>
    <x v="45"/>
    <x v="1"/>
    <n v="634"/>
  </r>
  <r>
    <x v="86"/>
    <x v="45"/>
    <x v="2"/>
    <n v="19654"/>
  </r>
  <r>
    <x v="86"/>
    <x v="45"/>
    <x v="3"/>
    <n v="7020"/>
  </r>
  <r>
    <x v="86"/>
    <x v="45"/>
    <x v="4"/>
    <n v="13516"/>
  </r>
  <r>
    <x v="86"/>
    <x v="45"/>
    <x v="5"/>
    <n v="7322"/>
  </r>
  <r>
    <x v="86"/>
    <x v="46"/>
    <x v="0"/>
    <n v="23"/>
  </r>
  <r>
    <x v="86"/>
    <x v="46"/>
    <x v="1"/>
    <n v="571"/>
  </r>
  <r>
    <x v="86"/>
    <x v="46"/>
    <x v="2"/>
    <n v="17701"/>
  </r>
  <r>
    <x v="86"/>
    <x v="46"/>
    <x v="3"/>
    <n v="5012"/>
  </r>
  <r>
    <x v="86"/>
    <x v="46"/>
    <x v="4"/>
    <n v="9631"/>
  </r>
  <r>
    <x v="86"/>
    <x v="46"/>
    <x v="5"/>
    <n v="5479"/>
  </r>
  <r>
    <x v="86"/>
    <x v="47"/>
    <x v="0"/>
    <n v="91"/>
  </r>
  <r>
    <x v="86"/>
    <x v="47"/>
    <x v="1"/>
    <n v="3778"/>
  </r>
  <r>
    <x v="86"/>
    <x v="47"/>
    <x v="2"/>
    <n v="117118"/>
  </r>
  <r>
    <x v="86"/>
    <x v="47"/>
    <x v="3"/>
    <n v="36660"/>
  </r>
  <r>
    <x v="86"/>
    <x v="47"/>
    <x v="4"/>
    <n v="69014"/>
  </r>
  <r>
    <x v="86"/>
    <x v="47"/>
    <x v="5"/>
    <n v="32730"/>
  </r>
  <r>
    <x v="86"/>
    <x v="48"/>
    <x v="0"/>
    <n v="72"/>
  </r>
  <r>
    <x v="86"/>
    <x v="48"/>
    <x v="1"/>
    <n v="3022"/>
  </r>
  <r>
    <x v="86"/>
    <x v="48"/>
    <x v="2"/>
    <n v="93682"/>
  </r>
  <r>
    <x v="86"/>
    <x v="48"/>
    <x v="3"/>
    <n v="39777"/>
  </r>
  <r>
    <x v="86"/>
    <x v="48"/>
    <x v="4"/>
    <n v="62953"/>
  </r>
  <r>
    <x v="86"/>
    <x v="48"/>
    <x v="5"/>
    <n v="33636"/>
  </r>
  <r>
    <x v="86"/>
    <x v="49"/>
    <x v="0"/>
    <n v="104"/>
  </r>
  <r>
    <x v="86"/>
    <x v="49"/>
    <x v="1"/>
    <n v="3130"/>
  </r>
  <r>
    <x v="86"/>
    <x v="49"/>
    <x v="2"/>
    <n v="97030"/>
  </r>
  <r>
    <x v="86"/>
    <x v="49"/>
    <x v="3"/>
    <n v="46992"/>
  </r>
  <r>
    <x v="86"/>
    <x v="49"/>
    <x v="4"/>
    <n v="81501"/>
  </r>
  <r>
    <x v="86"/>
    <x v="49"/>
    <x v="5"/>
    <n v="48999"/>
  </r>
  <r>
    <x v="86"/>
    <x v="50"/>
    <x v="0"/>
    <n v="47"/>
  </r>
  <r>
    <x v="86"/>
    <x v="50"/>
    <x v="1"/>
    <n v="1308"/>
  </r>
  <r>
    <x v="86"/>
    <x v="50"/>
    <x v="2"/>
    <n v="40548"/>
  </r>
  <r>
    <x v="86"/>
    <x v="50"/>
    <x v="3"/>
    <n v="23775"/>
  </r>
  <r>
    <x v="86"/>
    <x v="50"/>
    <x v="4"/>
    <n v="39794"/>
  </r>
  <r>
    <x v="86"/>
    <x v="50"/>
    <x v="5"/>
    <n v="26782"/>
  </r>
  <r>
    <x v="86"/>
    <x v="51"/>
    <x v="0"/>
    <n v="52"/>
  </r>
  <r>
    <x v="86"/>
    <x v="51"/>
    <x v="1"/>
    <n v="1226"/>
  </r>
  <r>
    <x v="86"/>
    <x v="51"/>
    <x v="2"/>
    <n v="38006"/>
  </r>
  <r>
    <x v="86"/>
    <x v="51"/>
    <x v="3"/>
    <n v="15403"/>
  </r>
  <r>
    <x v="86"/>
    <x v="51"/>
    <x v="4"/>
    <n v="26878"/>
  </r>
  <r>
    <x v="86"/>
    <x v="51"/>
    <x v="5"/>
    <n v="18813"/>
  </r>
  <r>
    <x v="86"/>
    <x v="52"/>
    <x v="0"/>
    <n v="36"/>
  </r>
  <r>
    <x v="86"/>
    <x v="52"/>
    <x v="1"/>
    <n v="1161"/>
  </r>
  <r>
    <x v="86"/>
    <x v="52"/>
    <x v="2"/>
    <n v="35991"/>
  </r>
  <r>
    <x v="86"/>
    <x v="52"/>
    <x v="3"/>
    <n v="18383"/>
  </r>
  <r>
    <x v="86"/>
    <x v="52"/>
    <x v="4"/>
    <n v="31731"/>
  </r>
  <r>
    <x v="86"/>
    <x v="52"/>
    <x v="5"/>
    <n v="22203"/>
  </r>
  <r>
    <x v="86"/>
    <x v="53"/>
    <x v="0"/>
    <n v="71"/>
  </r>
  <r>
    <x v="86"/>
    <x v="53"/>
    <x v="1"/>
    <n v="2782"/>
  </r>
  <r>
    <x v="86"/>
    <x v="53"/>
    <x v="2"/>
    <n v="86242"/>
  </r>
  <r>
    <x v="86"/>
    <x v="53"/>
    <x v="3"/>
    <n v="49573"/>
  </r>
  <r>
    <x v="86"/>
    <x v="53"/>
    <x v="4"/>
    <n v="88795"/>
  </r>
  <r>
    <x v="86"/>
    <x v="53"/>
    <x v="5"/>
    <n v="66568"/>
  </r>
  <r>
    <x v="86"/>
    <x v="54"/>
    <x v="0"/>
    <n v="44"/>
  </r>
  <r>
    <x v="86"/>
    <x v="54"/>
    <x v="1"/>
    <n v="1276"/>
  </r>
  <r>
    <x v="86"/>
    <x v="54"/>
    <x v="2"/>
    <n v="39556"/>
  </r>
  <r>
    <x v="86"/>
    <x v="54"/>
    <x v="3"/>
    <n v="13863"/>
  </r>
  <r>
    <x v="86"/>
    <x v="54"/>
    <x v="4"/>
    <n v="28435"/>
  </r>
  <r>
    <x v="86"/>
    <x v="54"/>
    <x v="5"/>
    <n v="19884"/>
  </r>
  <r>
    <x v="86"/>
    <x v="55"/>
    <x v="0"/>
    <n v="17"/>
  </r>
  <r>
    <x v="86"/>
    <x v="55"/>
    <x v="1"/>
    <n v="1451"/>
  </r>
  <r>
    <x v="86"/>
    <x v="55"/>
    <x v="2"/>
    <n v="44981"/>
  </r>
  <r>
    <x v="86"/>
    <x v="55"/>
    <x v="3"/>
    <n v="4480"/>
  </r>
  <r>
    <x v="86"/>
    <x v="55"/>
    <x v="4"/>
    <n v="7129"/>
  </r>
  <r>
    <x v="86"/>
    <x v="55"/>
    <x v="5"/>
    <n v="3774"/>
  </r>
  <r>
    <x v="86"/>
    <x v="56"/>
    <x v="0"/>
    <n v="225"/>
  </r>
  <r>
    <x v="86"/>
    <x v="56"/>
    <x v="1"/>
    <n v="9943"/>
  </r>
  <r>
    <x v="86"/>
    <x v="56"/>
    <x v="2"/>
    <n v="308233"/>
  </r>
  <r>
    <x v="86"/>
    <x v="56"/>
    <x v="3"/>
    <n v="197731"/>
  </r>
  <r>
    <x v="86"/>
    <x v="56"/>
    <x v="4"/>
    <n v="338489"/>
  </r>
  <r>
    <x v="86"/>
    <x v="56"/>
    <x v="5"/>
    <n v="186837"/>
  </r>
  <r>
    <x v="86"/>
    <x v="57"/>
    <x v="0"/>
    <n v="18"/>
  </r>
  <r>
    <x v="86"/>
    <x v="57"/>
    <x v="1"/>
    <n v="538"/>
  </r>
  <r>
    <x v="86"/>
    <x v="57"/>
    <x v="2"/>
    <n v="16678"/>
  </r>
  <r>
    <x v="86"/>
    <x v="57"/>
    <x v="3"/>
    <n v="3875"/>
  </r>
  <r>
    <x v="86"/>
    <x v="57"/>
    <x v="4"/>
    <n v="6797"/>
  </r>
  <r>
    <x v="86"/>
    <x v="57"/>
    <x v="5"/>
    <n v="4504"/>
  </r>
  <r>
    <x v="86"/>
    <x v="58"/>
    <x v="0"/>
    <n v="34"/>
  </r>
  <r>
    <x v="86"/>
    <x v="58"/>
    <x v="1"/>
    <n v="1143"/>
  </r>
  <r>
    <x v="86"/>
    <x v="58"/>
    <x v="2"/>
    <n v="35433"/>
  </r>
  <r>
    <x v="86"/>
    <x v="58"/>
    <x v="3"/>
    <n v="7046"/>
  </r>
  <r>
    <x v="86"/>
    <x v="58"/>
    <x v="4"/>
    <n v="11933"/>
  </r>
  <r>
    <x v="86"/>
    <x v="58"/>
    <x v="5"/>
    <n v="7431"/>
  </r>
  <r>
    <x v="86"/>
    <x v="59"/>
    <x v="0"/>
    <n v="52"/>
  </r>
  <r>
    <x v="86"/>
    <x v="59"/>
    <x v="1"/>
    <n v="1421"/>
  </r>
  <r>
    <x v="86"/>
    <x v="59"/>
    <x v="2"/>
    <n v="44051"/>
  </r>
  <r>
    <x v="86"/>
    <x v="59"/>
    <x v="3"/>
    <n v="12945"/>
  </r>
  <r>
    <x v="86"/>
    <x v="59"/>
    <x v="4"/>
    <n v="25243"/>
  </r>
  <r>
    <x v="86"/>
    <x v="59"/>
    <x v="5"/>
    <n v="15754"/>
  </r>
  <r>
    <x v="86"/>
    <x v="60"/>
    <x v="0"/>
    <n v="30"/>
  </r>
  <r>
    <x v="86"/>
    <x v="60"/>
    <x v="1"/>
    <n v="1621"/>
  </r>
  <r>
    <x v="86"/>
    <x v="60"/>
    <x v="2"/>
    <n v="50251"/>
  </r>
  <r>
    <x v="86"/>
    <x v="60"/>
    <x v="3"/>
    <n v="23846"/>
  </r>
  <r>
    <x v="86"/>
    <x v="60"/>
    <x v="4"/>
    <n v="42580"/>
  </r>
  <r>
    <x v="86"/>
    <x v="60"/>
    <x v="5"/>
    <n v="34777"/>
  </r>
  <r>
    <x v="86"/>
    <x v="61"/>
    <x v="0"/>
    <n v="9"/>
  </r>
  <r>
    <x v="86"/>
    <x v="61"/>
    <x v="1"/>
    <n v="239"/>
  </r>
  <r>
    <x v="86"/>
    <x v="61"/>
    <x v="2"/>
    <n v="7409"/>
  </r>
  <r>
    <x v="86"/>
    <x v="61"/>
    <x v="3"/>
    <n v="1197"/>
  </r>
  <r>
    <x v="86"/>
    <x v="61"/>
    <x v="4"/>
    <n v="1942"/>
  </r>
  <r>
    <x v="86"/>
    <x v="61"/>
    <x v="5"/>
    <n v="1016"/>
  </r>
  <r>
    <x v="86"/>
    <x v="62"/>
    <x v="0"/>
    <n v="43"/>
  </r>
  <r>
    <x v="86"/>
    <x v="62"/>
    <x v="1"/>
    <n v="4679"/>
  </r>
  <r>
    <x v="86"/>
    <x v="62"/>
    <x v="2"/>
    <n v="145049"/>
  </r>
  <r>
    <x v="86"/>
    <x v="62"/>
    <x v="3"/>
    <n v="18475"/>
  </r>
  <r>
    <x v="86"/>
    <x v="62"/>
    <x v="4"/>
    <n v="33875"/>
  </r>
  <r>
    <x v="86"/>
    <x v="62"/>
    <x v="5"/>
    <n v="25133"/>
  </r>
  <r>
    <x v="86"/>
    <x v="63"/>
    <x v="0"/>
    <n v="54"/>
  </r>
  <r>
    <x v="86"/>
    <x v="63"/>
    <x v="1"/>
    <n v="3009"/>
  </r>
  <r>
    <x v="86"/>
    <x v="63"/>
    <x v="2"/>
    <n v="93279"/>
  </r>
  <r>
    <x v="86"/>
    <x v="63"/>
    <x v="3"/>
    <n v="16555"/>
  </r>
  <r>
    <x v="86"/>
    <x v="63"/>
    <x v="4"/>
    <n v="30549"/>
  </r>
  <r>
    <x v="86"/>
    <x v="63"/>
    <x v="5"/>
    <n v="16619"/>
  </r>
  <r>
    <x v="86"/>
    <x v="64"/>
    <x v="0"/>
    <n v="158"/>
  </r>
  <r>
    <x v="86"/>
    <x v="64"/>
    <x v="1"/>
    <n v="8887"/>
  </r>
  <r>
    <x v="86"/>
    <x v="64"/>
    <x v="2"/>
    <n v="275497"/>
  </r>
  <r>
    <x v="86"/>
    <x v="64"/>
    <x v="3"/>
    <n v="165714"/>
  </r>
  <r>
    <x v="86"/>
    <x v="64"/>
    <x v="4"/>
    <n v="281147"/>
  </r>
  <r>
    <x v="86"/>
    <x v="64"/>
    <x v="5"/>
    <n v="139494"/>
  </r>
  <r>
    <x v="86"/>
    <x v="65"/>
    <x v="0"/>
    <n v="82"/>
  </r>
  <r>
    <x v="86"/>
    <x v="65"/>
    <x v="1"/>
    <n v="2594"/>
  </r>
  <r>
    <x v="86"/>
    <x v="65"/>
    <x v="2"/>
    <n v="80414"/>
  </r>
  <r>
    <x v="86"/>
    <x v="65"/>
    <x v="3"/>
    <n v="57142"/>
  </r>
  <r>
    <x v="86"/>
    <x v="65"/>
    <x v="4"/>
    <n v="100988"/>
  </r>
  <r>
    <x v="86"/>
    <x v="65"/>
    <x v="5"/>
    <n v="58857"/>
  </r>
  <r>
    <x v="86"/>
    <x v="66"/>
    <x v="0"/>
    <n v="30"/>
  </r>
  <r>
    <x v="86"/>
    <x v="66"/>
    <x v="1"/>
    <n v="730"/>
  </r>
  <r>
    <x v="86"/>
    <x v="66"/>
    <x v="2"/>
    <n v="22630"/>
  </r>
  <r>
    <x v="86"/>
    <x v="66"/>
    <x v="3"/>
    <n v="6244"/>
  </r>
  <r>
    <x v="86"/>
    <x v="66"/>
    <x v="4"/>
    <n v="11146"/>
  </r>
  <r>
    <x v="86"/>
    <x v="66"/>
    <x v="5"/>
    <n v="7122"/>
  </r>
  <r>
    <x v="86"/>
    <x v="67"/>
    <x v="0"/>
    <n v="66"/>
  </r>
  <r>
    <x v="86"/>
    <x v="67"/>
    <x v="1"/>
    <n v="3118"/>
  </r>
  <r>
    <x v="86"/>
    <x v="67"/>
    <x v="2"/>
    <n v="96658"/>
  </r>
  <r>
    <x v="86"/>
    <x v="67"/>
    <x v="3"/>
    <n v="46920"/>
  </r>
  <r>
    <x v="86"/>
    <x v="67"/>
    <x v="4"/>
    <n v="79692"/>
  </r>
  <r>
    <x v="86"/>
    <x v="67"/>
    <x v="5"/>
    <n v="49336"/>
  </r>
  <r>
    <x v="86"/>
    <x v="68"/>
    <x v="0"/>
    <n v="9"/>
  </r>
  <r>
    <x v="86"/>
    <x v="68"/>
    <x v="1"/>
    <n v="201"/>
  </r>
  <r>
    <x v="86"/>
    <x v="68"/>
    <x v="2"/>
    <n v="6231"/>
  </r>
  <r>
    <x v="86"/>
    <x v="68"/>
    <x v="3"/>
    <n v="2915"/>
  </r>
  <r>
    <x v="86"/>
    <x v="68"/>
    <x v="4"/>
    <n v="4768"/>
  </r>
  <r>
    <x v="86"/>
    <x v="68"/>
    <x v="5"/>
    <n v="2951"/>
  </r>
  <r>
    <x v="86"/>
    <x v="69"/>
    <x v="0"/>
    <n v="43"/>
  </r>
  <r>
    <x v="86"/>
    <x v="69"/>
    <x v="1"/>
    <n v="1149"/>
  </r>
  <r>
    <x v="86"/>
    <x v="69"/>
    <x v="2"/>
    <n v="35619"/>
  </r>
  <r>
    <x v="86"/>
    <x v="69"/>
    <x v="3"/>
    <n v="18919"/>
  </r>
  <r>
    <x v="86"/>
    <x v="69"/>
    <x v="4"/>
    <n v="30711"/>
  </r>
  <r>
    <x v="86"/>
    <x v="69"/>
    <x v="5"/>
    <n v="17232"/>
  </r>
  <r>
    <x v="86"/>
    <x v="70"/>
    <x v="0"/>
    <n v="3241"/>
  </r>
  <r>
    <x v="86"/>
    <x v="70"/>
    <x v="1"/>
    <n v="136331"/>
  </r>
  <r>
    <x v="86"/>
    <x v="70"/>
    <x v="2"/>
    <n v="4226261"/>
  </r>
  <r>
    <x v="86"/>
    <x v="70"/>
    <x v="3"/>
    <n v="1981627"/>
  </r>
  <r>
    <x v="86"/>
    <x v="70"/>
    <x v="4"/>
    <n v="3341487"/>
  </r>
  <r>
    <x v="86"/>
    <x v="70"/>
    <x v="5"/>
    <n v="1846025"/>
  </r>
  <r>
    <x v="87"/>
    <x v="0"/>
    <x v="0"/>
    <n v="178"/>
  </r>
  <r>
    <x v="87"/>
    <x v="0"/>
    <x v="1"/>
    <n v="6391"/>
  </r>
  <r>
    <x v="87"/>
    <x v="0"/>
    <x v="2"/>
    <n v="191730"/>
  </r>
  <r>
    <x v="87"/>
    <x v="0"/>
    <x v="3"/>
    <n v="53445"/>
  </r>
  <r>
    <x v="87"/>
    <x v="0"/>
    <x v="4"/>
    <n v="99134"/>
  </r>
  <r>
    <x v="87"/>
    <x v="0"/>
    <x v="5"/>
    <n v="48003"/>
  </r>
  <r>
    <x v="87"/>
    <x v="1"/>
    <x v="0"/>
    <n v="61"/>
  </r>
  <r>
    <x v="87"/>
    <x v="1"/>
    <x v="1"/>
    <n v="2436"/>
  </r>
  <r>
    <x v="87"/>
    <x v="1"/>
    <x v="2"/>
    <n v="73080"/>
  </r>
  <r>
    <x v="87"/>
    <x v="1"/>
    <x v="3"/>
    <n v="17739"/>
  </r>
  <r>
    <x v="87"/>
    <x v="1"/>
    <x v="4"/>
    <n v="30483"/>
  </r>
  <r>
    <x v="87"/>
    <x v="1"/>
    <x v="5"/>
    <n v="17258"/>
  </r>
  <r>
    <x v="87"/>
    <x v="2"/>
    <x v="0"/>
    <n v="25"/>
  </r>
  <r>
    <x v="87"/>
    <x v="2"/>
    <x v="1"/>
    <n v="1266"/>
  </r>
  <r>
    <x v="87"/>
    <x v="2"/>
    <x v="2"/>
    <n v="37980"/>
  </r>
  <r>
    <x v="87"/>
    <x v="2"/>
    <x v="3"/>
    <n v="5575"/>
  </r>
  <r>
    <x v="87"/>
    <x v="2"/>
    <x v="4"/>
    <n v="11164"/>
  </r>
  <r>
    <x v="87"/>
    <x v="2"/>
    <x v="5"/>
    <n v="6830"/>
  </r>
  <r>
    <x v="87"/>
    <x v="3"/>
    <x v="0"/>
    <n v="48"/>
  </r>
  <r>
    <x v="87"/>
    <x v="3"/>
    <x v="1"/>
    <n v="2138"/>
  </r>
  <r>
    <x v="87"/>
    <x v="3"/>
    <x v="2"/>
    <n v="64140"/>
  </r>
  <r>
    <x v="87"/>
    <x v="3"/>
    <x v="3"/>
    <n v="15550"/>
  </r>
  <r>
    <x v="87"/>
    <x v="3"/>
    <x v="4"/>
    <n v="31002"/>
  </r>
  <r>
    <x v="87"/>
    <x v="3"/>
    <x v="5"/>
    <n v="15685"/>
  </r>
  <r>
    <x v="87"/>
    <x v="4"/>
    <x v="0"/>
    <n v="24"/>
  </r>
  <r>
    <x v="87"/>
    <x v="4"/>
    <x v="1"/>
    <n v="936"/>
  </r>
  <r>
    <x v="87"/>
    <x v="4"/>
    <x v="2"/>
    <n v="28080"/>
  </r>
  <r>
    <x v="87"/>
    <x v="4"/>
    <x v="3"/>
    <n v="15132"/>
  </r>
  <r>
    <x v="87"/>
    <x v="4"/>
    <x v="4"/>
    <n v="27179"/>
  </r>
  <r>
    <x v="87"/>
    <x v="4"/>
    <x v="5"/>
    <n v="12961"/>
  </r>
  <r>
    <x v="87"/>
    <x v="5"/>
    <x v="0"/>
    <n v="11"/>
  </r>
  <r>
    <x v="87"/>
    <x v="5"/>
    <x v="1"/>
    <n v="297"/>
  </r>
  <r>
    <x v="87"/>
    <x v="5"/>
    <x v="2"/>
    <n v="8910"/>
  </r>
  <r>
    <x v="87"/>
    <x v="5"/>
    <x v="3"/>
    <n v="3232"/>
  </r>
  <r>
    <x v="87"/>
    <x v="5"/>
    <x v="4"/>
    <n v="6415"/>
  </r>
  <r>
    <x v="87"/>
    <x v="5"/>
    <x v="5"/>
    <n v="2342"/>
  </r>
  <r>
    <x v="87"/>
    <x v="6"/>
    <x v="0"/>
    <n v="162"/>
  </r>
  <r>
    <x v="87"/>
    <x v="6"/>
    <x v="1"/>
    <n v="12397"/>
  </r>
  <r>
    <x v="87"/>
    <x v="6"/>
    <x v="2"/>
    <n v="371910"/>
  </r>
  <r>
    <x v="87"/>
    <x v="6"/>
    <x v="3"/>
    <n v="215938"/>
  </r>
  <r>
    <x v="87"/>
    <x v="6"/>
    <x v="4"/>
    <n v="319997"/>
  </r>
  <r>
    <x v="87"/>
    <x v="6"/>
    <x v="5"/>
    <n v="155783"/>
  </r>
  <r>
    <x v="87"/>
    <x v="7"/>
    <x v="0"/>
    <n v="45"/>
  </r>
  <r>
    <x v="87"/>
    <x v="7"/>
    <x v="1"/>
    <n v="1917"/>
  </r>
  <r>
    <x v="87"/>
    <x v="7"/>
    <x v="2"/>
    <n v="57510"/>
  </r>
  <r>
    <x v="87"/>
    <x v="7"/>
    <x v="3"/>
    <n v="32739"/>
  </r>
  <r>
    <x v="87"/>
    <x v="7"/>
    <x v="4"/>
    <n v="60847"/>
  </r>
  <r>
    <x v="87"/>
    <x v="7"/>
    <x v="5"/>
    <n v="39093"/>
  </r>
  <r>
    <x v="87"/>
    <x v="8"/>
    <x v="0"/>
    <n v="11"/>
  </r>
  <r>
    <x v="87"/>
    <x v="8"/>
    <x v="1"/>
    <n v="525"/>
  </r>
  <r>
    <x v="87"/>
    <x v="8"/>
    <x v="2"/>
    <n v="15750"/>
  </r>
  <r>
    <x v="87"/>
    <x v="8"/>
    <x v="3"/>
    <n v="5682"/>
  </r>
  <r>
    <x v="87"/>
    <x v="8"/>
    <x v="4"/>
    <n v="7670"/>
  </r>
  <r>
    <x v="87"/>
    <x v="8"/>
    <x v="5"/>
    <n v="3374"/>
  </r>
  <r>
    <x v="87"/>
    <x v="9"/>
    <x v="0"/>
    <n v="16"/>
  </r>
  <r>
    <x v="87"/>
    <x v="9"/>
    <x v="1"/>
    <n v="423"/>
  </r>
  <r>
    <x v="87"/>
    <x v="9"/>
    <x v="2"/>
    <n v="12690"/>
  </r>
  <r>
    <x v="87"/>
    <x v="9"/>
    <x v="3"/>
    <n v="2966"/>
  </r>
  <r>
    <x v="87"/>
    <x v="9"/>
    <x v="4"/>
    <n v="5531"/>
  </r>
  <r>
    <x v="87"/>
    <x v="9"/>
    <x v="5"/>
    <n v="3257"/>
  </r>
  <r>
    <x v="87"/>
    <x v="10"/>
    <x v="0"/>
    <n v="104"/>
  </r>
  <r>
    <x v="87"/>
    <x v="10"/>
    <x v="1"/>
    <n v="3093"/>
  </r>
  <r>
    <x v="87"/>
    <x v="10"/>
    <x v="2"/>
    <n v="92790"/>
  </r>
  <r>
    <x v="87"/>
    <x v="10"/>
    <x v="3"/>
    <n v="26199"/>
  </r>
  <r>
    <x v="87"/>
    <x v="10"/>
    <x v="4"/>
    <n v="51005"/>
  </r>
  <r>
    <x v="87"/>
    <x v="10"/>
    <x v="5"/>
    <n v="27531"/>
  </r>
  <r>
    <x v="87"/>
    <x v="11"/>
    <x v="0"/>
    <n v="14"/>
  </r>
  <r>
    <x v="87"/>
    <x v="11"/>
    <x v="1"/>
    <n v="425"/>
  </r>
  <r>
    <x v="87"/>
    <x v="11"/>
    <x v="2"/>
    <n v="12750"/>
  </r>
  <r>
    <x v="87"/>
    <x v="11"/>
    <x v="3"/>
    <n v="3392"/>
  </r>
  <r>
    <x v="87"/>
    <x v="11"/>
    <x v="4"/>
    <n v="7084"/>
  </r>
  <r>
    <x v="87"/>
    <x v="11"/>
    <x v="5"/>
    <n v="5239"/>
  </r>
  <r>
    <x v="87"/>
    <x v="12"/>
    <x v="0"/>
    <n v="16"/>
  </r>
  <r>
    <x v="87"/>
    <x v="12"/>
    <x v="1"/>
    <n v="740"/>
  </r>
  <r>
    <x v="87"/>
    <x v="12"/>
    <x v="2"/>
    <n v="22200"/>
  </r>
  <r>
    <x v="87"/>
    <x v="12"/>
    <x v="3"/>
    <n v="5415"/>
  </r>
  <r>
    <x v="87"/>
    <x v="12"/>
    <x v="4"/>
    <n v="8621"/>
  </r>
  <r>
    <x v="87"/>
    <x v="12"/>
    <x v="5"/>
    <n v="5050"/>
  </r>
  <r>
    <x v="87"/>
    <x v="13"/>
    <x v="0"/>
    <n v="10"/>
  </r>
  <r>
    <x v="87"/>
    <x v="13"/>
    <x v="1"/>
    <n v="266"/>
  </r>
  <r>
    <x v="87"/>
    <x v="13"/>
    <x v="2"/>
    <n v="7980"/>
  </r>
  <r>
    <x v="87"/>
    <x v="13"/>
    <x v="3"/>
    <n v="2839"/>
  </r>
  <r>
    <x v="87"/>
    <x v="13"/>
    <x v="4"/>
    <n v="5682"/>
  </r>
  <r>
    <x v="87"/>
    <x v="13"/>
    <x v="5"/>
    <n v="3254"/>
  </r>
  <r>
    <x v="87"/>
    <x v="14"/>
    <x v="0"/>
    <n v="52"/>
  </r>
  <r>
    <x v="87"/>
    <x v="14"/>
    <x v="1"/>
    <n v="1561"/>
  </r>
  <r>
    <x v="87"/>
    <x v="14"/>
    <x v="2"/>
    <n v="46830"/>
  </r>
  <r>
    <x v="87"/>
    <x v="14"/>
    <x v="3"/>
    <n v="26257"/>
  </r>
  <r>
    <x v="87"/>
    <x v="14"/>
    <x v="4"/>
    <n v="49388"/>
  </r>
  <r>
    <x v="87"/>
    <x v="14"/>
    <x v="5"/>
    <n v="28832"/>
  </r>
  <r>
    <x v="87"/>
    <x v="15"/>
    <x v="0"/>
    <n v="27"/>
  </r>
  <r>
    <x v="87"/>
    <x v="15"/>
    <x v="1"/>
    <n v="1015"/>
  </r>
  <r>
    <x v="87"/>
    <x v="15"/>
    <x v="2"/>
    <n v="30450"/>
  </r>
  <r>
    <x v="87"/>
    <x v="15"/>
    <x v="3"/>
    <n v="8934"/>
  </r>
  <r>
    <x v="87"/>
    <x v="15"/>
    <x v="4"/>
    <n v="14004"/>
  </r>
  <r>
    <x v="87"/>
    <x v="15"/>
    <x v="5"/>
    <n v="8112"/>
  </r>
  <r>
    <x v="87"/>
    <x v="16"/>
    <x v="0"/>
    <n v="10"/>
  </r>
  <r>
    <x v="87"/>
    <x v="16"/>
    <x v="1"/>
    <n v="253"/>
  </r>
  <r>
    <x v="87"/>
    <x v="16"/>
    <x v="2"/>
    <n v="7590"/>
  </r>
  <r>
    <x v="87"/>
    <x v="16"/>
    <x v="3"/>
    <n v="1759"/>
  </r>
  <r>
    <x v="87"/>
    <x v="16"/>
    <x v="4"/>
    <n v="3615"/>
  </r>
  <r>
    <x v="87"/>
    <x v="16"/>
    <x v="5"/>
    <n v="2480"/>
  </r>
  <r>
    <x v="87"/>
    <x v="17"/>
    <x v="0"/>
    <n v="12"/>
  </r>
  <r>
    <x v="87"/>
    <x v="17"/>
    <x v="1"/>
    <n v="291"/>
  </r>
  <r>
    <x v="87"/>
    <x v="17"/>
    <x v="2"/>
    <n v="8730"/>
  </r>
  <r>
    <x v="87"/>
    <x v="17"/>
    <x v="3"/>
    <n v="2041"/>
  </r>
  <r>
    <x v="87"/>
    <x v="17"/>
    <x v="4"/>
    <n v="3424"/>
  </r>
  <r>
    <x v="87"/>
    <x v="17"/>
    <x v="5"/>
    <n v="2167"/>
  </r>
  <r>
    <x v="87"/>
    <x v="18"/>
    <x v="0"/>
    <n v="17"/>
  </r>
  <r>
    <x v="87"/>
    <x v="18"/>
    <x v="1"/>
    <n v="623"/>
  </r>
  <r>
    <x v="87"/>
    <x v="18"/>
    <x v="2"/>
    <n v="18690"/>
  </r>
  <r>
    <x v="87"/>
    <x v="18"/>
    <x v="3"/>
    <n v="7173"/>
  </r>
  <r>
    <x v="87"/>
    <x v="18"/>
    <x v="4"/>
    <n v="10880"/>
  </r>
  <r>
    <x v="87"/>
    <x v="18"/>
    <x v="5"/>
    <n v="6918"/>
  </r>
  <r>
    <x v="87"/>
    <x v="19"/>
    <x v="0"/>
    <n v="108"/>
  </r>
  <r>
    <x v="87"/>
    <x v="19"/>
    <x v="1"/>
    <n v="3924"/>
  </r>
  <r>
    <x v="87"/>
    <x v="19"/>
    <x v="2"/>
    <n v="117720"/>
  </r>
  <r>
    <x v="87"/>
    <x v="19"/>
    <x v="3"/>
    <n v="47215"/>
  </r>
  <r>
    <x v="87"/>
    <x v="19"/>
    <x v="4"/>
    <n v="90224"/>
  </r>
  <r>
    <x v="87"/>
    <x v="19"/>
    <x v="5"/>
    <n v="54061"/>
  </r>
  <r>
    <x v="87"/>
    <x v="20"/>
    <x v="0"/>
    <n v="24"/>
  </r>
  <r>
    <x v="87"/>
    <x v="20"/>
    <x v="1"/>
    <n v="1484"/>
  </r>
  <r>
    <x v="87"/>
    <x v="20"/>
    <x v="2"/>
    <n v="44520"/>
  </r>
  <r>
    <x v="87"/>
    <x v="20"/>
    <x v="3"/>
    <n v="8375"/>
  </r>
  <r>
    <x v="87"/>
    <x v="20"/>
    <x v="4"/>
    <n v="19101"/>
  </r>
  <r>
    <x v="87"/>
    <x v="20"/>
    <x v="5"/>
    <n v="9048"/>
  </r>
  <r>
    <x v="87"/>
    <x v="21"/>
    <x v="0"/>
    <n v="76"/>
  </r>
  <r>
    <x v="87"/>
    <x v="21"/>
    <x v="1"/>
    <n v="3184"/>
  </r>
  <r>
    <x v="87"/>
    <x v="21"/>
    <x v="2"/>
    <n v="95520"/>
  </r>
  <r>
    <x v="87"/>
    <x v="21"/>
    <x v="3"/>
    <n v="36806"/>
  </r>
  <r>
    <x v="87"/>
    <x v="21"/>
    <x v="4"/>
    <n v="68244"/>
  </r>
  <r>
    <x v="87"/>
    <x v="21"/>
    <x v="5"/>
    <n v="29140"/>
  </r>
  <r>
    <x v="87"/>
    <x v="22"/>
    <x v="0"/>
    <n v="127"/>
  </r>
  <r>
    <x v="87"/>
    <x v="22"/>
    <x v="1"/>
    <n v="5778"/>
  </r>
  <r>
    <x v="87"/>
    <x v="22"/>
    <x v="2"/>
    <n v="173340"/>
  </r>
  <r>
    <x v="87"/>
    <x v="22"/>
    <x v="3"/>
    <n v="84071"/>
  </r>
  <r>
    <x v="87"/>
    <x v="22"/>
    <x v="4"/>
    <n v="167167"/>
  </r>
  <r>
    <x v="87"/>
    <x v="22"/>
    <x v="5"/>
    <n v="95338"/>
  </r>
  <r>
    <x v="87"/>
    <x v="23"/>
    <x v="0"/>
    <n v="33"/>
  </r>
  <r>
    <x v="87"/>
    <x v="23"/>
    <x v="1"/>
    <n v="1420"/>
  </r>
  <r>
    <x v="87"/>
    <x v="23"/>
    <x v="2"/>
    <n v="42600"/>
  </r>
  <r>
    <x v="87"/>
    <x v="23"/>
    <x v="3"/>
    <n v="10152"/>
  </r>
  <r>
    <x v="87"/>
    <x v="23"/>
    <x v="4"/>
    <n v="21425"/>
  </r>
  <r>
    <x v="87"/>
    <x v="23"/>
    <x v="5"/>
    <n v="11428"/>
  </r>
  <r>
    <x v="87"/>
    <x v="24"/>
    <x v="0"/>
    <n v="15"/>
  </r>
  <r>
    <x v="87"/>
    <x v="24"/>
    <x v="1"/>
    <n v="971"/>
  </r>
  <r>
    <x v="87"/>
    <x v="24"/>
    <x v="2"/>
    <n v="29130"/>
  </r>
  <r>
    <x v="87"/>
    <x v="24"/>
    <x v="3"/>
    <n v="3347"/>
  </r>
  <r>
    <x v="87"/>
    <x v="24"/>
    <x v="4"/>
    <n v="6654"/>
  </r>
  <r>
    <x v="87"/>
    <x v="24"/>
    <x v="5"/>
    <n v="3583"/>
  </r>
  <r>
    <x v="87"/>
    <x v="25"/>
    <x v="0"/>
    <n v="44"/>
  </r>
  <r>
    <x v="87"/>
    <x v="25"/>
    <x v="1"/>
    <n v="1444"/>
  </r>
  <r>
    <x v="87"/>
    <x v="25"/>
    <x v="2"/>
    <n v="43320"/>
  </r>
  <r>
    <x v="87"/>
    <x v="25"/>
    <x v="3"/>
    <n v="12309"/>
  </r>
  <r>
    <x v="87"/>
    <x v="25"/>
    <x v="4"/>
    <n v="23112"/>
  </r>
  <r>
    <x v="87"/>
    <x v="25"/>
    <x v="5"/>
    <n v="11704"/>
  </r>
  <r>
    <x v="87"/>
    <x v="26"/>
    <x v="0"/>
    <n v="10"/>
  </r>
  <r>
    <x v="87"/>
    <x v="26"/>
    <x v="1"/>
    <n v="517"/>
  </r>
  <r>
    <x v="87"/>
    <x v="26"/>
    <x v="2"/>
    <n v="15510"/>
  </r>
  <r>
    <x v="87"/>
    <x v="26"/>
    <x v="3"/>
    <n v="2723"/>
  </r>
  <r>
    <x v="87"/>
    <x v="26"/>
    <x v="4"/>
    <n v="5872"/>
  </r>
  <r>
    <x v="87"/>
    <x v="26"/>
    <x v="5"/>
    <n v="3222"/>
  </r>
  <r>
    <x v="87"/>
    <x v="27"/>
    <x v="0"/>
    <n v="53"/>
  </r>
  <r>
    <x v="87"/>
    <x v="27"/>
    <x v="1"/>
    <n v="1925"/>
  </r>
  <r>
    <x v="87"/>
    <x v="27"/>
    <x v="2"/>
    <n v="57750"/>
  </r>
  <r>
    <x v="87"/>
    <x v="27"/>
    <x v="3"/>
    <n v="16466"/>
  </r>
  <r>
    <x v="87"/>
    <x v="27"/>
    <x v="4"/>
    <n v="32332"/>
  </r>
  <r>
    <x v="87"/>
    <x v="27"/>
    <x v="5"/>
    <n v="12636"/>
  </r>
  <r>
    <x v="87"/>
    <x v="28"/>
    <x v="0"/>
    <n v="53"/>
  </r>
  <r>
    <x v="87"/>
    <x v="28"/>
    <x v="1"/>
    <n v="2012"/>
  </r>
  <r>
    <x v="87"/>
    <x v="28"/>
    <x v="2"/>
    <n v="60360"/>
  </r>
  <r>
    <x v="87"/>
    <x v="28"/>
    <x v="3"/>
    <n v="29996"/>
  </r>
  <r>
    <x v="87"/>
    <x v="28"/>
    <x v="4"/>
    <n v="53713"/>
  </r>
  <r>
    <x v="87"/>
    <x v="28"/>
    <x v="5"/>
    <n v="27660"/>
  </r>
  <r>
    <x v="87"/>
    <x v="29"/>
    <x v="0"/>
    <n v="9"/>
  </r>
  <r>
    <x v="87"/>
    <x v="29"/>
    <x v="1"/>
    <n v="225"/>
  </r>
  <r>
    <x v="87"/>
    <x v="29"/>
    <x v="2"/>
    <n v="6750"/>
  </r>
  <r>
    <x v="87"/>
    <x v="29"/>
    <x v="3"/>
    <n v="1330"/>
  </r>
  <r>
    <x v="87"/>
    <x v="29"/>
    <x v="4"/>
    <n v="2082"/>
  </r>
  <r>
    <x v="87"/>
    <x v="29"/>
    <x v="5"/>
    <n v="1276"/>
  </r>
  <r>
    <x v="87"/>
    <x v="30"/>
    <x v="0"/>
    <n v="53"/>
  </r>
  <r>
    <x v="87"/>
    <x v="30"/>
    <x v="1"/>
    <n v="1962"/>
  </r>
  <r>
    <x v="87"/>
    <x v="30"/>
    <x v="2"/>
    <n v="58860"/>
  </r>
  <r>
    <x v="87"/>
    <x v="30"/>
    <x v="3"/>
    <n v="21311"/>
  </r>
  <r>
    <x v="87"/>
    <x v="30"/>
    <x v="4"/>
    <n v="39136"/>
  </r>
  <r>
    <x v="87"/>
    <x v="30"/>
    <x v="5"/>
    <n v="19056"/>
  </r>
  <r>
    <x v="87"/>
    <x v="31"/>
    <x v="0"/>
    <n v="9"/>
  </r>
  <r>
    <x v="87"/>
    <x v="31"/>
    <x v="1"/>
    <n v="280"/>
  </r>
  <r>
    <x v="87"/>
    <x v="31"/>
    <x v="2"/>
    <n v="8400"/>
  </r>
  <r>
    <x v="87"/>
    <x v="31"/>
    <x v="3"/>
    <n v="2197"/>
  </r>
  <r>
    <x v="87"/>
    <x v="31"/>
    <x v="4"/>
    <n v="3540"/>
  </r>
  <r>
    <x v="87"/>
    <x v="31"/>
    <x v="5"/>
    <n v="2184"/>
  </r>
  <r>
    <x v="87"/>
    <x v="32"/>
    <x v="0"/>
    <n v="20"/>
  </r>
  <r>
    <x v="87"/>
    <x v="32"/>
    <x v="1"/>
    <n v="507"/>
  </r>
  <r>
    <x v="87"/>
    <x v="32"/>
    <x v="2"/>
    <n v="15210"/>
  </r>
  <r>
    <x v="87"/>
    <x v="32"/>
    <x v="3"/>
    <n v="3185"/>
  </r>
  <r>
    <x v="87"/>
    <x v="32"/>
    <x v="4"/>
    <n v="5220"/>
  </r>
  <r>
    <x v="87"/>
    <x v="32"/>
    <x v="5"/>
    <n v="2899"/>
  </r>
  <r>
    <x v="87"/>
    <x v="33"/>
    <x v="0"/>
    <n v="48"/>
  </r>
  <r>
    <x v="87"/>
    <x v="33"/>
    <x v="1"/>
    <n v="2084"/>
  </r>
  <r>
    <x v="87"/>
    <x v="33"/>
    <x v="2"/>
    <n v="62520"/>
  </r>
  <r>
    <x v="87"/>
    <x v="33"/>
    <x v="3"/>
    <n v="13558"/>
  </r>
  <r>
    <x v="87"/>
    <x v="33"/>
    <x v="4"/>
    <n v="22749"/>
  </r>
  <r>
    <x v="87"/>
    <x v="33"/>
    <x v="5"/>
    <n v="12704"/>
  </r>
  <r>
    <x v="87"/>
    <x v="34"/>
    <x v="0"/>
    <n v="31"/>
  </r>
  <r>
    <x v="87"/>
    <x v="34"/>
    <x v="1"/>
    <n v="843"/>
  </r>
  <r>
    <x v="87"/>
    <x v="34"/>
    <x v="2"/>
    <n v="25290"/>
  </r>
  <r>
    <x v="87"/>
    <x v="34"/>
    <x v="3"/>
    <n v="7475"/>
  </r>
  <r>
    <x v="87"/>
    <x v="34"/>
    <x v="4"/>
    <n v="14093"/>
  </r>
  <r>
    <x v="87"/>
    <x v="34"/>
    <x v="5"/>
    <n v="9153"/>
  </r>
  <r>
    <x v="87"/>
    <x v="35"/>
    <x v="0"/>
    <n v="15"/>
  </r>
  <r>
    <x v="87"/>
    <x v="35"/>
    <x v="1"/>
    <n v="279"/>
  </r>
  <r>
    <x v="87"/>
    <x v="35"/>
    <x v="2"/>
    <n v="8370"/>
  </r>
  <r>
    <x v="87"/>
    <x v="35"/>
    <x v="3"/>
    <n v="2326"/>
  </r>
  <r>
    <x v="87"/>
    <x v="35"/>
    <x v="4"/>
    <n v="4445"/>
  </r>
  <r>
    <x v="87"/>
    <x v="35"/>
    <x v="5"/>
    <n v="2934"/>
  </r>
  <r>
    <x v="87"/>
    <x v="36"/>
    <x v="0"/>
    <n v="13"/>
  </r>
  <r>
    <x v="87"/>
    <x v="36"/>
    <x v="1"/>
    <n v="280"/>
  </r>
  <r>
    <x v="87"/>
    <x v="36"/>
    <x v="2"/>
    <n v="8400"/>
  </r>
  <r>
    <x v="87"/>
    <x v="36"/>
    <x v="3"/>
    <n v="2388"/>
  </r>
  <r>
    <x v="87"/>
    <x v="36"/>
    <x v="4"/>
    <n v="4195"/>
  </r>
  <r>
    <x v="87"/>
    <x v="36"/>
    <x v="5"/>
    <n v="2176"/>
  </r>
  <r>
    <x v="87"/>
    <x v="37"/>
    <x v="0"/>
    <n v="51"/>
  </r>
  <r>
    <x v="87"/>
    <x v="37"/>
    <x v="1"/>
    <n v="1385"/>
  </r>
  <r>
    <x v="87"/>
    <x v="37"/>
    <x v="2"/>
    <n v="41550"/>
  </r>
  <r>
    <x v="87"/>
    <x v="37"/>
    <x v="3"/>
    <n v="19310"/>
  </r>
  <r>
    <x v="87"/>
    <x v="37"/>
    <x v="4"/>
    <n v="31265"/>
  </r>
  <r>
    <x v="87"/>
    <x v="37"/>
    <x v="5"/>
    <n v="18878"/>
  </r>
  <r>
    <x v="87"/>
    <x v="38"/>
    <x v="0"/>
    <n v="18"/>
  </r>
  <r>
    <x v="87"/>
    <x v="38"/>
    <x v="1"/>
    <n v="306"/>
  </r>
  <r>
    <x v="87"/>
    <x v="38"/>
    <x v="2"/>
    <n v="9180"/>
  </r>
  <r>
    <x v="87"/>
    <x v="38"/>
    <x v="3"/>
    <n v="1529"/>
  </r>
  <r>
    <x v="87"/>
    <x v="38"/>
    <x v="4"/>
    <n v="2699"/>
  </r>
  <r>
    <x v="87"/>
    <x v="38"/>
    <x v="5"/>
    <n v="1889"/>
  </r>
  <r>
    <x v="87"/>
    <x v="39"/>
    <x v="0"/>
    <n v="19"/>
  </r>
  <r>
    <x v="87"/>
    <x v="39"/>
    <x v="1"/>
    <n v="649"/>
  </r>
  <r>
    <x v="87"/>
    <x v="39"/>
    <x v="2"/>
    <n v="19470"/>
  </r>
  <r>
    <x v="87"/>
    <x v="39"/>
    <x v="3"/>
    <n v="2989"/>
  </r>
  <r>
    <x v="87"/>
    <x v="39"/>
    <x v="4"/>
    <n v="5243"/>
  </r>
  <r>
    <x v="87"/>
    <x v="39"/>
    <x v="5"/>
    <n v="3699"/>
  </r>
  <r>
    <x v="87"/>
    <x v="40"/>
    <x v="0"/>
    <n v="30"/>
  </r>
  <r>
    <x v="87"/>
    <x v="40"/>
    <x v="1"/>
    <n v="1063"/>
  </r>
  <r>
    <x v="87"/>
    <x v="40"/>
    <x v="2"/>
    <n v="31890"/>
  </r>
  <r>
    <x v="87"/>
    <x v="40"/>
    <x v="3"/>
    <n v="7695"/>
  </r>
  <r>
    <x v="87"/>
    <x v="40"/>
    <x v="4"/>
    <n v="12232"/>
  </r>
  <r>
    <x v="87"/>
    <x v="40"/>
    <x v="5"/>
    <n v="6181"/>
  </r>
  <r>
    <x v="87"/>
    <x v="41"/>
    <x v="0"/>
    <n v="10"/>
  </r>
  <r>
    <x v="87"/>
    <x v="41"/>
    <x v="1"/>
    <n v="185"/>
  </r>
  <r>
    <x v="87"/>
    <x v="41"/>
    <x v="2"/>
    <n v="5550"/>
  </r>
  <r>
    <x v="87"/>
    <x v="41"/>
    <x v="3"/>
    <n v="2476"/>
  </r>
  <r>
    <x v="87"/>
    <x v="41"/>
    <x v="4"/>
    <n v="4698"/>
  </r>
  <r>
    <x v="87"/>
    <x v="41"/>
    <x v="5"/>
    <n v="2526"/>
  </r>
  <r>
    <x v="87"/>
    <x v="42"/>
    <x v="0"/>
    <n v="8"/>
  </r>
  <r>
    <x v="87"/>
    <x v="42"/>
    <x v="1"/>
    <n v="312"/>
  </r>
  <r>
    <x v="87"/>
    <x v="42"/>
    <x v="2"/>
    <n v="9360"/>
  </r>
  <r>
    <x v="87"/>
    <x v="42"/>
    <x v="3"/>
    <n v="3004"/>
  </r>
  <r>
    <x v="87"/>
    <x v="42"/>
    <x v="4"/>
    <n v="4827"/>
  </r>
  <r>
    <x v="87"/>
    <x v="42"/>
    <x v="5"/>
    <n v="3009"/>
  </r>
  <r>
    <x v="87"/>
    <x v="43"/>
    <x v="0"/>
    <n v="20"/>
  </r>
  <r>
    <x v="87"/>
    <x v="43"/>
    <x v="1"/>
    <n v="772"/>
  </r>
  <r>
    <x v="87"/>
    <x v="43"/>
    <x v="2"/>
    <n v="23160"/>
  </r>
  <r>
    <x v="87"/>
    <x v="43"/>
    <x v="3"/>
    <n v="9789"/>
  </r>
  <r>
    <x v="87"/>
    <x v="43"/>
    <x v="4"/>
    <n v="19477"/>
  </r>
  <r>
    <x v="87"/>
    <x v="43"/>
    <x v="5"/>
    <n v="10074"/>
  </r>
  <r>
    <x v="87"/>
    <x v="44"/>
    <x v="0"/>
    <n v="73"/>
  </r>
  <r>
    <x v="87"/>
    <x v="44"/>
    <x v="1"/>
    <n v="5811"/>
  </r>
  <r>
    <x v="87"/>
    <x v="44"/>
    <x v="2"/>
    <n v="174330"/>
  </r>
  <r>
    <x v="87"/>
    <x v="44"/>
    <x v="3"/>
    <n v="107368"/>
  </r>
  <r>
    <x v="87"/>
    <x v="44"/>
    <x v="4"/>
    <n v="154938"/>
  </r>
  <r>
    <x v="87"/>
    <x v="44"/>
    <x v="5"/>
    <n v="78383"/>
  </r>
  <r>
    <x v="87"/>
    <x v="45"/>
    <x v="0"/>
    <n v="16"/>
  </r>
  <r>
    <x v="87"/>
    <x v="45"/>
    <x v="1"/>
    <n v="635"/>
  </r>
  <r>
    <x v="87"/>
    <x v="45"/>
    <x v="2"/>
    <n v="19050"/>
  </r>
  <r>
    <x v="87"/>
    <x v="45"/>
    <x v="3"/>
    <n v="4447"/>
  </r>
  <r>
    <x v="87"/>
    <x v="45"/>
    <x v="4"/>
    <n v="9767"/>
  </r>
  <r>
    <x v="87"/>
    <x v="45"/>
    <x v="5"/>
    <n v="5689"/>
  </r>
  <r>
    <x v="87"/>
    <x v="46"/>
    <x v="0"/>
    <n v="23"/>
  </r>
  <r>
    <x v="87"/>
    <x v="46"/>
    <x v="1"/>
    <n v="574"/>
  </r>
  <r>
    <x v="87"/>
    <x v="46"/>
    <x v="2"/>
    <n v="17220"/>
  </r>
  <r>
    <x v="87"/>
    <x v="46"/>
    <x v="3"/>
    <n v="3976"/>
  </r>
  <r>
    <x v="87"/>
    <x v="46"/>
    <x v="4"/>
    <n v="8958"/>
  </r>
  <r>
    <x v="87"/>
    <x v="46"/>
    <x v="5"/>
    <n v="4723"/>
  </r>
  <r>
    <x v="87"/>
    <x v="47"/>
    <x v="0"/>
    <n v="90"/>
  </r>
  <r>
    <x v="87"/>
    <x v="47"/>
    <x v="1"/>
    <n v="3770"/>
  </r>
  <r>
    <x v="87"/>
    <x v="47"/>
    <x v="2"/>
    <n v="113100"/>
  </r>
  <r>
    <x v="87"/>
    <x v="47"/>
    <x v="3"/>
    <n v="25462"/>
  </r>
  <r>
    <x v="87"/>
    <x v="47"/>
    <x v="4"/>
    <n v="48841"/>
  </r>
  <r>
    <x v="87"/>
    <x v="47"/>
    <x v="5"/>
    <n v="22968"/>
  </r>
  <r>
    <x v="87"/>
    <x v="48"/>
    <x v="0"/>
    <n v="73"/>
  </r>
  <r>
    <x v="87"/>
    <x v="48"/>
    <x v="1"/>
    <n v="3058"/>
  </r>
  <r>
    <x v="87"/>
    <x v="48"/>
    <x v="2"/>
    <n v="91740"/>
  </r>
  <r>
    <x v="87"/>
    <x v="48"/>
    <x v="3"/>
    <n v="30587"/>
  </r>
  <r>
    <x v="87"/>
    <x v="48"/>
    <x v="4"/>
    <n v="52030"/>
  </r>
  <r>
    <x v="87"/>
    <x v="48"/>
    <x v="5"/>
    <n v="25976"/>
  </r>
  <r>
    <x v="87"/>
    <x v="49"/>
    <x v="0"/>
    <n v="103"/>
  </r>
  <r>
    <x v="87"/>
    <x v="49"/>
    <x v="1"/>
    <n v="3111"/>
  </r>
  <r>
    <x v="87"/>
    <x v="49"/>
    <x v="2"/>
    <n v="93330"/>
  </r>
  <r>
    <x v="87"/>
    <x v="49"/>
    <x v="3"/>
    <n v="35514"/>
  </r>
  <r>
    <x v="87"/>
    <x v="49"/>
    <x v="4"/>
    <n v="65654"/>
  </r>
  <r>
    <x v="87"/>
    <x v="49"/>
    <x v="5"/>
    <n v="38197"/>
  </r>
  <r>
    <x v="87"/>
    <x v="50"/>
    <x v="0"/>
    <n v="46"/>
  </r>
  <r>
    <x v="87"/>
    <x v="50"/>
    <x v="1"/>
    <n v="1288"/>
  </r>
  <r>
    <x v="87"/>
    <x v="50"/>
    <x v="2"/>
    <n v="38640"/>
  </r>
  <r>
    <x v="87"/>
    <x v="50"/>
    <x v="3"/>
    <n v="18677"/>
  </r>
  <r>
    <x v="87"/>
    <x v="50"/>
    <x v="4"/>
    <n v="31829"/>
  </r>
  <r>
    <x v="87"/>
    <x v="50"/>
    <x v="5"/>
    <n v="20960"/>
  </r>
  <r>
    <x v="87"/>
    <x v="51"/>
    <x v="0"/>
    <n v="52"/>
  </r>
  <r>
    <x v="87"/>
    <x v="51"/>
    <x v="1"/>
    <n v="1226"/>
  </r>
  <r>
    <x v="87"/>
    <x v="51"/>
    <x v="2"/>
    <n v="36780"/>
  </r>
  <r>
    <x v="87"/>
    <x v="51"/>
    <x v="3"/>
    <n v="11861"/>
  </r>
  <r>
    <x v="87"/>
    <x v="51"/>
    <x v="4"/>
    <n v="21905"/>
  </r>
  <r>
    <x v="87"/>
    <x v="51"/>
    <x v="5"/>
    <n v="15248"/>
  </r>
  <r>
    <x v="87"/>
    <x v="52"/>
    <x v="0"/>
    <n v="36"/>
  </r>
  <r>
    <x v="87"/>
    <x v="52"/>
    <x v="1"/>
    <n v="1164"/>
  </r>
  <r>
    <x v="87"/>
    <x v="52"/>
    <x v="2"/>
    <n v="34920"/>
  </r>
  <r>
    <x v="87"/>
    <x v="52"/>
    <x v="3"/>
    <n v="13860"/>
  </r>
  <r>
    <x v="87"/>
    <x v="52"/>
    <x v="4"/>
    <n v="26046"/>
  </r>
  <r>
    <x v="87"/>
    <x v="52"/>
    <x v="5"/>
    <n v="18583"/>
  </r>
  <r>
    <x v="87"/>
    <x v="53"/>
    <x v="0"/>
    <n v="71"/>
  </r>
  <r>
    <x v="87"/>
    <x v="53"/>
    <x v="1"/>
    <n v="2783"/>
  </r>
  <r>
    <x v="87"/>
    <x v="53"/>
    <x v="2"/>
    <n v="83490"/>
  </r>
  <r>
    <x v="87"/>
    <x v="53"/>
    <x v="3"/>
    <n v="37050"/>
  </r>
  <r>
    <x v="87"/>
    <x v="53"/>
    <x v="4"/>
    <n v="67479"/>
  </r>
  <r>
    <x v="87"/>
    <x v="53"/>
    <x v="5"/>
    <n v="50526"/>
  </r>
  <r>
    <x v="87"/>
    <x v="54"/>
    <x v="0"/>
    <n v="45"/>
  </r>
  <r>
    <x v="87"/>
    <x v="54"/>
    <x v="1"/>
    <n v="1352"/>
  </r>
  <r>
    <x v="87"/>
    <x v="54"/>
    <x v="2"/>
    <n v="40560"/>
  </r>
  <r>
    <x v="87"/>
    <x v="54"/>
    <x v="3"/>
    <n v="14232"/>
  </r>
  <r>
    <x v="87"/>
    <x v="54"/>
    <x v="4"/>
    <n v="29198"/>
  </r>
  <r>
    <x v="87"/>
    <x v="54"/>
    <x v="5"/>
    <n v="18785"/>
  </r>
  <r>
    <x v="87"/>
    <x v="55"/>
    <x v="0"/>
    <n v="17"/>
  </r>
  <r>
    <x v="87"/>
    <x v="55"/>
    <x v="1"/>
    <n v="1451"/>
  </r>
  <r>
    <x v="87"/>
    <x v="55"/>
    <x v="2"/>
    <n v="43530"/>
  </r>
  <r>
    <x v="87"/>
    <x v="55"/>
    <x v="3"/>
    <n v="3295"/>
  </r>
  <r>
    <x v="87"/>
    <x v="55"/>
    <x v="4"/>
    <n v="7241"/>
  </r>
  <r>
    <x v="87"/>
    <x v="55"/>
    <x v="5"/>
    <n v="3421"/>
  </r>
  <r>
    <x v="87"/>
    <x v="56"/>
    <x v="0"/>
    <n v="224"/>
  </r>
  <r>
    <x v="87"/>
    <x v="56"/>
    <x v="1"/>
    <n v="9930"/>
  </r>
  <r>
    <x v="87"/>
    <x v="56"/>
    <x v="2"/>
    <n v="297900"/>
  </r>
  <r>
    <x v="87"/>
    <x v="56"/>
    <x v="3"/>
    <n v="161668"/>
  </r>
  <r>
    <x v="87"/>
    <x v="56"/>
    <x v="4"/>
    <n v="296355"/>
  </r>
  <r>
    <x v="87"/>
    <x v="56"/>
    <x v="5"/>
    <n v="155686"/>
  </r>
  <r>
    <x v="87"/>
    <x v="57"/>
    <x v="0"/>
    <n v="18"/>
  </r>
  <r>
    <x v="87"/>
    <x v="57"/>
    <x v="1"/>
    <n v="538"/>
  </r>
  <r>
    <x v="87"/>
    <x v="57"/>
    <x v="2"/>
    <n v="16140"/>
  </r>
  <r>
    <x v="87"/>
    <x v="57"/>
    <x v="3"/>
    <n v="2696"/>
  </r>
  <r>
    <x v="87"/>
    <x v="57"/>
    <x v="4"/>
    <n v="5328"/>
  </r>
  <r>
    <x v="87"/>
    <x v="57"/>
    <x v="5"/>
    <n v="3074"/>
  </r>
  <r>
    <x v="87"/>
    <x v="58"/>
    <x v="0"/>
    <n v="34"/>
  </r>
  <r>
    <x v="87"/>
    <x v="58"/>
    <x v="1"/>
    <n v="1142"/>
  </r>
  <r>
    <x v="87"/>
    <x v="58"/>
    <x v="2"/>
    <n v="34260"/>
  </r>
  <r>
    <x v="87"/>
    <x v="58"/>
    <x v="3"/>
    <n v="5486"/>
  </r>
  <r>
    <x v="87"/>
    <x v="58"/>
    <x v="4"/>
    <n v="11356"/>
  </r>
  <r>
    <x v="87"/>
    <x v="58"/>
    <x v="5"/>
    <n v="7806"/>
  </r>
  <r>
    <x v="87"/>
    <x v="59"/>
    <x v="0"/>
    <n v="52"/>
  </r>
  <r>
    <x v="87"/>
    <x v="59"/>
    <x v="1"/>
    <n v="1422"/>
  </r>
  <r>
    <x v="87"/>
    <x v="59"/>
    <x v="2"/>
    <n v="42660"/>
  </r>
  <r>
    <x v="87"/>
    <x v="59"/>
    <x v="3"/>
    <n v="10149"/>
  </r>
  <r>
    <x v="87"/>
    <x v="59"/>
    <x v="4"/>
    <n v="19724"/>
  </r>
  <r>
    <x v="87"/>
    <x v="59"/>
    <x v="5"/>
    <n v="12040"/>
  </r>
  <r>
    <x v="87"/>
    <x v="60"/>
    <x v="0"/>
    <n v="30"/>
  </r>
  <r>
    <x v="87"/>
    <x v="60"/>
    <x v="1"/>
    <n v="1621"/>
  </r>
  <r>
    <x v="87"/>
    <x v="60"/>
    <x v="2"/>
    <n v="48630"/>
  </r>
  <r>
    <x v="87"/>
    <x v="60"/>
    <x v="3"/>
    <n v="18696"/>
  </r>
  <r>
    <x v="87"/>
    <x v="60"/>
    <x v="4"/>
    <n v="33154"/>
  </r>
  <r>
    <x v="87"/>
    <x v="60"/>
    <x v="5"/>
    <n v="26399"/>
  </r>
  <r>
    <x v="87"/>
    <x v="61"/>
    <x v="0"/>
    <n v="9"/>
  </r>
  <r>
    <x v="87"/>
    <x v="61"/>
    <x v="1"/>
    <n v="239"/>
  </r>
  <r>
    <x v="87"/>
    <x v="61"/>
    <x v="2"/>
    <n v="7170"/>
  </r>
  <r>
    <x v="87"/>
    <x v="61"/>
    <x v="3"/>
    <n v="1139"/>
  </r>
  <r>
    <x v="87"/>
    <x v="61"/>
    <x v="4"/>
    <n v="1949"/>
  </r>
  <r>
    <x v="87"/>
    <x v="61"/>
    <x v="5"/>
    <n v="889"/>
  </r>
  <r>
    <x v="87"/>
    <x v="62"/>
    <x v="0"/>
    <n v="43"/>
  </r>
  <r>
    <x v="87"/>
    <x v="62"/>
    <x v="1"/>
    <n v="4680"/>
  </r>
  <r>
    <x v="87"/>
    <x v="62"/>
    <x v="2"/>
    <n v="140400"/>
  </r>
  <r>
    <x v="87"/>
    <x v="62"/>
    <x v="3"/>
    <n v="15024"/>
  </r>
  <r>
    <x v="87"/>
    <x v="62"/>
    <x v="4"/>
    <n v="28671"/>
  </r>
  <r>
    <x v="87"/>
    <x v="62"/>
    <x v="5"/>
    <n v="20650"/>
  </r>
  <r>
    <x v="87"/>
    <x v="63"/>
    <x v="0"/>
    <n v="54"/>
  </r>
  <r>
    <x v="87"/>
    <x v="63"/>
    <x v="1"/>
    <n v="3009"/>
  </r>
  <r>
    <x v="87"/>
    <x v="63"/>
    <x v="2"/>
    <n v="90270"/>
  </r>
  <r>
    <x v="87"/>
    <x v="63"/>
    <x v="3"/>
    <n v="18141"/>
  </r>
  <r>
    <x v="87"/>
    <x v="63"/>
    <x v="4"/>
    <n v="34494"/>
  </r>
  <r>
    <x v="87"/>
    <x v="63"/>
    <x v="5"/>
    <n v="17013"/>
  </r>
  <r>
    <x v="87"/>
    <x v="64"/>
    <x v="0"/>
    <n v="157"/>
  </r>
  <r>
    <x v="87"/>
    <x v="64"/>
    <x v="1"/>
    <n v="8863"/>
  </r>
  <r>
    <x v="87"/>
    <x v="64"/>
    <x v="2"/>
    <n v="265890"/>
  </r>
  <r>
    <x v="87"/>
    <x v="64"/>
    <x v="3"/>
    <n v="133047"/>
  </r>
  <r>
    <x v="87"/>
    <x v="64"/>
    <x v="4"/>
    <n v="233220"/>
  </r>
  <r>
    <x v="87"/>
    <x v="64"/>
    <x v="5"/>
    <n v="121285"/>
  </r>
  <r>
    <x v="87"/>
    <x v="65"/>
    <x v="0"/>
    <n v="83"/>
  </r>
  <r>
    <x v="87"/>
    <x v="65"/>
    <x v="1"/>
    <n v="2609"/>
  </r>
  <r>
    <x v="87"/>
    <x v="65"/>
    <x v="2"/>
    <n v="78270"/>
  </r>
  <r>
    <x v="87"/>
    <x v="65"/>
    <x v="3"/>
    <n v="46065"/>
  </r>
  <r>
    <x v="87"/>
    <x v="65"/>
    <x v="4"/>
    <n v="84149"/>
  </r>
  <r>
    <x v="87"/>
    <x v="65"/>
    <x v="5"/>
    <n v="49224"/>
  </r>
  <r>
    <x v="87"/>
    <x v="66"/>
    <x v="0"/>
    <n v="28"/>
  </r>
  <r>
    <x v="87"/>
    <x v="66"/>
    <x v="1"/>
    <n v="674"/>
  </r>
  <r>
    <x v="87"/>
    <x v="66"/>
    <x v="2"/>
    <n v="20220"/>
  </r>
  <r>
    <x v="87"/>
    <x v="66"/>
    <x v="3"/>
    <n v="4679"/>
  </r>
  <r>
    <x v="87"/>
    <x v="66"/>
    <x v="4"/>
    <n v="8917"/>
  </r>
  <r>
    <x v="87"/>
    <x v="66"/>
    <x v="5"/>
    <n v="4799"/>
  </r>
  <r>
    <x v="87"/>
    <x v="67"/>
    <x v="0"/>
    <n v="66"/>
  </r>
  <r>
    <x v="87"/>
    <x v="67"/>
    <x v="1"/>
    <n v="3118"/>
  </r>
  <r>
    <x v="87"/>
    <x v="67"/>
    <x v="2"/>
    <n v="93540"/>
  </r>
  <r>
    <x v="87"/>
    <x v="67"/>
    <x v="3"/>
    <n v="31511"/>
  </r>
  <r>
    <x v="87"/>
    <x v="67"/>
    <x v="4"/>
    <n v="54700"/>
  </r>
  <r>
    <x v="87"/>
    <x v="67"/>
    <x v="5"/>
    <n v="33751"/>
  </r>
  <r>
    <x v="87"/>
    <x v="68"/>
    <x v="0"/>
    <n v="9"/>
  </r>
  <r>
    <x v="87"/>
    <x v="68"/>
    <x v="1"/>
    <n v="201"/>
  </r>
  <r>
    <x v="87"/>
    <x v="68"/>
    <x v="2"/>
    <n v="6030"/>
  </r>
  <r>
    <x v="87"/>
    <x v="68"/>
    <x v="3"/>
    <n v="2022"/>
  </r>
  <r>
    <x v="87"/>
    <x v="68"/>
    <x v="4"/>
    <n v="3401"/>
  </r>
  <r>
    <x v="87"/>
    <x v="68"/>
    <x v="5"/>
    <n v="1945"/>
  </r>
  <r>
    <x v="87"/>
    <x v="69"/>
    <x v="0"/>
    <n v="43"/>
  </r>
  <r>
    <x v="87"/>
    <x v="69"/>
    <x v="1"/>
    <n v="1148"/>
  </r>
  <r>
    <x v="87"/>
    <x v="69"/>
    <x v="2"/>
    <n v="34440"/>
  </r>
  <r>
    <x v="87"/>
    <x v="69"/>
    <x v="3"/>
    <n v="13898"/>
  </r>
  <r>
    <x v="87"/>
    <x v="69"/>
    <x v="4"/>
    <n v="22848"/>
  </r>
  <r>
    <x v="87"/>
    <x v="69"/>
    <x v="5"/>
    <n v="13406"/>
  </r>
  <r>
    <x v="87"/>
    <x v="70"/>
    <x v="0"/>
    <n v="3235"/>
  </r>
  <r>
    <x v="87"/>
    <x v="70"/>
    <x v="1"/>
    <n v="136201"/>
  </r>
  <r>
    <x v="87"/>
    <x v="70"/>
    <x v="2"/>
    <n v="4086030"/>
  </r>
  <r>
    <x v="87"/>
    <x v="70"/>
    <x v="3"/>
    <n v="1574575"/>
  </r>
  <r>
    <x v="87"/>
    <x v="70"/>
    <x v="4"/>
    <n v="2779018"/>
  </r>
  <r>
    <x v="87"/>
    <x v="70"/>
    <x v="5"/>
    <n v="1522054"/>
  </r>
  <r>
    <x v="88"/>
    <x v="0"/>
    <x v="0"/>
    <n v="173"/>
  </r>
  <r>
    <x v="88"/>
    <x v="0"/>
    <x v="1"/>
    <n v="6247"/>
  </r>
  <r>
    <x v="88"/>
    <x v="0"/>
    <x v="2"/>
    <n v="193657"/>
  </r>
  <r>
    <x v="88"/>
    <x v="0"/>
    <x v="3"/>
    <n v="37532"/>
  </r>
  <r>
    <x v="88"/>
    <x v="0"/>
    <x v="4"/>
    <n v="60052"/>
  </r>
  <r>
    <x v="88"/>
    <x v="0"/>
    <x v="5"/>
    <n v="28758"/>
  </r>
  <r>
    <x v="88"/>
    <x v="1"/>
    <x v="0"/>
    <n v="58"/>
  </r>
  <r>
    <x v="88"/>
    <x v="1"/>
    <x v="1"/>
    <n v="1919"/>
  </r>
  <r>
    <x v="88"/>
    <x v="1"/>
    <x v="2"/>
    <n v="59489"/>
  </r>
  <r>
    <x v="88"/>
    <x v="1"/>
    <x v="3"/>
    <n v="16314"/>
  </r>
  <r>
    <x v="88"/>
    <x v="1"/>
    <x v="4"/>
    <n v="24911"/>
  </r>
  <r>
    <x v="88"/>
    <x v="1"/>
    <x v="5"/>
    <n v="14065"/>
  </r>
  <r>
    <x v="88"/>
    <x v="2"/>
    <x v="0"/>
    <n v="25"/>
  </r>
  <r>
    <x v="88"/>
    <x v="2"/>
    <x v="1"/>
    <n v="1266"/>
  </r>
  <r>
    <x v="88"/>
    <x v="2"/>
    <x v="2"/>
    <n v="39246"/>
  </r>
  <r>
    <x v="88"/>
    <x v="2"/>
    <x v="3"/>
    <n v="2539"/>
  </r>
  <r>
    <x v="88"/>
    <x v="2"/>
    <x v="4"/>
    <n v="4443"/>
  </r>
  <r>
    <x v="88"/>
    <x v="2"/>
    <x v="5"/>
    <n v="3224"/>
  </r>
  <r>
    <x v="88"/>
    <x v="3"/>
    <x v="0"/>
    <n v="48"/>
  </r>
  <r>
    <x v="88"/>
    <x v="3"/>
    <x v="1"/>
    <n v="2137"/>
  </r>
  <r>
    <x v="88"/>
    <x v="3"/>
    <x v="2"/>
    <n v="66247"/>
  </r>
  <r>
    <x v="88"/>
    <x v="3"/>
    <x v="3"/>
    <n v="11171"/>
  </r>
  <r>
    <x v="88"/>
    <x v="3"/>
    <x v="4"/>
    <n v="18822"/>
  </r>
  <r>
    <x v="88"/>
    <x v="3"/>
    <x v="5"/>
    <n v="10320"/>
  </r>
  <r>
    <x v="88"/>
    <x v="4"/>
    <x v="0"/>
    <n v="24"/>
  </r>
  <r>
    <x v="88"/>
    <x v="4"/>
    <x v="1"/>
    <n v="936"/>
  </r>
  <r>
    <x v="88"/>
    <x v="4"/>
    <x v="2"/>
    <n v="29016"/>
  </r>
  <r>
    <x v="88"/>
    <x v="4"/>
    <x v="3"/>
    <n v="14111"/>
  </r>
  <r>
    <x v="88"/>
    <x v="4"/>
    <x v="4"/>
    <n v="21564"/>
  </r>
  <r>
    <x v="88"/>
    <x v="4"/>
    <x v="5"/>
    <n v="9268"/>
  </r>
  <r>
    <x v="88"/>
    <x v="5"/>
    <x v="0"/>
    <n v="10"/>
  </r>
  <r>
    <x v="88"/>
    <x v="5"/>
    <x v="1"/>
    <n v="295"/>
  </r>
  <r>
    <x v="88"/>
    <x v="5"/>
    <x v="2"/>
    <n v="9145"/>
  </r>
  <r>
    <x v="88"/>
    <x v="5"/>
    <x v="3"/>
    <n v="2865"/>
  </r>
  <r>
    <x v="88"/>
    <x v="5"/>
    <x v="4"/>
    <n v="5106"/>
  </r>
  <r>
    <x v="88"/>
    <x v="5"/>
    <x v="5"/>
    <n v="1992"/>
  </r>
  <r>
    <x v="88"/>
    <x v="6"/>
    <x v="0"/>
    <n v="163"/>
  </r>
  <r>
    <x v="88"/>
    <x v="6"/>
    <x v="1"/>
    <n v="12310"/>
  </r>
  <r>
    <x v="88"/>
    <x v="6"/>
    <x v="2"/>
    <n v="381610"/>
  </r>
  <r>
    <x v="88"/>
    <x v="6"/>
    <x v="3"/>
    <n v="202049"/>
  </r>
  <r>
    <x v="88"/>
    <x v="6"/>
    <x v="4"/>
    <n v="269218"/>
  </r>
  <r>
    <x v="88"/>
    <x v="6"/>
    <x v="5"/>
    <n v="130877"/>
  </r>
  <r>
    <x v="88"/>
    <x v="7"/>
    <x v="0"/>
    <n v="45"/>
  </r>
  <r>
    <x v="88"/>
    <x v="7"/>
    <x v="1"/>
    <n v="1917"/>
  </r>
  <r>
    <x v="88"/>
    <x v="7"/>
    <x v="2"/>
    <n v="59427"/>
  </r>
  <r>
    <x v="88"/>
    <x v="7"/>
    <x v="3"/>
    <n v="32403"/>
  </r>
  <r>
    <x v="88"/>
    <x v="7"/>
    <x v="4"/>
    <n v="51797"/>
  </r>
  <r>
    <x v="88"/>
    <x v="7"/>
    <x v="5"/>
    <n v="31838"/>
  </r>
  <r>
    <x v="88"/>
    <x v="8"/>
    <x v="0"/>
    <n v="11"/>
  </r>
  <r>
    <x v="88"/>
    <x v="8"/>
    <x v="1"/>
    <n v="525"/>
  </r>
  <r>
    <x v="88"/>
    <x v="8"/>
    <x v="2"/>
    <n v="16275"/>
  </r>
  <r>
    <x v="88"/>
    <x v="8"/>
    <x v="3"/>
    <n v="5576"/>
  </r>
  <r>
    <x v="88"/>
    <x v="8"/>
    <x v="4"/>
    <n v="6894"/>
  </r>
  <r>
    <x v="88"/>
    <x v="8"/>
    <x v="5"/>
    <n v="3629"/>
  </r>
  <r>
    <x v="88"/>
    <x v="9"/>
    <x v="0"/>
    <n v="17"/>
  </r>
  <r>
    <x v="88"/>
    <x v="9"/>
    <x v="1"/>
    <n v="440"/>
  </r>
  <r>
    <x v="88"/>
    <x v="9"/>
    <x v="2"/>
    <n v="13640"/>
  </r>
  <r>
    <x v="88"/>
    <x v="9"/>
    <x v="3"/>
    <n v="2913"/>
  </r>
  <r>
    <x v="88"/>
    <x v="9"/>
    <x v="4"/>
    <n v="4831"/>
  </r>
  <r>
    <x v="88"/>
    <x v="9"/>
    <x v="5"/>
    <n v="2630"/>
  </r>
  <r>
    <x v="88"/>
    <x v="10"/>
    <x v="0"/>
    <n v="101"/>
  </r>
  <r>
    <x v="88"/>
    <x v="10"/>
    <x v="1"/>
    <n v="2944"/>
  </r>
  <r>
    <x v="88"/>
    <x v="10"/>
    <x v="2"/>
    <n v="91264"/>
  </r>
  <r>
    <x v="88"/>
    <x v="10"/>
    <x v="3"/>
    <n v="13920"/>
  </r>
  <r>
    <x v="88"/>
    <x v="10"/>
    <x v="4"/>
    <n v="23932"/>
  </r>
  <r>
    <x v="88"/>
    <x v="10"/>
    <x v="5"/>
    <n v="13341"/>
  </r>
  <r>
    <x v="88"/>
    <x v="11"/>
    <x v="0"/>
    <n v="14"/>
  </r>
  <r>
    <x v="88"/>
    <x v="11"/>
    <x v="1"/>
    <n v="425"/>
  </r>
  <r>
    <x v="88"/>
    <x v="11"/>
    <x v="2"/>
    <n v="13175"/>
  </r>
  <r>
    <x v="88"/>
    <x v="11"/>
    <x v="3"/>
    <n v="2384"/>
  </r>
  <r>
    <x v="88"/>
    <x v="11"/>
    <x v="4"/>
    <n v="4371"/>
  </r>
  <r>
    <x v="88"/>
    <x v="11"/>
    <x v="5"/>
    <n v="2995"/>
  </r>
  <r>
    <x v="88"/>
    <x v="12"/>
    <x v="0"/>
    <n v="16"/>
  </r>
  <r>
    <x v="88"/>
    <x v="12"/>
    <x v="1"/>
    <n v="740"/>
  </r>
  <r>
    <x v="88"/>
    <x v="12"/>
    <x v="2"/>
    <n v="22940"/>
  </r>
  <r>
    <x v="88"/>
    <x v="12"/>
    <x v="3"/>
    <n v="3749"/>
  </r>
  <r>
    <x v="88"/>
    <x v="12"/>
    <x v="4"/>
    <n v="5403"/>
  </r>
  <r>
    <x v="88"/>
    <x v="12"/>
    <x v="5"/>
    <n v="3190"/>
  </r>
  <r>
    <x v="88"/>
    <x v="13"/>
    <x v="0"/>
    <n v="10"/>
  </r>
  <r>
    <x v="88"/>
    <x v="13"/>
    <x v="1"/>
    <n v="266"/>
  </r>
  <r>
    <x v="88"/>
    <x v="13"/>
    <x v="2"/>
    <n v="8246"/>
  </r>
  <r>
    <x v="88"/>
    <x v="13"/>
    <x v="3"/>
    <n v="2811"/>
  </r>
  <r>
    <x v="88"/>
    <x v="13"/>
    <x v="4"/>
    <n v="4785"/>
  </r>
  <r>
    <x v="88"/>
    <x v="13"/>
    <x v="5"/>
    <n v="2638"/>
  </r>
  <r>
    <x v="88"/>
    <x v="14"/>
    <x v="0"/>
    <n v="52"/>
  </r>
  <r>
    <x v="88"/>
    <x v="14"/>
    <x v="1"/>
    <n v="1561"/>
  </r>
  <r>
    <x v="88"/>
    <x v="14"/>
    <x v="2"/>
    <n v="48391"/>
  </r>
  <r>
    <x v="88"/>
    <x v="14"/>
    <x v="3"/>
    <n v="26446"/>
  </r>
  <r>
    <x v="88"/>
    <x v="14"/>
    <x v="4"/>
    <n v="43471"/>
  </r>
  <r>
    <x v="88"/>
    <x v="14"/>
    <x v="5"/>
    <n v="25243"/>
  </r>
  <r>
    <x v="88"/>
    <x v="15"/>
    <x v="0"/>
    <n v="26"/>
  </r>
  <r>
    <x v="88"/>
    <x v="15"/>
    <x v="1"/>
    <n v="1003"/>
  </r>
  <r>
    <x v="88"/>
    <x v="15"/>
    <x v="2"/>
    <n v="31093"/>
  </r>
  <r>
    <x v="88"/>
    <x v="15"/>
    <x v="3"/>
    <n v="6505"/>
  </r>
  <r>
    <x v="88"/>
    <x v="15"/>
    <x v="4"/>
    <n v="9440"/>
  </r>
  <r>
    <x v="88"/>
    <x v="15"/>
    <x v="5"/>
    <n v="5766"/>
  </r>
  <r>
    <x v="88"/>
    <x v="16"/>
    <x v="0"/>
    <n v="10"/>
  </r>
  <r>
    <x v="88"/>
    <x v="16"/>
    <x v="1"/>
    <n v="253"/>
  </r>
  <r>
    <x v="88"/>
    <x v="16"/>
    <x v="2"/>
    <n v="7843"/>
  </r>
  <r>
    <x v="88"/>
    <x v="16"/>
    <x v="3"/>
    <n v="1112"/>
  </r>
  <r>
    <x v="88"/>
    <x v="16"/>
    <x v="4"/>
    <n v="1917"/>
  </r>
  <r>
    <x v="88"/>
    <x v="16"/>
    <x v="5"/>
    <n v="1396"/>
  </r>
  <r>
    <x v="88"/>
    <x v="17"/>
    <x v="0"/>
    <n v="12"/>
  </r>
  <r>
    <x v="88"/>
    <x v="17"/>
    <x v="1"/>
    <n v="291"/>
  </r>
  <r>
    <x v="88"/>
    <x v="17"/>
    <x v="2"/>
    <n v="9021"/>
  </r>
  <r>
    <x v="88"/>
    <x v="17"/>
    <x v="3"/>
    <n v="2091"/>
  </r>
  <r>
    <x v="88"/>
    <x v="17"/>
    <x v="4"/>
    <n v="2992"/>
  </r>
  <r>
    <x v="88"/>
    <x v="17"/>
    <x v="5"/>
    <n v="1544"/>
  </r>
  <r>
    <x v="88"/>
    <x v="18"/>
    <x v="0"/>
    <n v="17"/>
  </r>
  <r>
    <x v="88"/>
    <x v="18"/>
    <x v="1"/>
    <n v="623"/>
  </r>
  <r>
    <x v="88"/>
    <x v="18"/>
    <x v="2"/>
    <n v="19313"/>
  </r>
  <r>
    <x v="88"/>
    <x v="18"/>
    <x v="3"/>
    <n v="5272"/>
  </r>
  <r>
    <x v="88"/>
    <x v="18"/>
    <x v="4"/>
    <n v="7261"/>
  </r>
  <r>
    <x v="88"/>
    <x v="18"/>
    <x v="5"/>
    <n v="4643"/>
  </r>
  <r>
    <x v="88"/>
    <x v="19"/>
    <x v="0"/>
    <n v="108"/>
  </r>
  <r>
    <x v="88"/>
    <x v="19"/>
    <x v="1"/>
    <n v="3924"/>
  </r>
  <r>
    <x v="88"/>
    <x v="19"/>
    <x v="2"/>
    <n v="121644"/>
  </r>
  <r>
    <x v="88"/>
    <x v="19"/>
    <x v="3"/>
    <n v="35015"/>
  </r>
  <r>
    <x v="88"/>
    <x v="19"/>
    <x v="4"/>
    <n v="56583"/>
  </r>
  <r>
    <x v="88"/>
    <x v="19"/>
    <x v="5"/>
    <n v="35130"/>
  </r>
  <r>
    <x v="88"/>
    <x v="20"/>
    <x v="0"/>
    <n v="24"/>
  </r>
  <r>
    <x v="88"/>
    <x v="20"/>
    <x v="1"/>
    <n v="1484"/>
  </r>
  <r>
    <x v="88"/>
    <x v="20"/>
    <x v="2"/>
    <n v="46004"/>
  </r>
  <r>
    <x v="88"/>
    <x v="20"/>
    <x v="3"/>
    <n v="4858"/>
  </r>
  <r>
    <x v="88"/>
    <x v="20"/>
    <x v="4"/>
    <n v="9939"/>
  </r>
  <r>
    <x v="88"/>
    <x v="20"/>
    <x v="5"/>
    <n v="4145"/>
  </r>
  <r>
    <x v="88"/>
    <x v="21"/>
    <x v="0"/>
    <n v="76"/>
  </r>
  <r>
    <x v="88"/>
    <x v="21"/>
    <x v="1"/>
    <n v="3184"/>
  </r>
  <r>
    <x v="88"/>
    <x v="21"/>
    <x v="2"/>
    <n v="98704"/>
  </r>
  <r>
    <x v="88"/>
    <x v="21"/>
    <x v="3"/>
    <n v="30841"/>
  </r>
  <r>
    <x v="88"/>
    <x v="21"/>
    <x v="4"/>
    <n v="49585"/>
  </r>
  <r>
    <x v="88"/>
    <x v="21"/>
    <x v="5"/>
    <n v="21327"/>
  </r>
  <r>
    <x v="88"/>
    <x v="22"/>
    <x v="0"/>
    <n v="127"/>
  </r>
  <r>
    <x v="88"/>
    <x v="22"/>
    <x v="1"/>
    <n v="5778"/>
  </r>
  <r>
    <x v="88"/>
    <x v="22"/>
    <x v="2"/>
    <n v="179118"/>
  </r>
  <r>
    <x v="88"/>
    <x v="22"/>
    <x v="3"/>
    <n v="68233"/>
  </r>
  <r>
    <x v="88"/>
    <x v="22"/>
    <x v="4"/>
    <n v="117350"/>
  </r>
  <r>
    <x v="88"/>
    <x v="22"/>
    <x v="5"/>
    <n v="63844"/>
  </r>
  <r>
    <x v="88"/>
    <x v="23"/>
    <x v="0"/>
    <n v="32"/>
  </r>
  <r>
    <x v="88"/>
    <x v="23"/>
    <x v="1"/>
    <n v="1247"/>
  </r>
  <r>
    <x v="88"/>
    <x v="23"/>
    <x v="2"/>
    <n v="38657"/>
  </r>
  <r>
    <x v="88"/>
    <x v="23"/>
    <x v="3"/>
    <n v="7817"/>
  </r>
  <r>
    <x v="88"/>
    <x v="23"/>
    <x v="4"/>
    <n v="12331"/>
  </r>
  <r>
    <x v="88"/>
    <x v="23"/>
    <x v="5"/>
    <n v="6956"/>
  </r>
  <r>
    <x v="88"/>
    <x v="24"/>
    <x v="0"/>
    <n v="15"/>
  </r>
  <r>
    <x v="88"/>
    <x v="24"/>
    <x v="1"/>
    <n v="971"/>
  </r>
  <r>
    <x v="88"/>
    <x v="24"/>
    <x v="2"/>
    <n v="30101"/>
  </r>
  <r>
    <x v="88"/>
    <x v="24"/>
    <x v="3"/>
    <n v="2816"/>
  </r>
  <r>
    <x v="88"/>
    <x v="24"/>
    <x v="4"/>
    <n v="4750"/>
  </r>
  <r>
    <x v="88"/>
    <x v="24"/>
    <x v="5"/>
    <n v="2439"/>
  </r>
  <r>
    <x v="88"/>
    <x v="25"/>
    <x v="0"/>
    <n v="44"/>
  </r>
  <r>
    <x v="88"/>
    <x v="25"/>
    <x v="1"/>
    <n v="1444"/>
  </r>
  <r>
    <x v="88"/>
    <x v="25"/>
    <x v="2"/>
    <n v="44764"/>
  </r>
  <r>
    <x v="88"/>
    <x v="25"/>
    <x v="3"/>
    <n v="10096"/>
  </r>
  <r>
    <x v="88"/>
    <x v="25"/>
    <x v="4"/>
    <n v="15667"/>
  </r>
  <r>
    <x v="88"/>
    <x v="25"/>
    <x v="5"/>
    <n v="8575"/>
  </r>
  <r>
    <x v="88"/>
    <x v="26"/>
    <x v="0"/>
    <n v="10"/>
  </r>
  <r>
    <x v="88"/>
    <x v="26"/>
    <x v="1"/>
    <n v="517"/>
  </r>
  <r>
    <x v="88"/>
    <x v="26"/>
    <x v="2"/>
    <n v="16027"/>
  </r>
  <r>
    <x v="88"/>
    <x v="26"/>
    <x v="3"/>
    <n v="1929"/>
  </r>
  <r>
    <x v="88"/>
    <x v="26"/>
    <x v="4"/>
    <n v="3377"/>
  </r>
  <r>
    <x v="88"/>
    <x v="26"/>
    <x v="5"/>
    <n v="1989"/>
  </r>
  <r>
    <x v="88"/>
    <x v="27"/>
    <x v="0"/>
    <n v="53"/>
  </r>
  <r>
    <x v="88"/>
    <x v="27"/>
    <x v="1"/>
    <n v="1925"/>
  </r>
  <r>
    <x v="88"/>
    <x v="27"/>
    <x v="2"/>
    <n v="59675"/>
  </r>
  <r>
    <x v="88"/>
    <x v="27"/>
    <x v="3"/>
    <n v="11901"/>
  </r>
  <r>
    <x v="88"/>
    <x v="27"/>
    <x v="4"/>
    <n v="19494"/>
  </r>
  <r>
    <x v="88"/>
    <x v="27"/>
    <x v="5"/>
    <n v="8206"/>
  </r>
  <r>
    <x v="88"/>
    <x v="28"/>
    <x v="0"/>
    <n v="54"/>
  </r>
  <r>
    <x v="88"/>
    <x v="28"/>
    <x v="1"/>
    <n v="2013"/>
  </r>
  <r>
    <x v="88"/>
    <x v="28"/>
    <x v="2"/>
    <n v="62403"/>
  </r>
  <r>
    <x v="88"/>
    <x v="28"/>
    <x v="3"/>
    <n v="23354"/>
  </r>
  <r>
    <x v="88"/>
    <x v="28"/>
    <x v="4"/>
    <n v="35104"/>
  </r>
  <r>
    <x v="88"/>
    <x v="28"/>
    <x v="5"/>
    <n v="19402"/>
  </r>
  <r>
    <x v="88"/>
    <x v="29"/>
    <x v="0"/>
    <n v="8"/>
  </r>
  <r>
    <x v="88"/>
    <x v="29"/>
    <x v="1"/>
    <n v="122"/>
  </r>
  <r>
    <x v="88"/>
    <x v="29"/>
    <x v="2"/>
    <n v="3782"/>
  </r>
  <r>
    <x v="88"/>
    <x v="29"/>
    <x v="3"/>
    <n v="752"/>
  </r>
  <r>
    <x v="88"/>
    <x v="29"/>
    <x v="4"/>
    <n v="1271"/>
  </r>
  <r>
    <x v="88"/>
    <x v="29"/>
    <x v="5"/>
    <n v="847"/>
  </r>
  <r>
    <x v="88"/>
    <x v="30"/>
    <x v="0"/>
    <n v="52"/>
  </r>
  <r>
    <x v="88"/>
    <x v="30"/>
    <x v="1"/>
    <n v="1933"/>
  </r>
  <r>
    <x v="88"/>
    <x v="30"/>
    <x v="2"/>
    <n v="59923"/>
  </r>
  <r>
    <x v="88"/>
    <x v="30"/>
    <x v="3"/>
    <n v="17737"/>
  </r>
  <r>
    <x v="88"/>
    <x v="30"/>
    <x v="4"/>
    <n v="25891"/>
  </r>
  <r>
    <x v="88"/>
    <x v="30"/>
    <x v="5"/>
    <n v="13990"/>
  </r>
  <r>
    <x v="88"/>
    <x v="31"/>
    <x v="0"/>
    <n v="9"/>
  </r>
  <r>
    <x v="88"/>
    <x v="31"/>
    <x v="1"/>
    <n v="280"/>
  </r>
  <r>
    <x v="88"/>
    <x v="31"/>
    <x v="2"/>
    <n v="8680"/>
  </r>
  <r>
    <x v="88"/>
    <x v="31"/>
    <x v="3"/>
    <n v="1629"/>
  </r>
  <r>
    <x v="88"/>
    <x v="31"/>
    <x v="4"/>
    <n v="2196"/>
  </r>
  <r>
    <x v="88"/>
    <x v="31"/>
    <x v="5"/>
    <n v="1271"/>
  </r>
  <r>
    <x v="88"/>
    <x v="32"/>
    <x v="0"/>
    <n v="22"/>
  </r>
  <r>
    <x v="88"/>
    <x v="32"/>
    <x v="1"/>
    <n v="524"/>
  </r>
  <r>
    <x v="88"/>
    <x v="32"/>
    <x v="2"/>
    <n v="16244"/>
  </r>
  <r>
    <x v="88"/>
    <x v="32"/>
    <x v="3"/>
    <n v="3338"/>
  </r>
  <r>
    <x v="88"/>
    <x v="32"/>
    <x v="4"/>
    <n v="4928"/>
  </r>
  <r>
    <x v="88"/>
    <x v="32"/>
    <x v="5"/>
    <n v="2669"/>
  </r>
  <r>
    <x v="88"/>
    <x v="33"/>
    <x v="0"/>
    <n v="46"/>
  </r>
  <r>
    <x v="88"/>
    <x v="33"/>
    <x v="1"/>
    <n v="2032"/>
  </r>
  <r>
    <x v="88"/>
    <x v="33"/>
    <x v="2"/>
    <n v="62992"/>
  </r>
  <r>
    <x v="88"/>
    <x v="33"/>
    <x v="3"/>
    <n v="7738"/>
  </r>
  <r>
    <x v="88"/>
    <x v="33"/>
    <x v="4"/>
    <n v="12484"/>
  </r>
  <r>
    <x v="88"/>
    <x v="33"/>
    <x v="5"/>
    <n v="7693"/>
  </r>
  <r>
    <x v="88"/>
    <x v="34"/>
    <x v="0"/>
    <n v="31"/>
  </r>
  <r>
    <x v="88"/>
    <x v="34"/>
    <x v="1"/>
    <n v="843"/>
  </r>
  <r>
    <x v="88"/>
    <x v="34"/>
    <x v="2"/>
    <n v="26133"/>
  </r>
  <r>
    <x v="88"/>
    <x v="34"/>
    <x v="3"/>
    <n v="7235"/>
  </r>
  <r>
    <x v="88"/>
    <x v="34"/>
    <x v="4"/>
    <n v="12217"/>
  </r>
  <r>
    <x v="88"/>
    <x v="34"/>
    <x v="5"/>
    <n v="6858"/>
  </r>
  <r>
    <x v="88"/>
    <x v="35"/>
    <x v="0"/>
    <n v="15"/>
  </r>
  <r>
    <x v="88"/>
    <x v="35"/>
    <x v="1"/>
    <n v="279"/>
  </r>
  <r>
    <x v="88"/>
    <x v="35"/>
    <x v="2"/>
    <n v="8649"/>
  </r>
  <r>
    <x v="88"/>
    <x v="35"/>
    <x v="3"/>
    <n v="1998"/>
  </r>
  <r>
    <x v="88"/>
    <x v="35"/>
    <x v="4"/>
    <n v="3423"/>
  </r>
  <r>
    <x v="88"/>
    <x v="35"/>
    <x v="5"/>
    <n v="2240"/>
  </r>
  <r>
    <x v="88"/>
    <x v="36"/>
    <x v="0"/>
    <n v="14"/>
  </r>
  <r>
    <x v="88"/>
    <x v="36"/>
    <x v="1"/>
    <n v="286"/>
  </r>
  <r>
    <x v="88"/>
    <x v="36"/>
    <x v="2"/>
    <n v="8866"/>
  </r>
  <r>
    <x v="88"/>
    <x v="36"/>
    <x v="3"/>
    <n v="2105"/>
  </r>
  <r>
    <x v="88"/>
    <x v="36"/>
    <x v="4"/>
    <n v="3323"/>
  </r>
  <r>
    <x v="88"/>
    <x v="36"/>
    <x v="5"/>
    <n v="2004"/>
  </r>
  <r>
    <x v="88"/>
    <x v="37"/>
    <x v="0"/>
    <n v="51"/>
  </r>
  <r>
    <x v="88"/>
    <x v="37"/>
    <x v="1"/>
    <n v="1389"/>
  </r>
  <r>
    <x v="88"/>
    <x v="37"/>
    <x v="2"/>
    <n v="43059"/>
  </r>
  <r>
    <x v="88"/>
    <x v="37"/>
    <x v="3"/>
    <n v="20915"/>
  </r>
  <r>
    <x v="88"/>
    <x v="37"/>
    <x v="4"/>
    <n v="31347"/>
  </r>
  <r>
    <x v="88"/>
    <x v="37"/>
    <x v="5"/>
    <n v="17921"/>
  </r>
  <r>
    <x v="88"/>
    <x v="38"/>
    <x v="0"/>
    <n v="18"/>
  </r>
  <r>
    <x v="88"/>
    <x v="38"/>
    <x v="1"/>
    <n v="306"/>
  </r>
  <r>
    <x v="88"/>
    <x v="38"/>
    <x v="2"/>
    <n v="9486"/>
  </r>
  <r>
    <x v="88"/>
    <x v="38"/>
    <x v="3"/>
    <n v="1699"/>
  </r>
  <r>
    <x v="88"/>
    <x v="38"/>
    <x v="4"/>
    <n v="2623"/>
  </r>
  <r>
    <x v="88"/>
    <x v="38"/>
    <x v="5"/>
    <n v="1531"/>
  </r>
  <r>
    <x v="88"/>
    <x v="39"/>
    <x v="0"/>
    <n v="19"/>
  </r>
  <r>
    <x v="88"/>
    <x v="39"/>
    <x v="1"/>
    <n v="679"/>
  </r>
  <r>
    <x v="88"/>
    <x v="39"/>
    <x v="2"/>
    <n v="21049"/>
  </r>
  <r>
    <x v="88"/>
    <x v="39"/>
    <x v="3"/>
    <n v="2243"/>
  </r>
  <r>
    <x v="88"/>
    <x v="39"/>
    <x v="4"/>
    <n v="3639"/>
  </r>
  <r>
    <x v="88"/>
    <x v="39"/>
    <x v="5"/>
    <n v="2421"/>
  </r>
  <r>
    <x v="88"/>
    <x v="40"/>
    <x v="0"/>
    <n v="30"/>
  </r>
  <r>
    <x v="88"/>
    <x v="40"/>
    <x v="1"/>
    <n v="1063"/>
  </r>
  <r>
    <x v="88"/>
    <x v="40"/>
    <x v="2"/>
    <n v="32953"/>
  </r>
  <r>
    <x v="88"/>
    <x v="40"/>
    <x v="3"/>
    <n v="5640"/>
  </r>
  <r>
    <x v="88"/>
    <x v="40"/>
    <x v="4"/>
    <n v="8600"/>
  </r>
  <r>
    <x v="88"/>
    <x v="40"/>
    <x v="5"/>
    <n v="4580"/>
  </r>
  <r>
    <x v="88"/>
    <x v="41"/>
    <x v="0"/>
    <n v="9"/>
  </r>
  <r>
    <x v="88"/>
    <x v="41"/>
    <x v="1"/>
    <n v="175"/>
  </r>
  <r>
    <x v="88"/>
    <x v="41"/>
    <x v="2"/>
    <n v="5425"/>
  </r>
  <r>
    <x v="88"/>
    <x v="41"/>
    <x v="3"/>
    <n v="2424"/>
  </r>
  <r>
    <x v="88"/>
    <x v="41"/>
    <x v="4"/>
    <n v="4055"/>
  </r>
  <r>
    <x v="88"/>
    <x v="41"/>
    <x v="5"/>
    <n v="2219"/>
  </r>
  <r>
    <x v="88"/>
    <x v="42"/>
    <x v="0"/>
    <n v="8"/>
  </r>
  <r>
    <x v="88"/>
    <x v="42"/>
    <x v="1"/>
    <n v="312"/>
  </r>
  <r>
    <x v="88"/>
    <x v="42"/>
    <x v="2"/>
    <n v="9672"/>
  </r>
  <r>
    <x v="88"/>
    <x v="42"/>
    <x v="3"/>
    <n v="2590"/>
  </r>
  <r>
    <x v="88"/>
    <x v="42"/>
    <x v="4"/>
    <n v="4143"/>
  </r>
  <r>
    <x v="88"/>
    <x v="42"/>
    <x v="5"/>
    <n v="2271"/>
  </r>
  <r>
    <x v="88"/>
    <x v="43"/>
    <x v="0"/>
    <n v="19"/>
  </r>
  <r>
    <x v="88"/>
    <x v="43"/>
    <x v="1"/>
    <n v="771"/>
  </r>
  <r>
    <x v="88"/>
    <x v="43"/>
    <x v="2"/>
    <n v="23901"/>
  </r>
  <r>
    <x v="88"/>
    <x v="43"/>
    <x v="3"/>
    <n v="8348"/>
  </r>
  <r>
    <x v="88"/>
    <x v="43"/>
    <x v="4"/>
    <n v="13687"/>
  </r>
  <r>
    <x v="88"/>
    <x v="43"/>
    <x v="5"/>
    <n v="7052"/>
  </r>
  <r>
    <x v="88"/>
    <x v="44"/>
    <x v="0"/>
    <n v="75"/>
  </r>
  <r>
    <x v="88"/>
    <x v="44"/>
    <x v="1"/>
    <n v="5789"/>
  </r>
  <r>
    <x v="88"/>
    <x v="44"/>
    <x v="2"/>
    <n v="179459"/>
  </r>
  <r>
    <x v="88"/>
    <x v="44"/>
    <x v="3"/>
    <n v="100003"/>
  </r>
  <r>
    <x v="88"/>
    <x v="44"/>
    <x v="4"/>
    <n v="137297"/>
  </r>
  <r>
    <x v="88"/>
    <x v="44"/>
    <x v="5"/>
    <n v="73465"/>
  </r>
  <r>
    <x v="88"/>
    <x v="45"/>
    <x v="0"/>
    <n v="17"/>
  </r>
  <r>
    <x v="88"/>
    <x v="45"/>
    <x v="1"/>
    <n v="653"/>
  </r>
  <r>
    <x v="88"/>
    <x v="45"/>
    <x v="2"/>
    <n v="20243"/>
  </r>
  <r>
    <x v="88"/>
    <x v="45"/>
    <x v="3"/>
    <n v="3894"/>
  </r>
  <r>
    <x v="88"/>
    <x v="45"/>
    <x v="4"/>
    <n v="6358"/>
  </r>
  <r>
    <x v="88"/>
    <x v="45"/>
    <x v="5"/>
    <n v="3942"/>
  </r>
  <r>
    <x v="88"/>
    <x v="46"/>
    <x v="0"/>
    <n v="24"/>
  </r>
  <r>
    <x v="88"/>
    <x v="46"/>
    <x v="1"/>
    <n v="578"/>
  </r>
  <r>
    <x v="88"/>
    <x v="46"/>
    <x v="2"/>
    <n v="17918"/>
  </r>
  <r>
    <x v="88"/>
    <x v="46"/>
    <x v="3"/>
    <n v="3022"/>
  </r>
  <r>
    <x v="88"/>
    <x v="46"/>
    <x v="4"/>
    <n v="6254"/>
  </r>
  <r>
    <x v="88"/>
    <x v="46"/>
    <x v="5"/>
    <n v="3184"/>
  </r>
  <r>
    <x v="88"/>
    <x v="47"/>
    <x v="0"/>
    <n v="86"/>
  </r>
  <r>
    <x v="88"/>
    <x v="47"/>
    <x v="1"/>
    <n v="3459"/>
  </r>
  <r>
    <x v="88"/>
    <x v="47"/>
    <x v="2"/>
    <n v="107229"/>
  </r>
  <r>
    <x v="88"/>
    <x v="47"/>
    <x v="3"/>
    <n v="14455"/>
  </r>
  <r>
    <x v="88"/>
    <x v="47"/>
    <x v="4"/>
    <n v="24958"/>
  </r>
  <r>
    <x v="88"/>
    <x v="47"/>
    <x v="5"/>
    <n v="12124"/>
  </r>
  <r>
    <x v="88"/>
    <x v="48"/>
    <x v="0"/>
    <n v="70"/>
  </r>
  <r>
    <x v="88"/>
    <x v="48"/>
    <x v="1"/>
    <n v="2985"/>
  </r>
  <r>
    <x v="88"/>
    <x v="48"/>
    <x v="2"/>
    <n v="92535"/>
  </r>
  <r>
    <x v="88"/>
    <x v="48"/>
    <x v="3"/>
    <n v="23961"/>
  </r>
  <r>
    <x v="88"/>
    <x v="48"/>
    <x v="4"/>
    <n v="36458"/>
  </r>
  <r>
    <x v="88"/>
    <x v="48"/>
    <x v="5"/>
    <n v="17567"/>
  </r>
  <r>
    <x v="88"/>
    <x v="49"/>
    <x v="0"/>
    <n v="99"/>
  </r>
  <r>
    <x v="88"/>
    <x v="49"/>
    <x v="1"/>
    <n v="3023"/>
  </r>
  <r>
    <x v="88"/>
    <x v="49"/>
    <x v="2"/>
    <n v="93713"/>
  </r>
  <r>
    <x v="88"/>
    <x v="49"/>
    <x v="3"/>
    <n v="24009"/>
  </r>
  <r>
    <x v="88"/>
    <x v="49"/>
    <x v="4"/>
    <n v="37479"/>
  </r>
  <r>
    <x v="88"/>
    <x v="49"/>
    <x v="5"/>
    <n v="21805"/>
  </r>
  <r>
    <x v="88"/>
    <x v="50"/>
    <x v="0"/>
    <n v="44"/>
  </r>
  <r>
    <x v="88"/>
    <x v="50"/>
    <x v="1"/>
    <n v="1242"/>
  </r>
  <r>
    <x v="88"/>
    <x v="50"/>
    <x v="2"/>
    <n v="38502"/>
  </r>
  <r>
    <x v="88"/>
    <x v="50"/>
    <x v="3"/>
    <n v="11195"/>
  </r>
  <r>
    <x v="88"/>
    <x v="50"/>
    <x v="4"/>
    <n v="16808"/>
  </r>
  <r>
    <x v="88"/>
    <x v="50"/>
    <x v="5"/>
    <n v="11396"/>
  </r>
  <r>
    <x v="88"/>
    <x v="51"/>
    <x v="0"/>
    <n v="53"/>
  </r>
  <r>
    <x v="88"/>
    <x v="51"/>
    <x v="1"/>
    <n v="1233"/>
  </r>
  <r>
    <x v="88"/>
    <x v="51"/>
    <x v="2"/>
    <n v="38223"/>
  </r>
  <r>
    <x v="88"/>
    <x v="51"/>
    <x v="3"/>
    <n v="8789"/>
  </r>
  <r>
    <x v="88"/>
    <x v="51"/>
    <x v="4"/>
    <n v="14605"/>
  </r>
  <r>
    <x v="88"/>
    <x v="51"/>
    <x v="5"/>
    <n v="10175"/>
  </r>
  <r>
    <x v="88"/>
    <x v="52"/>
    <x v="0"/>
    <n v="36"/>
  </r>
  <r>
    <x v="88"/>
    <x v="52"/>
    <x v="1"/>
    <n v="1145"/>
  </r>
  <r>
    <x v="88"/>
    <x v="52"/>
    <x v="2"/>
    <n v="35495"/>
  </r>
  <r>
    <x v="88"/>
    <x v="52"/>
    <x v="3"/>
    <n v="9660"/>
  </r>
  <r>
    <x v="88"/>
    <x v="52"/>
    <x v="4"/>
    <n v="15733"/>
  </r>
  <r>
    <x v="88"/>
    <x v="52"/>
    <x v="5"/>
    <n v="10797"/>
  </r>
  <r>
    <x v="88"/>
    <x v="53"/>
    <x v="0"/>
    <n v="71"/>
  </r>
  <r>
    <x v="88"/>
    <x v="53"/>
    <x v="1"/>
    <n v="2783"/>
  </r>
  <r>
    <x v="88"/>
    <x v="53"/>
    <x v="2"/>
    <n v="86273"/>
  </r>
  <r>
    <x v="88"/>
    <x v="53"/>
    <x v="3"/>
    <n v="21712"/>
  </r>
  <r>
    <x v="88"/>
    <x v="53"/>
    <x v="4"/>
    <n v="37364"/>
  </r>
  <r>
    <x v="88"/>
    <x v="53"/>
    <x v="5"/>
    <n v="28448"/>
  </r>
  <r>
    <x v="88"/>
    <x v="54"/>
    <x v="0"/>
    <n v="45"/>
  </r>
  <r>
    <x v="88"/>
    <x v="54"/>
    <x v="1"/>
    <n v="1352"/>
  </r>
  <r>
    <x v="88"/>
    <x v="54"/>
    <x v="2"/>
    <n v="41912"/>
  </r>
  <r>
    <x v="88"/>
    <x v="54"/>
    <x v="3"/>
    <n v="8342"/>
  </r>
  <r>
    <x v="88"/>
    <x v="54"/>
    <x v="4"/>
    <n v="16358"/>
  </r>
  <r>
    <x v="88"/>
    <x v="54"/>
    <x v="5"/>
    <n v="11206"/>
  </r>
  <r>
    <x v="88"/>
    <x v="55"/>
    <x v="0"/>
    <n v="17"/>
  </r>
  <r>
    <x v="88"/>
    <x v="55"/>
    <x v="1"/>
    <n v="1451"/>
  </r>
  <r>
    <x v="88"/>
    <x v="55"/>
    <x v="2"/>
    <n v="44981"/>
  </r>
  <r>
    <x v="88"/>
    <x v="55"/>
    <x v="3"/>
    <n v="2077"/>
  </r>
  <r>
    <x v="88"/>
    <x v="55"/>
    <x v="4"/>
    <n v="3559"/>
  </r>
  <r>
    <x v="88"/>
    <x v="55"/>
    <x v="5"/>
    <n v="1798"/>
  </r>
  <r>
    <x v="88"/>
    <x v="56"/>
    <x v="0"/>
    <n v="224"/>
  </r>
  <r>
    <x v="88"/>
    <x v="56"/>
    <x v="1"/>
    <n v="10019"/>
  </r>
  <r>
    <x v="88"/>
    <x v="56"/>
    <x v="2"/>
    <n v="310589"/>
  </r>
  <r>
    <x v="88"/>
    <x v="56"/>
    <x v="3"/>
    <n v="134225"/>
  </r>
  <r>
    <x v="88"/>
    <x v="56"/>
    <x v="4"/>
    <n v="208624"/>
  </r>
  <r>
    <x v="88"/>
    <x v="56"/>
    <x v="5"/>
    <n v="112420"/>
  </r>
  <r>
    <x v="88"/>
    <x v="57"/>
    <x v="0"/>
    <n v="18"/>
  </r>
  <r>
    <x v="88"/>
    <x v="57"/>
    <x v="1"/>
    <n v="538"/>
  </r>
  <r>
    <x v="88"/>
    <x v="57"/>
    <x v="2"/>
    <n v="16678"/>
  </r>
  <r>
    <x v="88"/>
    <x v="57"/>
    <x v="3"/>
    <n v="1983"/>
  </r>
  <r>
    <x v="88"/>
    <x v="57"/>
    <x v="4"/>
    <n v="3314"/>
  </r>
  <r>
    <x v="88"/>
    <x v="57"/>
    <x v="5"/>
    <n v="1717"/>
  </r>
  <r>
    <x v="88"/>
    <x v="58"/>
    <x v="0"/>
    <n v="35"/>
  </r>
  <r>
    <x v="88"/>
    <x v="58"/>
    <x v="1"/>
    <n v="1163"/>
  </r>
  <r>
    <x v="88"/>
    <x v="58"/>
    <x v="2"/>
    <n v="36053"/>
  </r>
  <r>
    <x v="88"/>
    <x v="58"/>
    <x v="3"/>
    <n v="4419"/>
  </r>
  <r>
    <x v="88"/>
    <x v="58"/>
    <x v="4"/>
    <n v="8422"/>
  </r>
  <r>
    <x v="88"/>
    <x v="58"/>
    <x v="5"/>
    <n v="4694"/>
  </r>
  <r>
    <x v="88"/>
    <x v="59"/>
    <x v="0"/>
    <n v="51"/>
  </r>
  <r>
    <x v="88"/>
    <x v="59"/>
    <x v="1"/>
    <n v="1418"/>
  </r>
  <r>
    <x v="88"/>
    <x v="59"/>
    <x v="2"/>
    <n v="43958"/>
  </r>
  <r>
    <x v="88"/>
    <x v="59"/>
    <x v="3"/>
    <n v="8482"/>
  </r>
  <r>
    <x v="88"/>
    <x v="59"/>
    <x v="4"/>
    <n v="13539"/>
  </r>
  <r>
    <x v="88"/>
    <x v="59"/>
    <x v="5"/>
    <n v="8641"/>
  </r>
  <r>
    <x v="88"/>
    <x v="60"/>
    <x v="0"/>
    <n v="29"/>
  </r>
  <r>
    <x v="88"/>
    <x v="60"/>
    <x v="1"/>
    <n v="1494"/>
  </r>
  <r>
    <x v="88"/>
    <x v="60"/>
    <x v="2"/>
    <n v="46314"/>
  </r>
  <r>
    <x v="88"/>
    <x v="60"/>
    <x v="3"/>
    <n v="10098"/>
  </r>
  <r>
    <x v="88"/>
    <x v="60"/>
    <x v="4"/>
    <n v="16196"/>
  </r>
  <r>
    <x v="88"/>
    <x v="60"/>
    <x v="5"/>
    <n v="14161"/>
  </r>
  <r>
    <x v="88"/>
    <x v="61"/>
    <x v="0"/>
    <n v="8"/>
  </r>
  <r>
    <x v="88"/>
    <x v="61"/>
    <x v="1"/>
    <n v="223"/>
  </r>
  <r>
    <x v="88"/>
    <x v="61"/>
    <x v="2"/>
    <n v="6913"/>
  </r>
  <r>
    <x v="88"/>
    <x v="61"/>
    <x v="3"/>
    <n v="739"/>
  </r>
  <r>
    <x v="88"/>
    <x v="61"/>
    <x v="4"/>
    <n v="1211"/>
  </r>
  <r>
    <x v="88"/>
    <x v="61"/>
    <x v="5"/>
    <n v="639"/>
  </r>
  <r>
    <x v="88"/>
    <x v="62"/>
    <x v="0"/>
    <n v="41"/>
  </r>
  <r>
    <x v="88"/>
    <x v="62"/>
    <x v="1"/>
    <n v="1593"/>
  </r>
  <r>
    <x v="88"/>
    <x v="62"/>
    <x v="2"/>
    <n v="49383"/>
  </r>
  <r>
    <x v="88"/>
    <x v="62"/>
    <x v="3"/>
    <n v="9331"/>
  </r>
  <r>
    <x v="88"/>
    <x v="62"/>
    <x v="4"/>
    <n v="16354"/>
  </r>
  <r>
    <x v="88"/>
    <x v="62"/>
    <x v="5"/>
    <n v="11561"/>
  </r>
  <r>
    <x v="88"/>
    <x v="63"/>
    <x v="0"/>
    <n v="53"/>
  </r>
  <r>
    <x v="88"/>
    <x v="63"/>
    <x v="1"/>
    <n v="2929"/>
  </r>
  <r>
    <x v="88"/>
    <x v="63"/>
    <x v="2"/>
    <n v="90799"/>
  </r>
  <r>
    <x v="88"/>
    <x v="63"/>
    <x v="3"/>
    <n v="9365"/>
  </r>
  <r>
    <x v="88"/>
    <x v="63"/>
    <x v="4"/>
    <n v="13742"/>
  </r>
  <r>
    <x v="88"/>
    <x v="63"/>
    <x v="5"/>
    <n v="6741"/>
  </r>
  <r>
    <x v="88"/>
    <x v="64"/>
    <x v="0"/>
    <n v="154"/>
  </r>
  <r>
    <x v="88"/>
    <x v="64"/>
    <x v="1"/>
    <n v="8713"/>
  </r>
  <r>
    <x v="88"/>
    <x v="64"/>
    <x v="2"/>
    <n v="270103"/>
  </r>
  <r>
    <x v="88"/>
    <x v="64"/>
    <x v="3"/>
    <n v="92950"/>
  </r>
  <r>
    <x v="88"/>
    <x v="64"/>
    <x v="4"/>
    <n v="143646"/>
  </r>
  <r>
    <x v="88"/>
    <x v="64"/>
    <x v="5"/>
    <n v="70438"/>
  </r>
  <r>
    <x v="88"/>
    <x v="65"/>
    <x v="0"/>
    <n v="83"/>
  </r>
  <r>
    <x v="88"/>
    <x v="65"/>
    <x v="1"/>
    <n v="2624"/>
  </r>
  <r>
    <x v="88"/>
    <x v="65"/>
    <x v="2"/>
    <n v="81344"/>
  </r>
  <r>
    <x v="88"/>
    <x v="65"/>
    <x v="3"/>
    <n v="38481"/>
  </r>
  <r>
    <x v="88"/>
    <x v="65"/>
    <x v="4"/>
    <n v="64458"/>
  </r>
  <r>
    <x v="88"/>
    <x v="65"/>
    <x v="5"/>
    <n v="35552"/>
  </r>
  <r>
    <x v="88"/>
    <x v="66"/>
    <x v="0"/>
    <n v="31"/>
  </r>
  <r>
    <x v="88"/>
    <x v="66"/>
    <x v="1"/>
    <n v="693"/>
  </r>
  <r>
    <x v="88"/>
    <x v="66"/>
    <x v="2"/>
    <n v="21483"/>
  </r>
  <r>
    <x v="88"/>
    <x v="66"/>
    <x v="3"/>
    <n v="2596"/>
  </r>
  <r>
    <x v="88"/>
    <x v="66"/>
    <x v="4"/>
    <n v="4908"/>
  </r>
  <r>
    <x v="88"/>
    <x v="66"/>
    <x v="5"/>
    <n v="2796"/>
  </r>
  <r>
    <x v="88"/>
    <x v="67"/>
    <x v="0"/>
    <n v="66"/>
  </r>
  <r>
    <x v="88"/>
    <x v="67"/>
    <x v="1"/>
    <n v="2878"/>
  </r>
  <r>
    <x v="88"/>
    <x v="67"/>
    <x v="2"/>
    <n v="89218"/>
  </r>
  <r>
    <x v="88"/>
    <x v="67"/>
    <x v="3"/>
    <n v="15723"/>
  </r>
  <r>
    <x v="88"/>
    <x v="67"/>
    <x v="4"/>
    <n v="25840"/>
  </r>
  <r>
    <x v="88"/>
    <x v="67"/>
    <x v="5"/>
    <n v="16318"/>
  </r>
  <r>
    <x v="88"/>
    <x v="68"/>
    <x v="0"/>
    <n v="9"/>
  </r>
  <r>
    <x v="88"/>
    <x v="68"/>
    <x v="1"/>
    <n v="204"/>
  </r>
  <r>
    <x v="88"/>
    <x v="68"/>
    <x v="2"/>
    <n v="6324"/>
  </r>
  <r>
    <x v="88"/>
    <x v="68"/>
    <x v="3"/>
    <n v="1924"/>
  </r>
  <r>
    <x v="88"/>
    <x v="68"/>
    <x v="4"/>
    <n v="3044"/>
  </r>
  <r>
    <x v="88"/>
    <x v="68"/>
    <x v="5"/>
    <n v="1866"/>
  </r>
  <r>
    <x v="88"/>
    <x v="69"/>
    <x v="0"/>
    <n v="42"/>
  </r>
  <r>
    <x v="88"/>
    <x v="69"/>
    <x v="1"/>
    <n v="1134"/>
  </r>
  <r>
    <x v="88"/>
    <x v="69"/>
    <x v="2"/>
    <n v="35154"/>
  </r>
  <r>
    <x v="88"/>
    <x v="69"/>
    <x v="3"/>
    <n v="12888"/>
  </r>
  <r>
    <x v="88"/>
    <x v="69"/>
    <x v="4"/>
    <n v="18685"/>
  </r>
  <r>
    <x v="88"/>
    <x v="69"/>
    <x v="5"/>
    <n v="10730"/>
  </r>
  <r>
    <x v="88"/>
    <x v="70"/>
    <x v="0"/>
    <n v="3207"/>
  </r>
  <r>
    <x v="88"/>
    <x v="70"/>
    <x v="1"/>
    <n v="130895"/>
  </r>
  <r>
    <x v="88"/>
    <x v="70"/>
    <x v="2"/>
    <n v="4057745"/>
  </r>
  <r>
    <x v="88"/>
    <x v="70"/>
    <x v="3"/>
    <n v="1249335"/>
  </r>
  <r>
    <x v="88"/>
    <x v="70"/>
    <x v="4"/>
    <n v="1924430"/>
  </r>
  <r>
    <x v="88"/>
    <x v="70"/>
    <x v="5"/>
    <n v="1049114"/>
  </r>
  <r>
    <x v="89"/>
    <x v="0"/>
    <x v="0"/>
    <n v="169"/>
  </r>
  <r>
    <x v="89"/>
    <x v="0"/>
    <x v="1"/>
    <n v="6211"/>
  </r>
  <r>
    <x v="89"/>
    <x v="0"/>
    <x v="2"/>
    <n v="186330"/>
  </r>
  <r>
    <x v="89"/>
    <x v="0"/>
    <x v="3"/>
    <n v="30296"/>
  </r>
  <r>
    <x v="89"/>
    <x v="0"/>
    <x v="4"/>
    <n v="49092"/>
  </r>
  <r>
    <x v="89"/>
    <x v="0"/>
    <x v="5"/>
    <n v="23174"/>
  </r>
  <r>
    <x v="89"/>
    <x v="1"/>
    <x v="0"/>
    <n v="58"/>
  </r>
  <r>
    <x v="89"/>
    <x v="1"/>
    <x v="1"/>
    <n v="1924"/>
  </r>
  <r>
    <x v="89"/>
    <x v="1"/>
    <x v="2"/>
    <n v="57720"/>
  </r>
  <r>
    <x v="89"/>
    <x v="1"/>
    <x v="3"/>
    <n v="13441"/>
  </r>
  <r>
    <x v="89"/>
    <x v="1"/>
    <x v="4"/>
    <n v="21893"/>
  </r>
  <r>
    <x v="89"/>
    <x v="1"/>
    <x v="5"/>
    <n v="12375"/>
  </r>
  <r>
    <x v="89"/>
    <x v="2"/>
    <x v="0"/>
    <n v="25"/>
  </r>
  <r>
    <x v="89"/>
    <x v="2"/>
    <x v="1"/>
    <n v="1266"/>
  </r>
  <r>
    <x v="89"/>
    <x v="2"/>
    <x v="2"/>
    <n v="37980"/>
  </r>
  <r>
    <x v="89"/>
    <x v="2"/>
    <x v="3"/>
    <n v="1995"/>
  </r>
  <r>
    <x v="89"/>
    <x v="2"/>
    <x v="4"/>
    <n v="3622"/>
  </r>
  <r>
    <x v="89"/>
    <x v="2"/>
    <x v="5"/>
    <n v="2595"/>
  </r>
  <r>
    <x v="89"/>
    <x v="3"/>
    <x v="0"/>
    <n v="49"/>
  </r>
  <r>
    <x v="89"/>
    <x v="3"/>
    <x v="1"/>
    <n v="2138"/>
  </r>
  <r>
    <x v="89"/>
    <x v="3"/>
    <x v="2"/>
    <n v="64140"/>
  </r>
  <r>
    <x v="89"/>
    <x v="3"/>
    <x v="3"/>
    <n v="9479"/>
  </r>
  <r>
    <x v="89"/>
    <x v="3"/>
    <x v="4"/>
    <n v="17044"/>
  </r>
  <r>
    <x v="89"/>
    <x v="3"/>
    <x v="5"/>
    <n v="8869"/>
  </r>
  <r>
    <x v="89"/>
    <x v="4"/>
    <x v="0"/>
    <n v="24"/>
  </r>
  <r>
    <x v="89"/>
    <x v="4"/>
    <x v="1"/>
    <n v="936"/>
  </r>
  <r>
    <x v="89"/>
    <x v="4"/>
    <x v="2"/>
    <n v="28080"/>
  </r>
  <r>
    <x v="89"/>
    <x v="4"/>
    <x v="3"/>
    <n v="13839"/>
  </r>
  <r>
    <x v="89"/>
    <x v="4"/>
    <x v="4"/>
    <n v="22193"/>
  </r>
  <r>
    <x v="89"/>
    <x v="4"/>
    <x v="5"/>
    <n v="9290"/>
  </r>
  <r>
    <x v="89"/>
    <x v="5"/>
    <x v="0"/>
    <n v="11"/>
  </r>
  <r>
    <x v="89"/>
    <x v="5"/>
    <x v="1"/>
    <n v="296"/>
  </r>
  <r>
    <x v="89"/>
    <x v="5"/>
    <x v="2"/>
    <n v="8880"/>
  </r>
  <r>
    <x v="89"/>
    <x v="5"/>
    <x v="3"/>
    <n v="2482"/>
  </r>
  <r>
    <x v="89"/>
    <x v="5"/>
    <x v="4"/>
    <n v="4589"/>
  </r>
  <r>
    <x v="89"/>
    <x v="5"/>
    <x v="5"/>
    <n v="2074"/>
  </r>
  <r>
    <x v="89"/>
    <x v="6"/>
    <x v="0"/>
    <n v="161"/>
  </r>
  <r>
    <x v="89"/>
    <x v="6"/>
    <x v="1"/>
    <n v="12081"/>
  </r>
  <r>
    <x v="89"/>
    <x v="6"/>
    <x v="2"/>
    <n v="362430"/>
  </r>
  <r>
    <x v="89"/>
    <x v="6"/>
    <x v="3"/>
    <n v="199845"/>
  </r>
  <r>
    <x v="89"/>
    <x v="6"/>
    <x v="4"/>
    <n v="269900"/>
  </r>
  <r>
    <x v="89"/>
    <x v="6"/>
    <x v="5"/>
    <n v="136310"/>
  </r>
  <r>
    <x v="89"/>
    <x v="7"/>
    <x v="0"/>
    <n v="45"/>
  </r>
  <r>
    <x v="89"/>
    <x v="7"/>
    <x v="1"/>
    <n v="1917"/>
  </r>
  <r>
    <x v="89"/>
    <x v="7"/>
    <x v="2"/>
    <n v="57510"/>
  </r>
  <r>
    <x v="89"/>
    <x v="7"/>
    <x v="3"/>
    <n v="30851"/>
  </r>
  <r>
    <x v="89"/>
    <x v="7"/>
    <x v="4"/>
    <n v="51296"/>
  </r>
  <r>
    <x v="89"/>
    <x v="7"/>
    <x v="5"/>
    <n v="32248"/>
  </r>
  <r>
    <x v="89"/>
    <x v="8"/>
    <x v="0"/>
    <n v="11"/>
  </r>
  <r>
    <x v="89"/>
    <x v="8"/>
    <x v="1"/>
    <n v="525"/>
  </r>
  <r>
    <x v="89"/>
    <x v="8"/>
    <x v="2"/>
    <n v="15750"/>
  </r>
  <r>
    <x v="89"/>
    <x v="8"/>
    <x v="3"/>
    <n v="1732"/>
  </r>
  <r>
    <x v="89"/>
    <x v="8"/>
    <x v="4"/>
    <n v="3371"/>
  </r>
  <r>
    <x v="89"/>
    <x v="8"/>
    <x v="5"/>
    <n v="1735"/>
  </r>
  <r>
    <x v="89"/>
    <x v="9"/>
    <x v="0"/>
    <n v="18"/>
  </r>
  <r>
    <x v="89"/>
    <x v="9"/>
    <x v="1"/>
    <n v="464"/>
  </r>
  <r>
    <x v="89"/>
    <x v="9"/>
    <x v="2"/>
    <n v="13920"/>
  </r>
  <r>
    <x v="89"/>
    <x v="9"/>
    <x v="3"/>
    <n v="3265"/>
  </r>
  <r>
    <x v="89"/>
    <x v="9"/>
    <x v="4"/>
    <n v="5542"/>
  </r>
  <r>
    <x v="89"/>
    <x v="9"/>
    <x v="5"/>
    <n v="2699"/>
  </r>
  <r>
    <x v="89"/>
    <x v="10"/>
    <x v="0"/>
    <n v="98"/>
  </r>
  <r>
    <x v="89"/>
    <x v="10"/>
    <x v="1"/>
    <n v="2981"/>
  </r>
  <r>
    <x v="89"/>
    <x v="10"/>
    <x v="2"/>
    <n v="89430"/>
  </r>
  <r>
    <x v="89"/>
    <x v="10"/>
    <x v="3"/>
    <n v="11231"/>
  </r>
  <r>
    <x v="89"/>
    <x v="10"/>
    <x v="4"/>
    <n v="19834"/>
  </r>
  <r>
    <x v="89"/>
    <x v="10"/>
    <x v="5"/>
    <n v="11384"/>
  </r>
  <r>
    <x v="89"/>
    <x v="11"/>
    <x v="0"/>
    <n v="14"/>
  </r>
  <r>
    <x v="89"/>
    <x v="11"/>
    <x v="1"/>
    <n v="425"/>
  </r>
  <r>
    <x v="89"/>
    <x v="11"/>
    <x v="2"/>
    <n v="12750"/>
  </r>
  <r>
    <x v="89"/>
    <x v="11"/>
    <x v="3"/>
    <n v="2472"/>
  </r>
  <r>
    <x v="89"/>
    <x v="11"/>
    <x v="4"/>
    <n v="4719"/>
  </r>
  <r>
    <x v="89"/>
    <x v="11"/>
    <x v="5"/>
    <n v="3188"/>
  </r>
  <r>
    <x v="89"/>
    <x v="12"/>
    <x v="0"/>
    <n v="16"/>
  </r>
  <r>
    <x v="89"/>
    <x v="12"/>
    <x v="1"/>
    <n v="740"/>
  </r>
  <r>
    <x v="89"/>
    <x v="12"/>
    <x v="2"/>
    <n v="22200"/>
  </r>
  <r>
    <x v="89"/>
    <x v="12"/>
    <x v="3"/>
    <n v="3222"/>
  </r>
  <r>
    <x v="89"/>
    <x v="12"/>
    <x v="4"/>
    <n v="5217"/>
  </r>
  <r>
    <x v="89"/>
    <x v="12"/>
    <x v="5"/>
    <n v="3037"/>
  </r>
  <r>
    <x v="89"/>
    <x v="13"/>
    <x v="0"/>
    <n v="10"/>
  </r>
  <r>
    <x v="89"/>
    <x v="13"/>
    <x v="1"/>
    <n v="266"/>
  </r>
  <r>
    <x v="89"/>
    <x v="13"/>
    <x v="2"/>
    <n v="7980"/>
  </r>
  <r>
    <x v="89"/>
    <x v="13"/>
    <x v="3"/>
    <n v="2601"/>
  </r>
  <r>
    <x v="89"/>
    <x v="13"/>
    <x v="4"/>
    <n v="4624"/>
  </r>
  <r>
    <x v="89"/>
    <x v="13"/>
    <x v="5"/>
    <n v="2716"/>
  </r>
  <r>
    <x v="89"/>
    <x v="14"/>
    <x v="0"/>
    <n v="52"/>
  </r>
  <r>
    <x v="89"/>
    <x v="14"/>
    <x v="1"/>
    <n v="1561"/>
  </r>
  <r>
    <x v="89"/>
    <x v="14"/>
    <x v="2"/>
    <n v="46830"/>
  </r>
  <r>
    <x v="89"/>
    <x v="14"/>
    <x v="3"/>
    <n v="25870"/>
  </r>
  <r>
    <x v="89"/>
    <x v="14"/>
    <x v="4"/>
    <n v="46432"/>
  </r>
  <r>
    <x v="89"/>
    <x v="14"/>
    <x v="5"/>
    <n v="25803"/>
  </r>
  <r>
    <x v="89"/>
    <x v="15"/>
    <x v="0"/>
    <n v="26"/>
  </r>
  <r>
    <x v="89"/>
    <x v="15"/>
    <x v="1"/>
    <n v="1003"/>
  </r>
  <r>
    <x v="89"/>
    <x v="15"/>
    <x v="2"/>
    <n v="30090"/>
  </r>
  <r>
    <x v="89"/>
    <x v="15"/>
    <x v="3"/>
    <n v="6969"/>
  </r>
  <r>
    <x v="89"/>
    <x v="15"/>
    <x v="4"/>
    <n v="10989"/>
  </r>
  <r>
    <x v="89"/>
    <x v="15"/>
    <x v="5"/>
    <n v="6187"/>
  </r>
  <r>
    <x v="89"/>
    <x v="16"/>
    <x v="0"/>
    <n v="10"/>
  </r>
  <r>
    <x v="89"/>
    <x v="16"/>
    <x v="1"/>
    <n v="253"/>
  </r>
  <r>
    <x v="89"/>
    <x v="16"/>
    <x v="2"/>
    <n v="7590"/>
  </r>
  <r>
    <x v="89"/>
    <x v="16"/>
    <x v="3"/>
    <n v="1277"/>
  </r>
  <r>
    <x v="89"/>
    <x v="16"/>
    <x v="4"/>
    <n v="2477"/>
  </r>
  <r>
    <x v="89"/>
    <x v="16"/>
    <x v="5"/>
    <n v="1624"/>
  </r>
  <r>
    <x v="89"/>
    <x v="17"/>
    <x v="0"/>
    <n v="12"/>
  </r>
  <r>
    <x v="89"/>
    <x v="17"/>
    <x v="1"/>
    <n v="291"/>
  </r>
  <r>
    <x v="89"/>
    <x v="17"/>
    <x v="2"/>
    <n v="8730"/>
  </r>
  <r>
    <x v="89"/>
    <x v="17"/>
    <x v="3"/>
    <n v="1801"/>
  </r>
  <r>
    <x v="89"/>
    <x v="17"/>
    <x v="4"/>
    <n v="2903"/>
  </r>
  <r>
    <x v="89"/>
    <x v="17"/>
    <x v="5"/>
    <n v="1798"/>
  </r>
  <r>
    <x v="89"/>
    <x v="18"/>
    <x v="0"/>
    <n v="17"/>
  </r>
  <r>
    <x v="89"/>
    <x v="18"/>
    <x v="1"/>
    <n v="621"/>
  </r>
  <r>
    <x v="89"/>
    <x v="18"/>
    <x v="2"/>
    <n v="18630"/>
  </r>
  <r>
    <x v="89"/>
    <x v="18"/>
    <x v="3"/>
    <n v="4451"/>
  </r>
  <r>
    <x v="89"/>
    <x v="18"/>
    <x v="4"/>
    <n v="6753"/>
  </r>
  <r>
    <x v="89"/>
    <x v="18"/>
    <x v="5"/>
    <n v="3976"/>
  </r>
  <r>
    <x v="89"/>
    <x v="19"/>
    <x v="0"/>
    <n v="107"/>
  </r>
  <r>
    <x v="89"/>
    <x v="19"/>
    <x v="1"/>
    <n v="3812"/>
  </r>
  <r>
    <x v="89"/>
    <x v="19"/>
    <x v="2"/>
    <n v="114360"/>
  </r>
  <r>
    <x v="89"/>
    <x v="19"/>
    <x v="3"/>
    <n v="31695"/>
  </r>
  <r>
    <x v="89"/>
    <x v="19"/>
    <x v="4"/>
    <n v="55751"/>
  </r>
  <r>
    <x v="89"/>
    <x v="19"/>
    <x v="5"/>
    <n v="34914"/>
  </r>
  <r>
    <x v="89"/>
    <x v="20"/>
    <x v="0"/>
    <n v="23"/>
  </r>
  <r>
    <x v="89"/>
    <x v="20"/>
    <x v="1"/>
    <n v="1478"/>
  </r>
  <r>
    <x v="89"/>
    <x v="20"/>
    <x v="2"/>
    <n v="44340"/>
  </r>
  <r>
    <x v="89"/>
    <x v="20"/>
    <x v="3"/>
    <n v="4098"/>
  </r>
  <r>
    <x v="89"/>
    <x v="20"/>
    <x v="4"/>
    <n v="7125"/>
  </r>
  <r>
    <x v="89"/>
    <x v="20"/>
    <x v="5"/>
    <n v="3062"/>
  </r>
  <r>
    <x v="89"/>
    <x v="21"/>
    <x v="0"/>
    <n v="76"/>
  </r>
  <r>
    <x v="89"/>
    <x v="21"/>
    <x v="1"/>
    <n v="3193"/>
  </r>
  <r>
    <x v="89"/>
    <x v="21"/>
    <x v="2"/>
    <n v="95790"/>
  </r>
  <r>
    <x v="89"/>
    <x v="21"/>
    <x v="3"/>
    <n v="29055"/>
  </r>
  <r>
    <x v="89"/>
    <x v="21"/>
    <x v="4"/>
    <n v="49171"/>
  </r>
  <r>
    <x v="89"/>
    <x v="21"/>
    <x v="5"/>
    <n v="21194"/>
  </r>
  <r>
    <x v="89"/>
    <x v="22"/>
    <x v="0"/>
    <n v="128"/>
  </r>
  <r>
    <x v="89"/>
    <x v="22"/>
    <x v="1"/>
    <n v="5783"/>
  </r>
  <r>
    <x v="89"/>
    <x v="22"/>
    <x v="2"/>
    <n v="173490"/>
  </r>
  <r>
    <x v="89"/>
    <x v="22"/>
    <x v="3"/>
    <n v="56199"/>
  </r>
  <r>
    <x v="89"/>
    <x v="22"/>
    <x v="4"/>
    <n v="107228"/>
  </r>
  <r>
    <x v="89"/>
    <x v="22"/>
    <x v="5"/>
    <n v="60631"/>
  </r>
  <r>
    <x v="89"/>
    <x v="23"/>
    <x v="0"/>
    <n v="32"/>
  </r>
  <r>
    <x v="89"/>
    <x v="23"/>
    <x v="1"/>
    <n v="1247"/>
  </r>
  <r>
    <x v="89"/>
    <x v="23"/>
    <x v="2"/>
    <n v="37410"/>
  </r>
  <r>
    <x v="89"/>
    <x v="23"/>
    <x v="3"/>
    <n v="6979"/>
  </r>
  <r>
    <x v="89"/>
    <x v="23"/>
    <x v="4"/>
    <n v="11894"/>
  </r>
  <r>
    <x v="89"/>
    <x v="23"/>
    <x v="5"/>
    <n v="6491"/>
  </r>
  <r>
    <x v="89"/>
    <x v="24"/>
    <x v="0"/>
    <n v="14"/>
  </r>
  <r>
    <x v="89"/>
    <x v="24"/>
    <x v="1"/>
    <n v="939"/>
  </r>
  <r>
    <x v="89"/>
    <x v="24"/>
    <x v="2"/>
    <n v="28170"/>
  </r>
  <r>
    <x v="89"/>
    <x v="24"/>
    <x v="3"/>
    <n v="2074"/>
  </r>
  <r>
    <x v="89"/>
    <x v="24"/>
    <x v="4"/>
    <n v="3728"/>
  </r>
  <r>
    <x v="89"/>
    <x v="24"/>
    <x v="5"/>
    <n v="1761"/>
  </r>
  <r>
    <x v="89"/>
    <x v="25"/>
    <x v="0"/>
    <n v="43"/>
  </r>
  <r>
    <x v="89"/>
    <x v="25"/>
    <x v="1"/>
    <n v="1404"/>
  </r>
  <r>
    <x v="89"/>
    <x v="25"/>
    <x v="2"/>
    <n v="42120"/>
  </r>
  <r>
    <x v="89"/>
    <x v="25"/>
    <x v="3"/>
    <n v="8703"/>
  </r>
  <r>
    <x v="89"/>
    <x v="25"/>
    <x v="4"/>
    <n v="14668"/>
  </r>
  <r>
    <x v="89"/>
    <x v="25"/>
    <x v="5"/>
    <n v="7795"/>
  </r>
  <r>
    <x v="89"/>
    <x v="26"/>
    <x v="0"/>
    <n v="10"/>
  </r>
  <r>
    <x v="89"/>
    <x v="26"/>
    <x v="1"/>
    <n v="517"/>
  </r>
  <r>
    <x v="89"/>
    <x v="26"/>
    <x v="2"/>
    <n v="15510"/>
  </r>
  <r>
    <x v="89"/>
    <x v="26"/>
    <x v="3"/>
    <n v="1605"/>
  </r>
  <r>
    <x v="89"/>
    <x v="26"/>
    <x v="4"/>
    <n v="2936"/>
  </r>
  <r>
    <x v="89"/>
    <x v="26"/>
    <x v="5"/>
    <n v="1614"/>
  </r>
  <r>
    <x v="89"/>
    <x v="27"/>
    <x v="0"/>
    <n v="52"/>
  </r>
  <r>
    <x v="89"/>
    <x v="27"/>
    <x v="1"/>
    <n v="1867"/>
  </r>
  <r>
    <x v="89"/>
    <x v="27"/>
    <x v="2"/>
    <n v="56010"/>
  </r>
  <r>
    <x v="89"/>
    <x v="27"/>
    <x v="3"/>
    <n v="10761"/>
  </r>
  <r>
    <x v="89"/>
    <x v="27"/>
    <x v="4"/>
    <n v="18856"/>
  </r>
  <r>
    <x v="89"/>
    <x v="27"/>
    <x v="5"/>
    <n v="7391"/>
  </r>
  <r>
    <x v="89"/>
    <x v="28"/>
    <x v="0"/>
    <n v="54"/>
  </r>
  <r>
    <x v="89"/>
    <x v="28"/>
    <x v="1"/>
    <n v="2013"/>
  </r>
  <r>
    <x v="89"/>
    <x v="28"/>
    <x v="2"/>
    <n v="60390"/>
  </r>
  <r>
    <x v="89"/>
    <x v="28"/>
    <x v="3"/>
    <n v="21569"/>
  </r>
  <r>
    <x v="89"/>
    <x v="28"/>
    <x v="4"/>
    <n v="34264"/>
  </r>
  <r>
    <x v="89"/>
    <x v="28"/>
    <x v="5"/>
    <n v="18059"/>
  </r>
  <r>
    <x v="89"/>
    <x v="29"/>
    <x v="0"/>
    <n v="7"/>
  </r>
  <r>
    <x v="89"/>
    <x v="29"/>
    <x v="1"/>
    <n v="114"/>
  </r>
  <r>
    <x v="89"/>
    <x v="29"/>
    <x v="2"/>
    <n v="3420"/>
  </r>
  <r>
    <x v="89"/>
    <x v="29"/>
    <x v="3"/>
    <n v="613"/>
  </r>
  <r>
    <x v="89"/>
    <x v="29"/>
    <x v="4"/>
    <n v="988"/>
  </r>
  <r>
    <x v="89"/>
    <x v="29"/>
    <x v="5"/>
    <n v="553"/>
  </r>
  <r>
    <x v="89"/>
    <x v="30"/>
    <x v="0"/>
    <n v="52"/>
  </r>
  <r>
    <x v="89"/>
    <x v="30"/>
    <x v="1"/>
    <n v="1939"/>
  </r>
  <r>
    <x v="89"/>
    <x v="30"/>
    <x v="2"/>
    <n v="58170"/>
  </r>
  <r>
    <x v="89"/>
    <x v="30"/>
    <x v="3"/>
    <n v="17501"/>
  </r>
  <r>
    <x v="89"/>
    <x v="30"/>
    <x v="4"/>
    <n v="28881"/>
  </r>
  <r>
    <x v="89"/>
    <x v="30"/>
    <x v="5"/>
    <n v="14962"/>
  </r>
  <r>
    <x v="89"/>
    <x v="31"/>
    <x v="0"/>
    <n v="9"/>
  </r>
  <r>
    <x v="89"/>
    <x v="31"/>
    <x v="1"/>
    <n v="283"/>
  </r>
  <r>
    <x v="89"/>
    <x v="31"/>
    <x v="2"/>
    <n v="8490"/>
  </r>
  <r>
    <x v="89"/>
    <x v="31"/>
    <x v="3"/>
    <n v="1499"/>
  </r>
  <r>
    <x v="89"/>
    <x v="31"/>
    <x v="4"/>
    <n v="2195"/>
  </r>
  <r>
    <x v="89"/>
    <x v="31"/>
    <x v="5"/>
    <n v="1065"/>
  </r>
  <r>
    <x v="89"/>
    <x v="32"/>
    <x v="0"/>
    <n v="22"/>
  </r>
  <r>
    <x v="89"/>
    <x v="32"/>
    <x v="1"/>
    <n v="524"/>
  </r>
  <r>
    <x v="89"/>
    <x v="32"/>
    <x v="2"/>
    <n v="15720"/>
  </r>
  <r>
    <x v="89"/>
    <x v="32"/>
    <x v="3"/>
    <n v="2786"/>
  </r>
  <r>
    <x v="89"/>
    <x v="32"/>
    <x v="4"/>
    <n v="4358"/>
  </r>
  <r>
    <x v="89"/>
    <x v="32"/>
    <x v="5"/>
    <n v="2278"/>
  </r>
  <r>
    <x v="89"/>
    <x v="33"/>
    <x v="0"/>
    <n v="51"/>
  </r>
  <r>
    <x v="89"/>
    <x v="33"/>
    <x v="1"/>
    <n v="2285"/>
  </r>
  <r>
    <x v="89"/>
    <x v="33"/>
    <x v="2"/>
    <n v="68550"/>
  </r>
  <r>
    <x v="89"/>
    <x v="33"/>
    <x v="3"/>
    <n v="8555"/>
  </r>
  <r>
    <x v="89"/>
    <x v="33"/>
    <x v="4"/>
    <n v="15959"/>
  </r>
  <r>
    <x v="89"/>
    <x v="33"/>
    <x v="5"/>
    <n v="9639"/>
  </r>
  <r>
    <x v="89"/>
    <x v="34"/>
    <x v="0"/>
    <n v="31"/>
  </r>
  <r>
    <x v="89"/>
    <x v="34"/>
    <x v="1"/>
    <n v="843"/>
  </r>
  <r>
    <x v="89"/>
    <x v="34"/>
    <x v="2"/>
    <n v="25290"/>
  </r>
  <r>
    <x v="89"/>
    <x v="34"/>
    <x v="3"/>
    <n v="6727"/>
  </r>
  <r>
    <x v="89"/>
    <x v="34"/>
    <x v="4"/>
    <n v="11884"/>
  </r>
  <r>
    <x v="89"/>
    <x v="34"/>
    <x v="5"/>
    <n v="6810"/>
  </r>
  <r>
    <x v="89"/>
    <x v="35"/>
    <x v="0"/>
    <n v="15"/>
  </r>
  <r>
    <x v="89"/>
    <x v="35"/>
    <x v="1"/>
    <n v="279"/>
  </r>
  <r>
    <x v="89"/>
    <x v="35"/>
    <x v="2"/>
    <n v="8370"/>
  </r>
  <r>
    <x v="89"/>
    <x v="35"/>
    <x v="3"/>
    <n v="1672"/>
  </r>
  <r>
    <x v="89"/>
    <x v="35"/>
    <x v="4"/>
    <n v="3121"/>
  </r>
  <r>
    <x v="89"/>
    <x v="35"/>
    <x v="5"/>
    <n v="2331"/>
  </r>
  <r>
    <x v="89"/>
    <x v="36"/>
    <x v="0"/>
    <n v="14"/>
  </r>
  <r>
    <x v="89"/>
    <x v="36"/>
    <x v="1"/>
    <n v="286"/>
  </r>
  <r>
    <x v="89"/>
    <x v="36"/>
    <x v="2"/>
    <n v="8580"/>
  </r>
  <r>
    <x v="89"/>
    <x v="36"/>
    <x v="3"/>
    <n v="1831"/>
  </r>
  <r>
    <x v="89"/>
    <x v="36"/>
    <x v="4"/>
    <n v="3070"/>
  </r>
  <r>
    <x v="89"/>
    <x v="36"/>
    <x v="5"/>
    <n v="1914"/>
  </r>
  <r>
    <x v="89"/>
    <x v="37"/>
    <x v="0"/>
    <n v="51"/>
  </r>
  <r>
    <x v="89"/>
    <x v="37"/>
    <x v="1"/>
    <n v="1389"/>
  </r>
  <r>
    <x v="89"/>
    <x v="37"/>
    <x v="2"/>
    <n v="41670"/>
  </r>
  <r>
    <x v="89"/>
    <x v="37"/>
    <x v="3"/>
    <n v="18139"/>
  </r>
  <r>
    <x v="89"/>
    <x v="37"/>
    <x v="4"/>
    <n v="28342"/>
  </r>
  <r>
    <x v="89"/>
    <x v="37"/>
    <x v="5"/>
    <n v="16437"/>
  </r>
  <r>
    <x v="89"/>
    <x v="38"/>
    <x v="0"/>
    <n v="18"/>
  </r>
  <r>
    <x v="89"/>
    <x v="38"/>
    <x v="1"/>
    <n v="306"/>
  </r>
  <r>
    <x v="89"/>
    <x v="38"/>
    <x v="2"/>
    <n v="9180"/>
  </r>
  <r>
    <x v="89"/>
    <x v="38"/>
    <x v="3"/>
    <n v="1445"/>
  </r>
  <r>
    <x v="89"/>
    <x v="38"/>
    <x v="4"/>
    <n v="2290"/>
  </r>
  <r>
    <x v="89"/>
    <x v="38"/>
    <x v="5"/>
    <n v="1493"/>
  </r>
  <r>
    <x v="89"/>
    <x v="39"/>
    <x v="0"/>
    <n v="19"/>
  </r>
  <r>
    <x v="89"/>
    <x v="39"/>
    <x v="1"/>
    <n v="679"/>
  </r>
  <r>
    <x v="89"/>
    <x v="39"/>
    <x v="2"/>
    <n v="20370"/>
  </r>
  <r>
    <x v="89"/>
    <x v="39"/>
    <x v="3"/>
    <n v="2189"/>
  </r>
  <r>
    <x v="89"/>
    <x v="39"/>
    <x v="4"/>
    <n v="3672"/>
  </r>
  <r>
    <x v="89"/>
    <x v="39"/>
    <x v="5"/>
    <n v="2451"/>
  </r>
  <r>
    <x v="89"/>
    <x v="40"/>
    <x v="0"/>
    <n v="30"/>
  </r>
  <r>
    <x v="89"/>
    <x v="40"/>
    <x v="1"/>
    <n v="1067"/>
  </r>
  <r>
    <x v="89"/>
    <x v="40"/>
    <x v="2"/>
    <n v="32010"/>
  </r>
  <r>
    <x v="89"/>
    <x v="40"/>
    <x v="3"/>
    <n v="4234"/>
  </r>
  <r>
    <x v="89"/>
    <x v="40"/>
    <x v="4"/>
    <n v="7023"/>
  </r>
  <r>
    <x v="89"/>
    <x v="40"/>
    <x v="5"/>
    <n v="4004"/>
  </r>
  <r>
    <x v="89"/>
    <x v="41"/>
    <x v="0"/>
    <n v="9"/>
  </r>
  <r>
    <x v="89"/>
    <x v="41"/>
    <x v="1"/>
    <n v="175"/>
  </r>
  <r>
    <x v="89"/>
    <x v="41"/>
    <x v="2"/>
    <n v="5250"/>
  </r>
  <r>
    <x v="89"/>
    <x v="41"/>
    <x v="3"/>
    <n v="2410"/>
  </r>
  <r>
    <x v="89"/>
    <x v="41"/>
    <x v="4"/>
    <n v="4258"/>
  </r>
  <r>
    <x v="89"/>
    <x v="41"/>
    <x v="5"/>
    <n v="2243"/>
  </r>
  <r>
    <x v="89"/>
    <x v="42"/>
    <x v="0"/>
    <n v="7"/>
  </r>
  <r>
    <x v="89"/>
    <x v="42"/>
    <x v="1"/>
    <n v="298"/>
  </r>
  <r>
    <x v="89"/>
    <x v="42"/>
    <x v="2"/>
    <n v="8940"/>
  </r>
  <r>
    <x v="89"/>
    <x v="42"/>
    <x v="3"/>
    <n v="1897"/>
  </r>
  <r>
    <x v="89"/>
    <x v="42"/>
    <x v="4"/>
    <n v="3260"/>
  </r>
  <r>
    <x v="89"/>
    <x v="42"/>
    <x v="5"/>
    <n v="1722"/>
  </r>
  <r>
    <x v="89"/>
    <x v="43"/>
    <x v="0"/>
    <n v="21"/>
  </r>
  <r>
    <x v="89"/>
    <x v="43"/>
    <x v="1"/>
    <n v="773"/>
  </r>
  <r>
    <x v="89"/>
    <x v="43"/>
    <x v="2"/>
    <n v="23190"/>
  </r>
  <r>
    <x v="89"/>
    <x v="43"/>
    <x v="3"/>
    <n v="7166"/>
  </r>
  <r>
    <x v="89"/>
    <x v="43"/>
    <x v="4"/>
    <n v="12468"/>
  </r>
  <r>
    <x v="89"/>
    <x v="43"/>
    <x v="5"/>
    <n v="6512"/>
  </r>
  <r>
    <x v="89"/>
    <x v="44"/>
    <x v="0"/>
    <n v="75"/>
  </r>
  <r>
    <x v="89"/>
    <x v="44"/>
    <x v="1"/>
    <n v="5797"/>
  </r>
  <r>
    <x v="89"/>
    <x v="44"/>
    <x v="2"/>
    <n v="173910"/>
  </r>
  <r>
    <x v="89"/>
    <x v="44"/>
    <x v="3"/>
    <n v="94448"/>
  </r>
  <r>
    <x v="89"/>
    <x v="44"/>
    <x v="4"/>
    <n v="131591"/>
  </r>
  <r>
    <x v="89"/>
    <x v="44"/>
    <x v="5"/>
    <n v="67174"/>
  </r>
  <r>
    <x v="89"/>
    <x v="45"/>
    <x v="0"/>
    <n v="17"/>
  </r>
  <r>
    <x v="89"/>
    <x v="45"/>
    <x v="1"/>
    <n v="653"/>
  </r>
  <r>
    <x v="89"/>
    <x v="45"/>
    <x v="2"/>
    <n v="19590"/>
  </r>
  <r>
    <x v="89"/>
    <x v="45"/>
    <x v="3"/>
    <n v="3877"/>
  </r>
  <r>
    <x v="89"/>
    <x v="45"/>
    <x v="4"/>
    <n v="6902"/>
  </r>
  <r>
    <x v="89"/>
    <x v="45"/>
    <x v="5"/>
    <n v="4085"/>
  </r>
  <r>
    <x v="89"/>
    <x v="46"/>
    <x v="0"/>
    <n v="24"/>
  </r>
  <r>
    <x v="89"/>
    <x v="46"/>
    <x v="1"/>
    <n v="580"/>
  </r>
  <r>
    <x v="89"/>
    <x v="46"/>
    <x v="2"/>
    <n v="17400"/>
  </r>
  <r>
    <x v="89"/>
    <x v="46"/>
    <x v="3"/>
    <n v="2439"/>
  </r>
  <r>
    <x v="89"/>
    <x v="46"/>
    <x v="4"/>
    <n v="5638"/>
  </r>
  <r>
    <x v="89"/>
    <x v="46"/>
    <x v="5"/>
    <n v="2914"/>
  </r>
  <r>
    <x v="89"/>
    <x v="47"/>
    <x v="0"/>
    <n v="75"/>
  </r>
  <r>
    <x v="89"/>
    <x v="47"/>
    <x v="1"/>
    <n v="3305"/>
  </r>
  <r>
    <x v="89"/>
    <x v="47"/>
    <x v="2"/>
    <n v="99150"/>
  </r>
  <r>
    <x v="89"/>
    <x v="47"/>
    <x v="3"/>
    <n v="10305"/>
  </r>
  <r>
    <x v="89"/>
    <x v="47"/>
    <x v="4"/>
    <n v="18515"/>
  </r>
  <r>
    <x v="89"/>
    <x v="47"/>
    <x v="5"/>
    <n v="9011"/>
  </r>
  <r>
    <x v="89"/>
    <x v="48"/>
    <x v="0"/>
    <n v="69"/>
  </r>
  <r>
    <x v="89"/>
    <x v="48"/>
    <x v="1"/>
    <n v="2984"/>
  </r>
  <r>
    <x v="89"/>
    <x v="48"/>
    <x v="2"/>
    <n v="89520"/>
  </r>
  <r>
    <x v="89"/>
    <x v="48"/>
    <x v="3"/>
    <n v="20317"/>
  </r>
  <r>
    <x v="89"/>
    <x v="48"/>
    <x v="4"/>
    <n v="30489"/>
  </r>
  <r>
    <x v="89"/>
    <x v="48"/>
    <x v="5"/>
    <n v="14908"/>
  </r>
  <r>
    <x v="89"/>
    <x v="49"/>
    <x v="0"/>
    <n v="96"/>
  </r>
  <r>
    <x v="89"/>
    <x v="49"/>
    <x v="1"/>
    <n v="2955"/>
  </r>
  <r>
    <x v="89"/>
    <x v="49"/>
    <x v="2"/>
    <n v="88650"/>
  </r>
  <r>
    <x v="89"/>
    <x v="49"/>
    <x v="3"/>
    <n v="21376"/>
  </r>
  <r>
    <x v="89"/>
    <x v="49"/>
    <x v="4"/>
    <n v="35912"/>
  </r>
  <r>
    <x v="89"/>
    <x v="49"/>
    <x v="5"/>
    <n v="18290"/>
  </r>
  <r>
    <x v="89"/>
    <x v="50"/>
    <x v="0"/>
    <n v="43"/>
  </r>
  <r>
    <x v="89"/>
    <x v="50"/>
    <x v="1"/>
    <n v="1207"/>
  </r>
  <r>
    <x v="89"/>
    <x v="50"/>
    <x v="2"/>
    <n v="36210"/>
  </r>
  <r>
    <x v="89"/>
    <x v="50"/>
    <x v="3"/>
    <n v="10152"/>
  </r>
  <r>
    <x v="89"/>
    <x v="50"/>
    <x v="4"/>
    <n v="15903"/>
  </r>
  <r>
    <x v="89"/>
    <x v="50"/>
    <x v="5"/>
    <n v="10329"/>
  </r>
  <r>
    <x v="89"/>
    <x v="51"/>
    <x v="0"/>
    <n v="52"/>
  </r>
  <r>
    <x v="89"/>
    <x v="51"/>
    <x v="1"/>
    <n v="1211"/>
  </r>
  <r>
    <x v="89"/>
    <x v="51"/>
    <x v="2"/>
    <n v="36330"/>
  </r>
  <r>
    <x v="89"/>
    <x v="51"/>
    <x v="3"/>
    <n v="6817"/>
  </r>
  <r>
    <x v="89"/>
    <x v="51"/>
    <x v="4"/>
    <n v="12128"/>
  </r>
  <r>
    <x v="89"/>
    <x v="51"/>
    <x v="5"/>
    <n v="7939"/>
  </r>
  <r>
    <x v="89"/>
    <x v="52"/>
    <x v="0"/>
    <n v="36"/>
  </r>
  <r>
    <x v="89"/>
    <x v="52"/>
    <x v="1"/>
    <n v="1145"/>
  </r>
  <r>
    <x v="89"/>
    <x v="52"/>
    <x v="2"/>
    <n v="34350"/>
  </r>
  <r>
    <x v="89"/>
    <x v="52"/>
    <x v="3"/>
    <n v="7814"/>
  </r>
  <r>
    <x v="89"/>
    <x v="52"/>
    <x v="4"/>
    <n v="12921"/>
  </r>
  <r>
    <x v="89"/>
    <x v="52"/>
    <x v="5"/>
    <n v="8381"/>
  </r>
  <r>
    <x v="89"/>
    <x v="53"/>
    <x v="0"/>
    <n v="70"/>
  </r>
  <r>
    <x v="89"/>
    <x v="53"/>
    <x v="1"/>
    <n v="2764"/>
  </r>
  <r>
    <x v="89"/>
    <x v="53"/>
    <x v="2"/>
    <n v="82920"/>
  </r>
  <r>
    <x v="89"/>
    <x v="53"/>
    <x v="3"/>
    <n v="17008"/>
  </r>
  <r>
    <x v="89"/>
    <x v="53"/>
    <x v="4"/>
    <n v="30264"/>
  </r>
  <r>
    <x v="89"/>
    <x v="53"/>
    <x v="5"/>
    <n v="20521"/>
  </r>
  <r>
    <x v="89"/>
    <x v="54"/>
    <x v="0"/>
    <n v="44"/>
  </r>
  <r>
    <x v="89"/>
    <x v="54"/>
    <x v="1"/>
    <n v="1348"/>
  </r>
  <r>
    <x v="89"/>
    <x v="54"/>
    <x v="2"/>
    <n v="40440"/>
  </r>
  <r>
    <x v="89"/>
    <x v="54"/>
    <x v="3"/>
    <n v="8389"/>
  </r>
  <r>
    <x v="89"/>
    <x v="54"/>
    <x v="4"/>
    <n v="17395"/>
  </r>
  <r>
    <x v="89"/>
    <x v="54"/>
    <x v="5"/>
    <n v="11748"/>
  </r>
  <r>
    <x v="89"/>
    <x v="55"/>
    <x v="0"/>
    <n v="17"/>
  </r>
  <r>
    <x v="89"/>
    <x v="55"/>
    <x v="1"/>
    <n v="1451"/>
  </r>
  <r>
    <x v="89"/>
    <x v="55"/>
    <x v="2"/>
    <n v="43530"/>
  </r>
  <r>
    <x v="89"/>
    <x v="55"/>
    <x v="3"/>
    <n v="2078"/>
  </r>
  <r>
    <x v="89"/>
    <x v="55"/>
    <x v="4"/>
    <n v="4214"/>
  </r>
  <r>
    <x v="89"/>
    <x v="55"/>
    <x v="5"/>
    <n v="1897"/>
  </r>
  <r>
    <x v="89"/>
    <x v="56"/>
    <x v="0"/>
    <n v="220"/>
  </r>
  <r>
    <x v="89"/>
    <x v="56"/>
    <x v="1"/>
    <n v="9967"/>
  </r>
  <r>
    <x v="89"/>
    <x v="56"/>
    <x v="2"/>
    <n v="299010"/>
  </r>
  <r>
    <x v="89"/>
    <x v="56"/>
    <x v="3"/>
    <n v="117934"/>
  </r>
  <r>
    <x v="89"/>
    <x v="56"/>
    <x v="4"/>
    <n v="187459"/>
  </r>
  <r>
    <x v="89"/>
    <x v="56"/>
    <x v="5"/>
    <n v="104545"/>
  </r>
  <r>
    <x v="89"/>
    <x v="57"/>
    <x v="0"/>
    <n v="18"/>
  </r>
  <r>
    <x v="89"/>
    <x v="57"/>
    <x v="1"/>
    <n v="538"/>
  </r>
  <r>
    <x v="89"/>
    <x v="57"/>
    <x v="2"/>
    <n v="16140"/>
  </r>
  <r>
    <x v="89"/>
    <x v="57"/>
    <x v="3"/>
    <n v="2082"/>
  </r>
  <r>
    <x v="89"/>
    <x v="57"/>
    <x v="4"/>
    <n v="3528"/>
  </r>
  <r>
    <x v="89"/>
    <x v="57"/>
    <x v="5"/>
    <n v="1936"/>
  </r>
  <r>
    <x v="89"/>
    <x v="58"/>
    <x v="0"/>
    <n v="39"/>
  </r>
  <r>
    <x v="89"/>
    <x v="58"/>
    <x v="1"/>
    <n v="1280"/>
  </r>
  <r>
    <x v="89"/>
    <x v="58"/>
    <x v="2"/>
    <n v="38400"/>
  </r>
  <r>
    <x v="89"/>
    <x v="58"/>
    <x v="3"/>
    <n v="8476"/>
  </r>
  <r>
    <x v="89"/>
    <x v="58"/>
    <x v="4"/>
    <n v="12941"/>
  </r>
  <r>
    <x v="89"/>
    <x v="58"/>
    <x v="5"/>
    <n v="6354"/>
  </r>
  <r>
    <x v="89"/>
    <x v="59"/>
    <x v="0"/>
    <n v="51"/>
  </r>
  <r>
    <x v="89"/>
    <x v="59"/>
    <x v="1"/>
    <n v="1418"/>
  </r>
  <r>
    <x v="89"/>
    <x v="59"/>
    <x v="2"/>
    <n v="42540"/>
  </r>
  <r>
    <x v="89"/>
    <x v="59"/>
    <x v="3"/>
    <n v="7646"/>
  </r>
  <r>
    <x v="89"/>
    <x v="59"/>
    <x v="4"/>
    <n v="13887"/>
  </r>
  <r>
    <x v="89"/>
    <x v="59"/>
    <x v="5"/>
    <n v="8570"/>
  </r>
  <r>
    <x v="89"/>
    <x v="60"/>
    <x v="0"/>
    <n v="28"/>
  </r>
  <r>
    <x v="89"/>
    <x v="60"/>
    <x v="1"/>
    <n v="1482"/>
  </r>
  <r>
    <x v="89"/>
    <x v="60"/>
    <x v="2"/>
    <n v="44460"/>
  </r>
  <r>
    <x v="89"/>
    <x v="60"/>
    <x v="3"/>
    <n v="7083"/>
  </r>
  <r>
    <x v="89"/>
    <x v="60"/>
    <x v="4"/>
    <n v="11397"/>
  </r>
  <r>
    <x v="89"/>
    <x v="60"/>
    <x v="5"/>
    <n v="7898"/>
  </r>
  <r>
    <x v="89"/>
    <x v="61"/>
    <x v="0"/>
    <n v="8"/>
  </r>
  <r>
    <x v="89"/>
    <x v="61"/>
    <x v="1"/>
    <n v="223"/>
  </r>
  <r>
    <x v="89"/>
    <x v="61"/>
    <x v="2"/>
    <n v="6690"/>
  </r>
  <r>
    <x v="89"/>
    <x v="61"/>
    <x v="3"/>
    <n v="1071"/>
  </r>
  <r>
    <x v="89"/>
    <x v="61"/>
    <x v="4"/>
    <n v="1812"/>
  </r>
  <r>
    <x v="89"/>
    <x v="61"/>
    <x v="5"/>
    <n v="853"/>
  </r>
  <r>
    <x v="89"/>
    <x v="62"/>
    <x v="0"/>
    <n v="39"/>
  </r>
  <r>
    <x v="89"/>
    <x v="62"/>
    <x v="1"/>
    <n v="1526"/>
  </r>
  <r>
    <x v="89"/>
    <x v="62"/>
    <x v="2"/>
    <n v="45780"/>
  </r>
  <r>
    <x v="89"/>
    <x v="62"/>
    <x v="3"/>
    <n v="6312"/>
  </r>
  <r>
    <x v="89"/>
    <x v="62"/>
    <x v="4"/>
    <n v="11642"/>
  </r>
  <r>
    <x v="89"/>
    <x v="62"/>
    <x v="5"/>
    <n v="8132"/>
  </r>
  <r>
    <x v="89"/>
    <x v="63"/>
    <x v="0"/>
    <n v="50"/>
  </r>
  <r>
    <x v="89"/>
    <x v="63"/>
    <x v="1"/>
    <n v="2725"/>
  </r>
  <r>
    <x v="89"/>
    <x v="63"/>
    <x v="2"/>
    <n v="81750"/>
  </r>
  <r>
    <x v="89"/>
    <x v="63"/>
    <x v="3"/>
    <n v="6830"/>
  </r>
  <r>
    <x v="89"/>
    <x v="63"/>
    <x v="4"/>
    <n v="10829"/>
  </r>
  <r>
    <x v="89"/>
    <x v="63"/>
    <x v="5"/>
    <n v="6098"/>
  </r>
  <r>
    <x v="89"/>
    <x v="64"/>
    <x v="0"/>
    <n v="149"/>
  </r>
  <r>
    <x v="89"/>
    <x v="64"/>
    <x v="1"/>
    <n v="8684"/>
  </r>
  <r>
    <x v="89"/>
    <x v="64"/>
    <x v="2"/>
    <n v="260520"/>
  </r>
  <r>
    <x v="89"/>
    <x v="64"/>
    <x v="3"/>
    <n v="88320"/>
  </r>
  <r>
    <x v="89"/>
    <x v="64"/>
    <x v="4"/>
    <n v="139048"/>
  </r>
  <r>
    <x v="89"/>
    <x v="64"/>
    <x v="5"/>
    <n v="64050"/>
  </r>
  <r>
    <x v="89"/>
    <x v="65"/>
    <x v="0"/>
    <n v="81"/>
  </r>
  <r>
    <x v="89"/>
    <x v="65"/>
    <x v="1"/>
    <n v="2609"/>
  </r>
  <r>
    <x v="89"/>
    <x v="65"/>
    <x v="2"/>
    <n v="78270"/>
  </r>
  <r>
    <x v="89"/>
    <x v="65"/>
    <x v="3"/>
    <n v="30563"/>
  </r>
  <r>
    <x v="89"/>
    <x v="65"/>
    <x v="4"/>
    <n v="51040"/>
  </r>
  <r>
    <x v="89"/>
    <x v="65"/>
    <x v="5"/>
    <n v="27464"/>
  </r>
  <r>
    <x v="89"/>
    <x v="66"/>
    <x v="0"/>
    <n v="29"/>
  </r>
  <r>
    <x v="89"/>
    <x v="66"/>
    <x v="1"/>
    <n v="677"/>
  </r>
  <r>
    <x v="89"/>
    <x v="66"/>
    <x v="2"/>
    <n v="20310"/>
  </r>
  <r>
    <x v="89"/>
    <x v="66"/>
    <x v="3"/>
    <n v="2143"/>
  </r>
  <r>
    <x v="89"/>
    <x v="66"/>
    <x v="4"/>
    <n v="3849"/>
  </r>
  <r>
    <x v="89"/>
    <x v="66"/>
    <x v="5"/>
    <n v="2297"/>
  </r>
  <r>
    <x v="89"/>
    <x v="67"/>
    <x v="0"/>
    <n v="66"/>
  </r>
  <r>
    <x v="89"/>
    <x v="67"/>
    <x v="1"/>
    <n v="2888"/>
  </r>
  <r>
    <x v="89"/>
    <x v="67"/>
    <x v="2"/>
    <n v="86640"/>
  </r>
  <r>
    <x v="89"/>
    <x v="67"/>
    <x v="3"/>
    <n v="8975"/>
  </r>
  <r>
    <x v="89"/>
    <x v="67"/>
    <x v="4"/>
    <n v="15175"/>
  </r>
  <r>
    <x v="89"/>
    <x v="67"/>
    <x v="5"/>
    <n v="9478"/>
  </r>
  <r>
    <x v="89"/>
    <x v="68"/>
    <x v="0"/>
    <n v="9"/>
  </r>
  <r>
    <x v="89"/>
    <x v="68"/>
    <x v="1"/>
    <n v="204"/>
  </r>
  <r>
    <x v="89"/>
    <x v="68"/>
    <x v="2"/>
    <n v="6120"/>
  </r>
  <r>
    <x v="89"/>
    <x v="68"/>
    <x v="3"/>
    <n v="1794"/>
  </r>
  <r>
    <x v="89"/>
    <x v="68"/>
    <x v="4"/>
    <n v="2935"/>
  </r>
  <r>
    <x v="89"/>
    <x v="68"/>
    <x v="5"/>
    <n v="1609"/>
  </r>
  <r>
    <x v="89"/>
    <x v="69"/>
    <x v="0"/>
    <n v="42"/>
  </r>
  <r>
    <x v="89"/>
    <x v="69"/>
    <x v="1"/>
    <n v="1134"/>
  </r>
  <r>
    <x v="89"/>
    <x v="69"/>
    <x v="2"/>
    <n v="34020"/>
  </r>
  <r>
    <x v="89"/>
    <x v="69"/>
    <x v="3"/>
    <n v="11031"/>
  </r>
  <r>
    <x v="89"/>
    <x v="69"/>
    <x v="4"/>
    <n v="16591"/>
  </r>
  <r>
    <x v="89"/>
    <x v="69"/>
    <x v="5"/>
    <n v="9128"/>
  </r>
  <r>
    <x v="89"/>
    <x v="70"/>
    <x v="0"/>
    <n v="3168"/>
  </r>
  <r>
    <x v="89"/>
    <x v="70"/>
    <x v="1"/>
    <n v="130147"/>
  </r>
  <r>
    <x v="89"/>
    <x v="70"/>
    <x v="2"/>
    <n v="3904410"/>
  </r>
  <r>
    <x v="89"/>
    <x v="70"/>
    <x v="3"/>
    <n v="1123800"/>
  </r>
  <r>
    <x v="89"/>
    <x v="70"/>
    <x v="4"/>
    <n v="1793885"/>
  </r>
  <r>
    <x v="89"/>
    <x v="70"/>
    <x v="5"/>
    <n v="964011"/>
  </r>
  <r>
    <x v="90"/>
    <x v="0"/>
    <x v="0"/>
    <n v="164"/>
  </r>
  <r>
    <x v="90"/>
    <x v="0"/>
    <x v="1"/>
    <n v="6205"/>
  </r>
  <r>
    <x v="90"/>
    <x v="0"/>
    <x v="2"/>
    <n v="192355"/>
  </r>
  <r>
    <x v="90"/>
    <x v="0"/>
    <x v="3"/>
    <n v="30788"/>
  </r>
  <r>
    <x v="90"/>
    <x v="0"/>
    <x v="4"/>
    <n v="49668"/>
  </r>
  <r>
    <x v="90"/>
    <x v="0"/>
    <x v="5"/>
    <n v="23458"/>
  </r>
  <r>
    <x v="90"/>
    <x v="1"/>
    <x v="0"/>
    <n v="57"/>
  </r>
  <r>
    <x v="90"/>
    <x v="1"/>
    <x v="1"/>
    <n v="1923"/>
  </r>
  <r>
    <x v="90"/>
    <x v="1"/>
    <x v="2"/>
    <n v="59613"/>
  </r>
  <r>
    <x v="90"/>
    <x v="1"/>
    <x v="3"/>
    <n v="15090"/>
  </r>
  <r>
    <x v="90"/>
    <x v="1"/>
    <x v="4"/>
    <n v="25652"/>
  </r>
  <r>
    <x v="90"/>
    <x v="1"/>
    <x v="5"/>
    <n v="12660"/>
  </r>
  <r>
    <x v="90"/>
    <x v="2"/>
    <x v="0"/>
    <n v="25"/>
  </r>
  <r>
    <x v="90"/>
    <x v="2"/>
    <x v="1"/>
    <n v="1266"/>
  </r>
  <r>
    <x v="90"/>
    <x v="2"/>
    <x v="2"/>
    <n v="39246"/>
  </r>
  <r>
    <x v="90"/>
    <x v="2"/>
    <x v="3"/>
    <n v="1653"/>
  </r>
  <r>
    <x v="90"/>
    <x v="2"/>
    <x v="4"/>
    <n v="3089"/>
  </r>
  <r>
    <x v="90"/>
    <x v="2"/>
    <x v="5"/>
    <n v="2118"/>
  </r>
  <r>
    <x v="90"/>
    <x v="3"/>
    <x v="0"/>
    <n v="47"/>
  </r>
  <r>
    <x v="90"/>
    <x v="3"/>
    <x v="1"/>
    <n v="2042"/>
  </r>
  <r>
    <x v="90"/>
    <x v="3"/>
    <x v="2"/>
    <n v="63302"/>
  </r>
  <r>
    <x v="90"/>
    <x v="3"/>
    <x v="3"/>
    <n v="9570"/>
  </r>
  <r>
    <x v="90"/>
    <x v="3"/>
    <x v="4"/>
    <n v="17380"/>
  </r>
  <r>
    <x v="90"/>
    <x v="3"/>
    <x v="5"/>
    <n v="9142"/>
  </r>
  <r>
    <x v="90"/>
    <x v="4"/>
    <x v="0"/>
    <n v="24"/>
  </r>
  <r>
    <x v="90"/>
    <x v="4"/>
    <x v="1"/>
    <n v="940"/>
  </r>
  <r>
    <x v="90"/>
    <x v="4"/>
    <x v="2"/>
    <n v="29140"/>
  </r>
  <r>
    <x v="90"/>
    <x v="4"/>
    <x v="3"/>
    <n v="15746"/>
  </r>
  <r>
    <x v="90"/>
    <x v="4"/>
    <x v="4"/>
    <n v="26501"/>
  </r>
  <r>
    <x v="90"/>
    <x v="4"/>
    <x v="5"/>
    <n v="9815"/>
  </r>
  <r>
    <x v="90"/>
    <x v="5"/>
    <x v="0"/>
    <n v="10"/>
  </r>
  <r>
    <x v="90"/>
    <x v="5"/>
    <x v="1"/>
    <n v="178"/>
  </r>
  <r>
    <x v="90"/>
    <x v="5"/>
    <x v="2"/>
    <n v="5518"/>
  </r>
  <r>
    <x v="90"/>
    <x v="5"/>
    <x v="3"/>
    <n v="2875"/>
  </r>
  <r>
    <x v="90"/>
    <x v="5"/>
    <x v="4"/>
    <n v="5242"/>
  </r>
  <r>
    <x v="90"/>
    <x v="5"/>
    <x v="5"/>
    <n v="2024"/>
  </r>
  <r>
    <x v="90"/>
    <x v="6"/>
    <x v="0"/>
    <n v="162"/>
  </r>
  <r>
    <x v="90"/>
    <x v="6"/>
    <x v="1"/>
    <n v="12261"/>
  </r>
  <r>
    <x v="90"/>
    <x v="6"/>
    <x v="2"/>
    <n v="380091"/>
  </r>
  <r>
    <x v="90"/>
    <x v="6"/>
    <x v="3"/>
    <n v="204255"/>
  </r>
  <r>
    <x v="90"/>
    <x v="6"/>
    <x v="4"/>
    <n v="301114"/>
  </r>
  <r>
    <x v="90"/>
    <x v="6"/>
    <x v="5"/>
    <n v="143117"/>
  </r>
  <r>
    <x v="90"/>
    <x v="7"/>
    <x v="0"/>
    <n v="44"/>
  </r>
  <r>
    <x v="90"/>
    <x v="7"/>
    <x v="1"/>
    <n v="1912"/>
  </r>
  <r>
    <x v="90"/>
    <x v="7"/>
    <x v="2"/>
    <n v="59272"/>
  </r>
  <r>
    <x v="90"/>
    <x v="7"/>
    <x v="3"/>
    <n v="31018"/>
  </r>
  <r>
    <x v="90"/>
    <x v="7"/>
    <x v="4"/>
    <n v="53959"/>
  </r>
  <r>
    <x v="90"/>
    <x v="7"/>
    <x v="5"/>
    <n v="33600"/>
  </r>
  <r>
    <x v="90"/>
    <x v="8"/>
    <x v="0"/>
    <n v="11"/>
  </r>
  <r>
    <x v="90"/>
    <x v="8"/>
    <x v="1"/>
    <n v="527"/>
  </r>
  <r>
    <x v="90"/>
    <x v="8"/>
    <x v="2"/>
    <n v="16337"/>
  </r>
  <r>
    <x v="90"/>
    <x v="8"/>
    <x v="3"/>
    <n v="3086"/>
  </r>
  <r>
    <x v="90"/>
    <x v="8"/>
    <x v="4"/>
    <n v="4690"/>
  </r>
  <r>
    <x v="90"/>
    <x v="8"/>
    <x v="5"/>
    <n v="2118"/>
  </r>
  <r>
    <x v="90"/>
    <x v="9"/>
    <x v="0"/>
    <n v="17"/>
  </r>
  <r>
    <x v="90"/>
    <x v="9"/>
    <x v="1"/>
    <n v="402"/>
  </r>
  <r>
    <x v="90"/>
    <x v="9"/>
    <x v="2"/>
    <n v="12462"/>
  </r>
  <r>
    <x v="90"/>
    <x v="9"/>
    <x v="3"/>
    <n v="2937"/>
  </r>
  <r>
    <x v="90"/>
    <x v="9"/>
    <x v="4"/>
    <n v="4942"/>
  </r>
  <r>
    <x v="90"/>
    <x v="9"/>
    <x v="5"/>
    <n v="2751"/>
  </r>
  <r>
    <x v="90"/>
    <x v="10"/>
    <x v="0"/>
    <n v="99"/>
  </r>
  <r>
    <x v="90"/>
    <x v="10"/>
    <x v="1"/>
    <n v="3015"/>
  </r>
  <r>
    <x v="90"/>
    <x v="10"/>
    <x v="2"/>
    <n v="93465"/>
  </r>
  <r>
    <x v="90"/>
    <x v="10"/>
    <x v="3"/>
    <n v="10814"/>
  </r>
  <r>
    <x v="90"/>
    <x v="10"/>
    <x v="4"/>
    <n v="18891"/>
  </r>
  <r>
    <x v="90"/>
    <x v="10"/>
    <x v="5"/>
    <n v="10364"/>
  </r>
  <r>
    <x v="90"/>
    <x v="11"/>
    <x v="0"/>
    <n v="14"/>
  </r>
  <r>
    <x v="90"/>
    <x v="11"/>
    <x v="1"/>
    <n v="425"/>
  </r>
  <r>
    <x v="90"/>
    <x v="11"/>
    <x v="2"/>
    <n v="13175"/>
  </r>
  <r>
    <x v="90"/>
    <x v="11"/>
    <x v="3"/>
    <n v="2349"/>
  </r>
  <r>
    <x v="90"/>
    <x v="11"/>
    <x v="4"/>
    <n v="4822"/>
  </r>
  <r>
    <x v="90"/>
    <x v="11"/>
    <x v="5"/>
    <n v="2943"/>
  </r>
  <r>
    <x v="90"/>
    <x v="12"/>
    <x v="0"/>
    <n v="16"/>
  </r>
  <r>
    <x v="90"/>
    <x v="12"/>
    <x v="1"/>
    <n v="740"/>
  </r>
  <r>
    <x v="90"/>
    <x v="12"/>
    <x v="2"/>
    <n v="22940"/>
  </r>
  <r>
    <x v="90"/>
    <x v="12"/>
    <x v="3"/>
    <n v="3823"/>
  </r>
  <r>
    <x v="90"/>
    <x v="12"/>
    <x v="4"/>
    <n v="5869"/>
  </r>
  <r>
    <x v="90"/>
    <x v="12"/>
    <x v="5"/>
    <n v="3259"/>
  </r>
  <r>
    <x v="90"/>
    <x v="13"/>
    <x v="0"/>
    <n v="10"/>
  </r>
  <r>
    <x v="90"/>
    <x v="13"/>
    <x v="1"/>
    <n v="266"/>
  </r>
  <r>
    <x v="90"/>
    <x v="13"/>
    <x v="2"/>
    <n v="8246"/>
  </r>
  <r>
    <x v="90"/>
    <x v="13"/>
    <x v="3"/>
    <n v="2639"/>
  </r>
  <r>
    <x v="90"/>
    <x v="13"/>
    <x v="4"/>
    <n v="4601"/>
  </r>
  <r>
    <x v="90"/>
    <x v="13"/>
    <x v="5"/>
    <n v="2531"/>
  </r>
  <r>
    <x v="90"/>
    <x v="14"/>
    <x v="0"/>
    <n v="52"/>
  </r>
  <r>
    <x v="90"/>
    <x v="14"/>
    <x v="1"/>
    <n v="1561"/>
  </r>
  <r>
    <x v="90"/>
    <x v="14"/>
    <x v="2"/>
    <n v="48391"/>
  </r>
  <r>
    <x v="90"/>
    <x v="14"/>
    <x v="3"/>
    <n v="27409"/>
  </r>
  <r>
    <x v="90"/>
    <x v="14"/>
    <x v="4"/>
    <n v="47875"/>
  </r>
  <r>
    <x v="90"/>
    <x v="14"/>
    <x v="5"/>
    <n v="27263"/>
  </r>
  <r>
    <x v="90"/>
    <x v="15"/>
    <x v="0"/>
    <n v="27"/>
  </r>
  <r>
    <x v="90"/>
    <x v="15"/>
    <x v="1"/>
    <n v="1038"/>
  </r>
  <r>
    <x v="90"/>
    <x v="15"/>
    <x v="2"/>
    <n v="32178"/>
  </r>
  <r>
    <x v="90"/>
    <x v="15"/>
    <x v="3"/>
    <n v="7121"/>
  </r>
  <r>
    <x v="90"/>
    <x v="15"/>
    <x v="4"/>
    <n v="10896"/>
  </r>
  <r>
    <x v="90"/>
    <x v="15"/>
    <x v="5"/>
    <n v="6064"/>
  </r>
  <r>
    <x v="90"/>
    <x v="16"/>
    <x v="0"/>
    <n v="10"/>
  </r>
  <r>
    <x v="90"/>
    <x v="16"/>
    <x v="1"/>
    <n v="253"/>
  </r>
  <r>
    <x v="90"/>
    <x v="16"/>
    <x v="2"/>
    <n v="7843"/>
  </r>
  <r>
    <x v="90"/>
    <x v="16"/>
    <x v="3"/>
    <n v="1149"/>
  </r>
  <r>
    <x v="90"/>
    <x v="16"/>
    <x v="4"/>
    <n v="2064"/>
  </r>
  <r>
    <x v="90"/>
    <x v="16"/>
    <x v="5"/>
    <n v="1450"/>
  </r>
  <r>
    <x v="90"/>
    <x v="17"/>
    <x v="0"/>
    <n v="13"/>
  </r>
  <r>
    <x v="90"/>
    <x v="17"/>
    <x v="1"/>
    <n v="320"/>
  </r>
  <r>
    <x v="90"/>
    <x v="17"/>
    <x v="2"/>
    <n v="9920"/>
  </r>
  <r>
    <x v="90"/>
    <x v="17"/>
    <x v="3"/>
    <n v="2487"/>
  </r>
  <r>
    <x v="90"/>
    <x v="17"/>
    <x v="4"/>
    <n v="3985"/>
  </r>
  <r>
    <x v="90"/>
    <x v="17"/>
    <x v="5"/>
    <n v="2357"/>
  </r>
  <r>
    <x v="90"/>
    <x v="18"/>
    <x v="0"/>
    <n v="17"/>
  </r>
  <r>
    <x v="90"/>
    <x v="18"/>
    <x v="1"/>
    <n v="621"/>
  </r>
  <r>
    <x v="90"/>
    <x v="18"/>
    <x v="2"/>
    <n v="19251"/>
  </r>
  <r>
    <x v="90"/>
    <x v="18"/>
    <x v="3"/>
    <n v="5492"/>
  </r>
  <r>
    <x v="90"/>
    <x v="18"/>
    <x v="4"/>
    <n v="7649"/>
  </r>
  <r>
    <x v="90"/>
    <x v="18"/>
    <x v="5"/>
    <n v="4315"/>
  </r>
  <r>
    <x v="90"/>
    <x v="19"/>
    <x v="0"/>
    <n v="108"/>
  </r>
  <r>
    <x v="90"/>
    <x v="19"/>
    <x v="1"/>
    <n v="3857"/>
  </r>
  <r>
    <x v="90"/>
    <x v="19"/>
    <x v="2"/>
    <n v="119567"/>
  </r>
  <r>
    <x v="90"/>
    <x v="19"/>
    <x v="3"/>
    <n v="38786"/>
  </r>
  <r>
    <x v="90"/>
    <x v="19"/>
    <x v="4"/>
    <n v="75939"/>
  </r>
  <r>
    <x v="90"/>
    <x v="19"/>
    <x v="5"/>
    <n v="47743"/>
  </r>
  <r>
    <x v="90"/>
    <x v="20"/>
    <x v="0"/>
    <n v="24"/>
  </r>
  <r>
    <x v="90"/>
    <x v="20"/>
    <x v="1"/>
    <n v="1484"/>
  </r>
  <r>
    <x v="90"/>
    <x v="20"/>
    <x v="2"/>
    <n v="46004"/>
  </r>
  <r>
    <x v="90"/>
    <x v="20"/>
    <x v="3"/>
    <n v="3538"/>
  </r>
  <r>
    <x v="90"/>
    <x v="20"/>
    <x v="4"/>
    <n v="7304"/>
  </r>
  <r>
    <x v="90"/>
    <x v="20"/>
    <x v="5"/>
    <n v="2960"/>
  </r>
  <r>
    <x v="90"/>
    <x v="21"/>
    <x v="0"/>
    <n v="78"/>
  </r>
  <r>
    <x v="90"/>
    <x v="21"/>
    <x v="1"/>
    <n v="3211"/>
  </r>
  <r>
    <x v="90"/>
    <x v="21"/>
    <x v="2"/>
    <n v="99541"/>
  </r>
  <r>
    <x v="90"/>
    <x v="21"/>
    <x v="3"/>
    <n v="29886"/>
  </r>
  <r>
    <x v="90"/>
    <x v="21"/>
    <x v="4"/>
    <n v="50080"/>
  </r>
  <r>
    <x v="90"/>
    <x v="21"/>
    <x v="5"/>
    <n v="21822"/>
  </r>
  <r>
    <x v="90"/>
    <x v="22"/>
    <x v="0"/>
    <n v="128"/>
  </r>
  <r>
    <x v="90"/>
    <x v="22"/>
    <x v="1"/>
    <n v="5783"/>
  </r>
  <r>
    <x v="90"/>
    <x v="22"/>
    <x v="2"/>
    <n v="179273"/>
  </r>
  <r>
    <x v="90"/>
    <x v="22"/>
    <x v="3"/>
    <n v="69647"/>
  </r>
  <r>
    <x v="90"/>
    <x v="22"/>
    <x v="4"/>
    <n v="138121"/>
  </r>
  <r>
    <x v="90"/>
    <x v="22"/>
    <x v="5"/>
    <n v="75417"/>
  </r>
  <r>
    <x v="90"/>
    <x v="23"/>
    <x v="0"/>
    <n v="32"/>
  </r>
  <r>
    <x v="90"/>
    <x v="23"/>
    <x v="1"/>
    <n v="1247"/>
  </r>
  <r>
    <x v="90"/>
    <x v="23"/>
    <x v="2"/>
    <n v="38657"/>
  </r>
  <r>
    <x v="90"/>
    <x v="23"/>
    <x v="3"/>
    <n v="6979"/>
  </r>
  <r>
    <x v="90"/>
    <x v="23"/>
    <x v="4"/>
    <n v="12307"/>
  </r>
  <r>
    <x v="90"/>
    <x v="23"/>
    <x v="5"/>
    <n v="6602"/>
  </r>
  <r>
    <x v="90"/>
    <x v="24"/>
    <x v="0"/>
    <n v="13"/>
  </r>
  <r>
    <x v="90"/>
    <x v="24"/>
    <x v="1"/>
    <n v="721"/>
  </r>
  <r>
    <x v="90"/>
    <x v="24"/>
    <x v="2"/>
    <n v="22351"/>
  </r>
  <r>
    <x v="90"/>
    <x v="24"/>
    <x v="3"/>
    <n v="1389"/>
  </r>
  <r>
    <x v="90"/>
    <x v="24"/>
    <x v="4"/>
    <n v="2940"/>
  </r>
  <r>
    <x v="90"/>
    <x v="24"/>
    <x v="5"/>
    <n v="1267"/>
  </r>
  <r>
    <x v="90"/>
    <x v="25"/>
    <x v="0"/>
    <n v="43"/>
  </r>
  <r>
    <x v="90"/>
    <x v="25"/>
    <x v="1"/>
    <n v="1404"/>
  </r>
  <r>
    <x v="90"/>
    <x v="25"/>
    <x v="2"/>
    <n v="43524"/>
  </r>
  <r>
    <x v="90"/>
    <x v="25"/>
    <x v="3"/>
    <n v="8765"/>
  </r>
  <r>
    <x v="90"/>
    <x v="25"/>
    <x v="4"/>
    <n v="15501"/>
  </r>
  <r>
    <x v="90"/>
    <x v="25"/>
    <x v="5"/>
    <n v="7875"/>
  </r>
  <r>
    <x v="90"/>
    <x v="26"/>
    <x v="0"/>
    <n v="9"/>
  </r>
  <r>
    <x v="90"/>
    <x v="26"/>
    <x v="1"/>
    <n v="503"/>
  </r>
  <r>
    <x v="90"/>
    <x v="26"/>
    <x v="2"/>
    <n v="15593"/>
  </r>
  <r>
    <x v="90"/>
    <x v="26"/>
    <x v="3"/>
    <n v="1509"/>
  </r>
  <r>
    <x v="90"/>
    <x v="26"/>
    <x v="4"/>
    <n v="2970"/>
  </r>
  <r>
    <x v="90"/>
    <x v="26"/>
    <x v="5"/>
    <n v="1647"/>
  </r>
  <r>
    <x v="90"/>
    <x v="27"/>
    <x v="0"/>
    <n v="52"/>
  </r>
  <r>
    <x v="90"/>
    <x v="27"/>
    <x v="1"/>
    <n v="1860"/>
  </r>
  <r>
    <x v="90"/>
    <x v="27"/>
    <x v="2"/>
    <n v="57660"/>
  </r>
  <r>
    <x v="90"/>
    <x v="27"/>
    <x v="3"/>
    <n v="11121"/>
  </r>
  <r>
    <x v="90"/>
    <x v="27"/>
    <x v="4"/>
    <n v="19781"/>
  </r>
  <r>
    <x v="90"/>
    <x v="27"/>
    <x v="5"/>
    <n v="7197"/>
  </r>
  <r>
    <x v="90"/>
    <x v="28"/>
    <x v="0"/>
    <n v="54"/>
  </r>
  <r>
    <x v="90"/>
    <x v="28"/>
    <x v="1"/>
    <n v="2013"/>
  </r>
  <r>
    <x v="90"/>
    <x v="28"/>
    <x v="2"/>
    <n v="62403"/>
  </r>
  <r>
    <x v="90"/>
    <x v="28"/>
    <x v="3"/>
    <n v="23357"/>
  </r>
  <r>
    <x v="90"/>
    <x v="28"/>
    <x v="4"/>
    <n v="37407"/>
  </r>
  <r>
    <x v="90"/>
    <x v="28"/>
    <x v="5"/>
    <n v="19132"/>
  </r>
  <r>
    <x v="90"/>
    <x v="29"/>
    <x v="0"/>
    <n v="8"/>
  </r>
  <r>
    <x v="90"/>
    <x v="29"/>
    <x v="1"/>
    <n v="122"/>
  </r>
  <r>
    <x v="90"/>
    <x v="29"/>
    <x v="2"/>
    <n v="3782"/>
  </r>
  <r>
    <x v="90"/>
    <x v="29"/>
    <x v="3"/>
    <n v="573"/>
  </r>
  <r>
    <x v="90"/>
    <x v="29"/>
    <x v="4"/>
    <n v="965"/>
  </r>
  <r>
    <x v="90"/>
    <x v="29"/>
    <x v="5"/>
    <n v="578"/>
  </r>
  <r>
    <x v="90"/>
    <x v="30"/>
    <x v="0"/>
    <n v="52"/>
  </r>
  <r>
    <x v="90"/>
    <x v="30"/>
    <x v="1"/>
    <n v="1939"/>
  </r>
  <r>
    <x v="90"/>
    <x v="30"/>
    <x v="2"/>
    <n v="60109"/>
  </r>
  <r>
    <x v="90"/>
    <x v="30"/>
    <x v="3"/>
    <n v="17097"/>
  </r>
  <r>
    <x v="90"/>
    <x v="30"/>
    <x v="4"/>
    <n v="29652"/>
  </r>
  <r>
    <x v="90"/>
    <x v="30"/>
    <x v="5"/>
    <n v="14749"/>
  </r>
  <r>
    <x v="90"/>
    <x v="31"/>
    <x v="0"/>
    <n v="9"/>
  </r>
  <r>
    <x v="90"/>
    <x v="31"/>
    <x v="1"/>
    <n v="283"/>
  </r>
  <r>
    <x v="90"/>
    <x v="31"/>
    <x v="2"/>
    <n v="8773"/>
  </r>
  <r>
    <x v="90"/>
    <x v="31"/>
    <x v="3"/>
    <n v="1283"/>
  </r>
  <r>
    <x v="90"/>
    <x v="31"/>
    <x v="4"/>
    <n v="1991"/>
  </r>
  <r>
    <x v="90"/>
    <x v="31"/>
    <x v="5"/>
    <n v="1009"/>
  </r>
  <r>
    <x v="90"/>
    <x v="32"/>
    <x v="0"/>
    <n v="22"/>
  </r>
  <r>
    <x v="90"/>
    <x v="32"/>
    <x v="1"/>
    <n v="526"/>
  </r>
  <r>
    <x v="90"/>
    <x v="32"/>
    <x v="2"/>
    <n v="16306"/>
  </r>
  <r>
    <x v="90"/>
    <x v="32"/>
    <x v="3"/>
    <n v="2932"/>
  </r>
  <r>
    <x v="90"/>
    <x v="32"/>
    <x v="4"/>
    <n v="4368"/>
  </r>
  <r>
    <x v="90"/>
    <x v="32"/>
    <x v="5"/>
    <n v="2349"/>
  </r>
  <r>
    <x v="90"/>
    <x v="33"/>
    <x v="0"/>
    <n v="54"/>
  </r>
  <r>
    <x v="90"/>
    <x v="33"/>
    <x v="1"/>
    <n v="2417"/>
  </r>
  <r>
    <x v="90"/>
    <x v="33"/>
    <x v="2"/>
    <n v="74927"/>
  </r>
  <r>
    <x v="90"/>
    <x v="33"/>
    <x v="3"/>
    <n v="25026"/>
  </r>
  <r>
    <x v="90"/>
    <x v="33"/>
    <x v="4"/>
    <n v="53115"/>
  </r>
  <r>
    <x v="90"/>
    <x v="33"/>
    <x v="5"/>
    <n v="23849"/>
  </r>
  <r>
    <x v="90"/>
    <x v="34"/>
    <x v="0"/>
    <n v="31"/>
  </r>
  <r>
    <x v="90"/>
    <x v="34"/>
    <x v="1"/>
    <n v="843"/>
  </r>
  <r>
    <x v="90"/>
    <x v="34"/>
    <x v="2"/>
    <n v="26133"/>
  </r>
  <r>
    <x v="90"/>
    <x v="34"/>
    <x v="3"/>
    <n v="6382"/>
  </r>
  <r>
    <x v="90"/>
    <x v="34"/>
    <x v="4"/>
    <n v="12439"/>
  </r>
  <r>
    <x v="90"/>
    <x v="34"/>
    <x v="5"/>
    <n v="7244"/>
  </r>
  <r>
    <x v="90"/>
    <x v="35"/>
    <x v="0"/>
    <n v="15"/>
  </r>
  <r>
    <x v="90"/>
    <x v="35"/>
    <x v="1"/>
    <n v="279"/>
  </r>
  <r>
    <x v="90"/>
    <x v="35"/>
    <x v="2"/>
    <n v="8649"/>
  </r>
  <r>
    <x v="90"/>
    <x v="35"/>
    <x v="3"/>
    <n v="1911"/>
  </r>
  <r>
    <x v="90"/>
    <x v="35"/>
    <x v="4"/>
    <n v="3797"/>
  </r>
  <r>
    <x v="90"/>
    <x v="35"/>
    <x v="5"/>
    <n v="2251"/>
  </r>
  <r>
    <x v="90"/>
    <x v="36"/>
    <x v="0"/>
    <n v="14"/>
  </r>
  <r>
    <x v="90"/>
    <x v="36"/>
    <x v="1"/>
    <n v="286"/>
  </r>
  <r>
    <x v="90"/>
    <x v="36"/>
    <x v="2"/>
    <n v="8866"/>
  </r>
  <r>
    <x v="90"/>
    <x v="36"/>
    <x v="3"/>
    <n v="1665"/>
  </r>
  <r>
    <x v="90"/>
    <x v="36"/>
    <x v="4"/>
    <n v="2738"/>
  </r>
  <r>
    <x v="90"/>
    <x v="36"/>
    <x v="5"/>
    <n v="1745"/>
  </r>
  <r>
    <x v="90"/>
    <x v="37"/>
    <x v="0"/>
    <n v="52"/>
  </r>
  <r>
    <x v="90"/>
    <x v="37"/>
    <x v="1"/>
    <n v="1396"/>
  </r>
  <r>
    <x v="90"/>
    <x v="37"/>
    <x v="2"/>
    <n v="43276"/>
  </r>
  <r>
    <x v="90"/>
    <x v="37"/>
    <x v="3"/>
    <n v="19209"/>
  </r>
  <r>
    <x v="90"/>
    <x v="37"/>
    <x v="4"/>
    <n v="31965"/>
  </r>
  <r>
    <x v="90"/>
    <x v="37"/>
    <x v="5"/>
    <n v="16963"/>
  </r>
  <r>
    <x v="90"/>
    <x v="38"/>
    <x v="0"/>
    <n v="18"/>
  </r>
  <r>
    <x v="90"/>
    <x v="38"/>
    <x v="1"/>
    <n v="316"/>
  </r>
  <r>
    <x v="90"/>
    <x v="38"/>
    <x v="2"/>
    <n v="9796"/>
  </r>
  <r>
    <x v="90"/>
    <x v="38"/>
    <x v="3"/>
    <n v="1191"/>
  </r>
  <r>
    <x v="90"/>
    <x v="38"/>
    <x v="4"/>
    <n v="1852"/>
  </r>
  <r>
    <x v="90"/>
    <x v="38"/>
    <x v="5"/>
    <n v="1304"/>
  </r>
  <r>
    <x v="90"/>
    <x v="39"/>
    <x v="0"/>
    <n v="19"/>
  </r>
  <r>
    <x v="90"/>
    <x v="39"/>
    <x v="1"/>
    <n v="679"/>
  </r>
  <r>
    <x v="90"/>
    <x v="39"/>
    <x v="2"/>
    <n v="21049"/>
  </r>
  <r>
    <x v="90"/>
    <x v="39"/>
    <x v="3"/>
    <n v="2269"/>
  </r>
  <r>
    <x v="90"/>
    <x v="39"/>
    <x v="4"/>
    <n v="3751"/>
  </r>
  <r>
    <x v="90"/>
    <x v="39"/>
    <x v="5"/>
    <n v="2484"/>
  </r>
  <r>
    <x v="90"/>
    <x v="40"/>
    <x v="0"/>
    <n v="29"/>
  </r>
  <r>
    <x v="90"/>
    <x v="40"/>
    <x v="1"/>
    <n v="1077"/>
  </r>
  <r>
    <x v="90"/>
    <x v="40"/>
    <x v="2"/>
    <n v="33387"/>
  </r>
  <r>
    <x v="90"/>
    <x v="40"/>
    <x v="3"/>
    <n v="4488"/>
  </r>
  <r>
    <x v="90"/>
    <x v="40"/>
    <x v="4"/>
    <n v="7724"/>
  </r>
  <r>
    <x v="90"/>
    <x v="40"/>
    <x v="5"/>
    <n v="4012"/>
  </r>
  <r>
    <x v="90"/>
    <x v="41"/>
    <x v="0"/>
    <n v="9"/>
  </r>
  <r>
    <x v="90"/>
    <x v="41"/>
    <x v="1"/>
    <n v="175"/>
  </r>
  <r>
    <x v="90"/>
    <x v="41"/>
    <x v="2"/>
    <n v="5425"/>
  </r>
  <r>
    <x v="90"/>
    <x v="41"/>
    <x v="3"/>
    <n v="2196"/>
  </r>
  <r>
    <x v="90"/>
    <x v="41"/>
    <x v="4"/>
    <n v="3912"/>
  </r>
  <r>
    <x v="90"/>
    <x v="41"/>
    <x v="5"/>
    <n v="2209"/>
  </r>
  <r>
    <x v="90"/>
    <x v="42"/>
    <x v="0"/>
    <n v="7"/>
  </r>
  <r>
    <x v="90"/>
    <x v="42"/>
    <x v="1"/>
    <n v="298"/>
  </r>
  <r>
    <x v="90"/>
    <x v="42"/>
    <x v="2"/>
    <n v="9238"/>
  </r>
  <r>
    <x v="90"/>
    <x v="42"/>
    <x v="3"/>
    <n v="2163"/>
  </r>
  <r>
    <x v="90"/>
    <x v="42"/>
    <x v="4"/>
    <n v="4233"/>
  </r>
  <r>
    <x v="90"/>
    <x v="42"/>
    <x v="5"/>
    <n v="2048"/>
  </r>
  <r>
    <x v="90"/>
    <x v="43"/>
    <x v="0"/>
    <n v="20"/>
  </r>
  <r>
    <x v="90"/>
    <x v="43"/>
    <x v="1"/>
    <n v="764"/>
  </r>
  <r>
    <x v="90"/>
    <x v="43"/>
    <x v="2"/>
    <n v="23684"/>
  </r>
  <r>
    <x v="90"/>
    <x v="43"/>
    <x v="3"/>
    <n v="7783"/>
  </r>
  <r>
    <x v="90"/>
    <x v="43"/>
    <x v="4"/>
    <n v="14752"/>
  </r>
  <r>
    <x v="90"/>
    <x v="43"/>
    <x v="5"/>
    <n v="6683"/>
  </r>
  <r>
    <x v="90"/>
    <x v="44"/>
    <x v="0"/>
    <n v="76"/>
  </r>
  <r>
    <x v="90"/>
    <x v="44"/>
    <x v="1"/>
    <n v="5813"/>
  </r>
  <r>
    <x v="90"/>
    <x v="44"/>
    <x v="2"/>
    <n v="180203"/>
  </r>
  <r>
    <x v="90"/>
    <x v="44"/>
    <x v="3"/>
    <n v="91850"/>
  </r>
  <r>
    <x v="90"/>
    <x v="44"/>
    <x v="4"/>
    <n v="141203"/>
  </r>
  <r>
    <x v="90"/>
    <x v="44"/>
    <x v="5"/>
    <n v="66824"/>
  </r>
  <r>
    <x v="90"/>
    <x v="45"/>
    <x v="0"/>
    <n v="17"/>
  </r>
  <r>
    <x v="90"/>
    <x v="45"/>
    <x v="1"/>
    <n v="653"/>
  </r>
  <r>
    <x v="90"/>
    <x v="45"/>
    <x v="2"/>
    <n v="20243"/>
  </r>
  <r>
    <x v="90"/>
    <x v="45"/>
    <x v="3"/>
    <n v="3863"/>
  </r>
  <r>
    <x v="90"/>
    <x v="45"/>
    <x v="4"/>
    <n v="6846"/>
  </r>
  <r>
    <x v="90"/>
    <x v="45"/>
    <x v="5"/>
    <n v="4355"/>
  </r>
  <r>
    <x v="90"/>
    <x v="46"/>
    <x v="0"/>
    <n v="23"/>
  </r>
  <r>
    <x v="90"/>
    <x v="46"/>
    <x v="1"/>
    <n v="579"/>
  </r>
  <r>
    <x v="90"/>
    <x v="46"/>
    <x v="2"/>
    <n v="17949"/>
  </r>
  <r>
    <x v="90"/>
    <x v="46"/>
    <x v="3"/>
    <n v="2476"/>
  </r>
  <r>
    <x v="90"/>
    <x v="46"/>
    <x v="4"/>
    <n v="5541"/>
  </r>
  <r>
    <x v="90"/>
    <x v="46"/>
    <x v="5"/>
    <n v="2915"/>
  </r>
  <r>
    <x v="90"/>
    <x v="47"/>
    <x v="0"/>
    <n v="74"/>
  </r>
  <r>
    <x v="90"/>
    <x v="47"/>
    <x v="1"/>
    <n v="3313"/>
  </r>
  <r>
    <x v="90"/>
    <x v="47"/>
    <x v="2"/>
    <n v="102703"/>
  </r>
  <r>
    <x v="90"/>
    <x v="47"/>
    <x v="3"/>
    <n v="10499"/>
  </r>
  <r>
    <x v="90"/>
    <x v="47"/>
    <x v="4"/>
    <n v="18984"/>
  </r>
  <r>
    <x v="90"/>
    <x v="47"/>
    <x v="5"/>
    <n v="9239"/>
  </r>
  <r>
    <x v="90"/>
    <x v="48"/>
    <x v="0"/>
    <n v="69"/>
  </r>
  <r>
    <x v="90"/>
    <x v="48"/>
    <x v="1"/>
    <n v="2984"/>
  </r>
  <r>
    <x v="90"/>
    <x v="48"/>
    <x v="2"/>
    <n v="92504"/>
  </r>
  <r>
    <x v="90"/>
    <x v="48"/>
    <x v="3"/>
    <n v="20871"/>
  </r>
  <r>
    <x v="90"/>
    <x v="48"/>
    <x v="4"/>
    <n v="32339"/>
  </r>
  <r>
    <x v="90"/>
    <x v="48"/>
    <x v="5"/>
    <n v="16225"/>
  </r>
  <r>
    <x v="90"/>
    <x v="49"/>
    <x v="0"/>
    <n v="97"/>
  </r>
  <r>
    <x v="90"/>
    <x v="49"/>
    <x v="1"/>
    <n v="2974"/>
  </r>
  <r>
    <x v="90"/>
    <x v="49"/>
    <x v="2"/>
    <n v="92194"/>
  </r>
  <r>
    <x v="90"/>
    <x v="49"/>
    <x v="3"/>
    <n v="20362"/>
  </r>
  <r>
    <x v="90"/>
    <x v="49"/>
    <x v="4"/>
    <n v="34707"/>
  </r>
  <r>
    <x v="90"/>
    <x v="49"/>
    <x v="5"/>
    <n v="18611"/>
  </r>
  <r>
    <x v="90"/>
    <x v="50"/>
    <x v="0"/>
    <n v="41"/>
  </r>
  <r>
    <x v="90"/>
    <x v="50"/>
    <x v="1"/>
    <n v="1220"/>
  </r>
  <r>
    <x v="90"/>
    <x v="50"/>
    <x v="2"/>
    <n v="37820"/>
  </r>
  <r>
    <x v="90"/>
    <x v="50"/>
    <x v="3"/>
    <n v="9470"/>
  </r>
  <r>
    <x v="90"/>
    <x v="50"/>
    <x v="4"/>
    <n v="15172"/>
  </r>
  <r>
    <x v="90"/>
    <x v="50"/>
    <x v="5"/>
    <n v="10462"/>
  </r>
  <r>
    <x v="90"/>
    <x v="51"/>
    <x v="0"/>
    <n v="51"/>
  </r>
  <r>
    <x v="90"/>
    <x v="51"/>
    <x v="1"/>
    <n v="1197"/>
  </r>
  <r>
    <x v="90"/>
    <x v="51"/>
    <x v="2"/>
    <n v="37107"/>
  </r>
  <r>
    <x v="90"/>
    <x v="51"/>
    <x v="3"/>
    <n v="7717"/>
  </r>
  <r>
    <x v="90"/>
    <x v="51"/>
    <x v="4"/>
    <n v="13601"/>
  </r>
  <r>
    <x v="90"/>
    <x v="51"/>
    <x v="5"/>
    <n v="8950"/>
  </r>
  <r>
    <x v="90"/>
    <x v="52"/>
    <x v="0"/>
    <n v="34"/>
  </r>
  <r>
    <x v="90"/>
    <x v="52"/>
    <x v="1"/>
    <n v="1088"/>
  </r>
  <r>
    <x v="90"/>
    <x v="52"/>
    <x v="2"/>
    <n v="33728"/>
  </r>
  <r>
    <x v="90"/>
    <x v="52"/>
    <x v="3"/>
    <n v="9641"/>
  </r>
  <r>
    <x v="90"/>
    <x v="52"/>
    <x v="4"/>
    <n v="16456"/>
  </r>
  <r>
    <x v="90"/>
    <x v="52"/>
    <x v="5"/>
    <n v="11186"/>
  </r>
  <r>
    <x v="90"/>
    <x v="53"/>
    <x v="0"/>
    <n v="70"/>
  </r>
  <r>
    <x v="90"/>
    <x v="53"/>
    <x v="1"/>
    <n v="2741"/>
  </r>
  <r>
    <x v="90"/>
    <x v="53"/>
    <x v="2"/>
    <n v="84971"/>
  </r>
  <r>
    <x v="90"/>
    <x v="53"/>
    <x v="3"/>
    <n v="17471"/>
  </r>
  <r>
    <x v="90"/>
    <x v="53"/>
    <x v="4"/>
    <n v="33605"/>
  </r>
  <r>
    <x v="90"/>
    <x v="53"/>
    <x v="5"/>
    <n v="23720"/>
  </r>
  <r>
    <x v="90"/>
    <x v="54"/>
    <x v="0"/>
    <n v="43"/>
  </r>
  <r>
    <x v="90"/>
    <x v="54"/>
    <x v="1"/>
    <n v="1272"/>
  </r>
  <r>
    <x v="90"/>
    <x v="54"/>
    <x v="2"/>
    <n v="39432"/>
  </r>
  <r>
    <x v="90"/>
    <x v="54"/>
    <x v="3"/>
    <n v="10159"/>
  </r>
  <r>
    <x v="90"/>
    <x v="54"/>
    <x v="4"/>
    <n v="21358"/>
  </r>
  <r>
    <x v="90"/>
    <x v="54"/>
    <x v="5"/>
    <n v="14345"/>
  </r>
  <r>
    <x v="90"/>
    <x v="55"/>
    <x v="0"/>
    <n v="17"/>
  </r>
  <r>
    <x v="90"/>
    <x v="55"/>
    <x v="1"/>
    <n v="1451"/>
  </r>
  <r>
    <x v="90"/>
    <x v="55"/>
    <x v="2"/>
    <n v="44981"/>
  </r>
  <r>
    <x v="90"/>
    <x v="55"/>
    <x v="3"/>
    <n v="2245"/>
  </r>
  <r>
    <x v="90"/>
    <x v="55"/>
    <x v="4"/>
    <n v="4077"/>
  </r>
  <r>
    <x v="90"/>
    <x v="55"/>
    <x v="5"/>
    <n v="1878"/>
  </r>
  <r>
    <x v="90"/>
    <x v="56"/>
    <x v="0"/>
    <n v="220"/>
  </r>
  <r>
    <x v="90"/>
    <x v="56"/>
    <x v="1"/>
    <n v="10146"/>
  </r>
  <r>
    <x v="90"/>
    <x v="56"/>
    <x v="2"/>
    <n v="314526"/>
  </r>
  <r>
    <x v="90"/>
    <x v="56"/>
    <x v="3"/>
    <n v="141093"/>
  </r>
  <r>
    <x v="90"/>
    <x v="56"/>
    <x v="4"/>
    <n v="236053"/>
  </r>
  <r>
    <x v="90"/>
    <x v="56"/>
    <x v="5"/>
    <n v="128595"/>
  </r>
  <r>
    <x v="90"/>
    <x v="57"/>
    <x v="0"/>
    <n v="17"/>
  </r>
  <r>
    <x v="90"/>
    <x v="57"/>
    <x v="1"/>
    <n v="518"/>
  </r>
  <r>
    <x v="90"/>
    <x v="57"/>
    <x v="2"/>
    <n v="16058"/>
  </r>
  <r>
    <x v="90"/>
    <x v="57"/>
    <x v="3"/>
    <n v="2780"/>
  </r>
  <r>
    <x v="90"/>
    <x v="57"/>
    <x v="4"/>
    <n v="5166"/>
  </r>
  <r>
    <x v="90"/>
    <x v="57"/>
    <x v="5"/>
    <n v="2512"/>
  </r>
  <r>
    <x v="90"/>
    <x v="58"/>
    <x v="0"/>
    <n v="42"/>
  </r>
  <r>
    <x v="90"/>
    <x v="58"/>
    <x v="1"/>
    <n v="1314"/>
  </r>
  <r>
    <x v="90"/>
    <x v="58"/>
    <x v="2"/>
    <n v="40734"/>
  </r>
  <r>
    <x v="90"/>
    <x v="58"/>
    <x v="3"/>
    <n v="11869"/>
  </r>
  <r>
    <x v="90"/>
    <x v="58"/>
    <x v="4"/>
    <n v="20065"/>
  </r>
  <r>
    <x v="90"/>
    <x v="58"/>
    <x v="5"/>
    <n v="8223"/>
  </r>
  <r>
    <x v="90"/>
    <x v="59"/>
    <x v="0"/>
    <n v="50"/>
  </r>
  <r>
    <x v="90"/>
    <x v="59"/>
    <x v="1"/>
    <n v="1328"/>
  </r>
  <r>
    <x v="90"/>
    <x v="59"/>
    <x v="2"/>
    <n v="41168"/>
  </r>
  <r>
    <x v="90"/>
    <x v="59"/>
    <x v="3"/>
    <n v="7793"/>
  </r>
  <r>
    <x v="90"/>
    <x v="59"/>
    <x v="4"/>
    <n v="13621"/>
  </r>
  <r>
    <x v="90"/>
    <x v="59"/>
    <x v="5"/>
    <n v="8612"/>
  </r>
  <r>
    <x v="90"/>
    <x v="60"/>
    <x v="0"/>
    <n v="28"/>
  </r>
  <r>
    <x v="90"/>
    <x v="60"/>
    <x v="1"/>
    <n v="1482"/>
  </r>
  <r>
    <x v="90"/>
    <x v="60"/>
    <x v="2"/>
    <n v="45942"/>
  </r>
  <r>
    <x v="90"/>
    <x v="60"/>
    <x v="3"/>
    <n v="8753"/>
  </r>
  <r>
    <x v="90"/>
    <x v="60"/>
    <x v="4"/>
    <n v="15155"/>
  </r>
  <r>
    <x v="90"/>
    <x v="60"/>
    <x v="5"/>
    <n v="10783"/>
  </r>
  <r>
    <x v="90"/>
    <x v="61"/>
    <x v="0"/>
    <n v="8"/>
  </r>
  <r>
    <x v="90"/>
    <x v="61"/>
    <x v="1"/>
    <n v="223"/>
  </r>
  <r>
    <x v="90"/>
    <x v="61"/>
    <x v="2"/>
    <n v="6913"/>
  </r>
  <r>
    <x v="90"/>
    <x v="61"/>
    <x v="3"/>
    <n v="561"/>
  </r>
  <r>
    <x v="90"/>
    <x v="61"/>
    <x v="4"/>
    <n v="823"/>
  </r>
  <r>
    <x v="90"/>
    <x v="61"/>
    <x v="5"/>
    <n v="438"/>
  </r>
  <r>
    <x v="90"/>
    <x v="62"/>
    <x v="0"/>
    <n v="39"/>
  </r>
  <r>
    <x v="90"/>
    <x v="62"/>
    <x v="1"/>
    <n v="1540"/>
  </r>
  <r>
    <x v="90"/>
    <x v="62"/>
    <x v="2"/>
    <n v="47740"/>
  </r>
  <r>
    <x v="90"/>
    <x v="62"/>
    <x v="3"/>
    <n v="7872"/>
  </r>
  <r>
    <x v="90"/>
    <x v="62"/>
    <x v="4"/>
    <n v="14707"/>
  </r>
  <r>
    <x v="90"/>
    <x v="62"/>
    <x v="5"/>
    <n v="9682"/>
  </r>
  <r>
    <x v="90"/>
    <x v="63"/>
    <x v="0"/>
    <n v="50"/>
  </r>
  <r>
    <x v="90"/>
    <x v="63"/>
    <x v="1"/>
    <n v="2727"/>
  </r>
  <r>
    <x v="90"/>
    <x v="63"/>
    <x v="2"/>
    <n v="84537"/>
  </r>
  <r>
    <x v="90"/>
    <x v="63"/>
    <x v="3"/>
    <n v="7818"/>
  </r>
  <r>
    <x v="90"/>
    <x v="63"/>
    <x v="4"/>
    <n v="13300"/>
  </r>
  <r>
    <x v="90"/>
    <x v="63"/>
    <x v="5"/>
    <n v="6627"/>
  </r>
  <r>
    <x v="90"/>
    <x v="64"/>
    <x v="0"/>
    <n v="152"/>
  </r>
  <r>
    <x v="90"/>
    <x v="64"/>
    <x v="1"/>
    <n v="8975"/>
  </r>
  <r>
    <x v="90"/>
    <x v="64"/>
    <x v="2"/>
    <n v="278225"/>
  </r>
  <r>
    <x v="90"/>
    <x v="64"/>
    <x v="3"/>
    <n v="158463"/>
  </r>
  <r>
    <x v="90"/>
    <x v="64"/>
    <x v="4"/>
    <n v="289917"/>
  </r>
  <r>
    <x v="90"/>
    <x v="64"/>
    <x v="5"/>
    <n v="92533"/>
  </r>
  <r>
    <x v="90"/>
    <x v="65"/>
    <x v="0"/>
    <n v="80"/>
  </r>
  <r>
    <x v="90"/>
    <x v="65"/>
    <x v="1"/>
    <n v="2594"/>
  </r>
  <r>
    <x v="90"/>
    <x v="65"/>
    <x v="2"/>
    <n v="80414"/>
  </r>
  <r>
    <x v="90"/>
    <x v="65"/>
    <x v="3"/>
    <n v="32227"/>
  </r>
  <r>
    <x v="90"/>
    <x v="65"/>
    <x v="4"/>
    <n v="55508"/>
  </r>
  <r>
    <x v="90"/>
    <x v="65"/>
    <x v="5"/>
    <n v="31370"/>
  </r>
  <r>
    <x v="90"/>
    <x v="66"/>
    <x v="0"/>
    <n v="29"/>
  </r>
  <r>
    <x v="90"/>
    <x v="66"/>
    <x v="1"/>
    <n v="677"/>
  </r>
  <r>
    <x v="90"/>
    <x v="66"/>
    <x v="2"/>
    <n v="20987"/>
  </r>
  <r>
    <x v="90"/>
    <x v="66"/>
    <x v="3"/>
    <n v="2284"/>
  </r>
  <r>
    <x v="90"/>
    <x v="66"/>
    <x v="4"/>
    <n v="3892"/>
  </r>
  <r>
    <x v="90"/>
    <x v="66"/>
    <x v="5"/>
    <n v="2239"/>
  </r>
  <r>
    <x v="90"/>
    <x v="67"/>
    <x v="0"/>
    <n v="65"/>
  </r>
  <r>
    <x v="90"/>
    <x v="67"/>
    <x v="1"/>
    <n v="2843"/>
  </r>
  <r>
    <x v="90"/>
    <x v="67"/>
    <x v="2"/>
    <n v="88133"/>
  </r>
  <r>
    <x v="90"/>
    <x v="67"/>
    <x v="3"/>
    <n v="9907"/>
  </r>
  <r>
    <x v="90"/>
    <x v="67"/>
    <x v="4"/>
    <n v="17718"/>
  </r>
  <r>
    <x v="90"/>
    <x v="67"/>
    <x v="5"/>
    <n v="11085"/>
  </r>
  <r>
    <x v="90"/>
    <x v="68"/>
    <x v="0"/>
    <n v="9"/>
  </r>
  <r>
    <x v="90"/>
    <x v="68"/>
    <x v="1"/>
    <n v="204"/>
  </r>
  <r>
    <x v="90"/>
    <x v="68"/>
    <x v="2"/>
    <n v="6324"/>
  </r>
  <r>
    <x v="90"/>
    <x v="68"/>
    <x v="3"/>
    <n v="1741"/>
  </r>
  <r>
    <x v="90"/>
    <x v="68"/>
    <x v="4"/>
    <n v="2778"/>
  </r>
  <r>
    <x v="90"/>
    <x v="68"/>
    <x v="5"/>
    <n v="1659"/>
  </r>
  <r>
    <x v="90"/>
    <x v="69"/>
    <x v="0"/>
    <n v="42"/>
  </r>
  <r>
    <x v="90"/>
    <x v="69"/>
    <x v="1"/>
    <n v="1134"/>
  </r>
  <r>
    <x v="90"/>
    <x v="69"/>
    <x v="2"/>
    <n v="35154"/>
  </r>
  <r>
    <x v="90"/>
    <x v="69"/>
    <x v="3"/>
    <n v="10882"/>
  </r>
  <r>
    <x v="90"/>
    <x v="69"/>
    <x v="4"/>
    <n v="15921"/>
  </r>
  <r>
    <x v="90"/>
    <x v="69"/>
    <x v="5"/>
    <n v="9376"/>
  </r>
  <r>
    <x v="90"/>
    <x v="70"/>
    <x v="0"/>
    <n v="3162"/>
  </r>
  <r>
    <x v="90"/>
    <x v="70"/>
    <x v="1"/>
    <n v="130368"/>
  </r>
  <r>
    <x v="90"/>
    <x v="70"/>
    <x v="2"/>
    <n v="4041408"/>
  </r>
  <r>
    <x v="90"/>
    <x v="70"/>
    <x v="3"/>
    <n v="1282115"/>
  </r>
  <r>
    <x v="90"/>
    <x v="70"/>
    <x v="4"/>
    <n v="2187006"/>
  </r>
  <r>
    <x v="90"/>
    <x v="70"/>
    <x v="5"/>
    <n v="1094927"/>
  </r>
  <r>
    <x v="91"/>
    <x v="0"/>
    <x v="0"/>
    <n v="170"/>
  </r>
  <r>
    <x v="91"/>
    <x v="0"/>
    <x v="1"/>
    <n v="6349"/>
  </r>
  <r>
    <x v="91"/>
    <x v="0"/>
    <x v="2"/>
    <n v="196819"/>
  </r>
  <r>
    <x v="91"/>
    <x v="0"/>
    <x v="3"/>
    <n v="28913"/>
  </r>
  <r>
    <x v="91"/>
    <x v="0"/>
    <x v="4"/>
    <n v="47334"/>
  </r>
  <r>
    <x v="91"/>
    <x v="0"/>
    <x v="5"/>
    <n v="24544"/>
  </r>
  <r>
    <x v="91"/>
    <x v="1"/>
    <x v="0"/>
    <n v="57"/>
  </r>
  <r>
    <x v="91"/>
    <x v="1"/>
    <x v="1"/>
    <n v="1951"/>
  </r>
  <r>
    <x v="91"/>
    <x v="1"/>
    <x v="2"/>
    <n v="60481"/>
  </r>
  <r>
    <x v="91"/>
    <x v="1"/>
    <x v="3"/>
    <n v="14044"/>
  </r>
  <r>
    <x v="91"/>
    <x v="1"/>
    <x v="4"/>
    <n v="24417"/>
  </r>
  <r>
    <x v="91"/>
    <x v="1"/>
    <x v="5"/>
    <n v="12413"/>
  </r>
  <r>
    <x v="91"/>
    <x v="2"/>
    <x v="0"/>
    <n v="25"/>
  </r>
  <r>
    <x v="91"/>
    <x v="2"/>
    <x v="1"/>
    <n v="1254"/>
  </r>
  <r>
    <x v="91"/>
    <x v="2"/>
    <x v="2"/>
    <n v="38874"/>
  </r>
  <r>
    <x v="91"/>
    <x v="2"/>
    <x v="3"/>
    <n v="1995"/>
  </r>
  <r>
    <x v="91"/>
    <x v="2"/>
    <x v="4"/>
    <n v="3353"/>
  </r>
  <r>
    <x v="91"/>
    <x v="2"/>
    <x v="5"/>
    <n v="2437"/>
  </r>
  <r>
    <x v="91"/>
    <x v="3"/>
    <x v="0"/>
    <n v="48"/>
  </r>
  <r>
    <x v="91"/>
    <x v="3"/>
    <x v="1"/>
    <n v="2079"/>
  </r>
  <r>
    <x v="91"/>
    <x v="3"/>
    <x v="2"/>
    <n v="64449"/>
  </r>
  <r>
    <x v="91"/>
    <x v="3"/>
    <x v="3"/>
    <n v="9300"/>
  </r>
  <r>
    <x v="91"/>
    <x v="3"/>
    <x v="4"/>
    <n v="16488"/>
  </r>
  <r>
    <x v="91"/>
    <x v="3"/>
    <x v="5"/>
    <n v="8553"/>
  </r>
  <r>
    <x v="91"/>
    <x v="4"/>
    <x v="0"/>
    <n v="24"/>
  </r>
  <r>
    <x v="91"/>
    <x v="4"/>
    <x v="1"/>
    <n v="940"/>
  </r>
  <r>
    <x v="91"/>
    <x v="4"/>
    <x v="2"/>
    <n v="29140"/>
  </r>
  <r>
    <x v="91"/>
    <x v="4"/>
    <x v="3"/>
    <n v="16155"/>
  </r>
  <r>
    <x v="91"/>
    <x v="4"/>
    <x v="4"/>
    <n v="25890"/>
  </r>
  <r>
    <x v="91"/>
    <x v="4"/>
    <x v="5"/>
    <n v="9184"/>
  </r>
  <r>
    <x v="91"/>
    <x v="5"/>
    <x v="0"/>
    <n v="11"/>
  </r>
  <r>
    <x v="91"/>
    <x v="5"/>
    <x v="1"/>
    <n v="180"/>
  </r>
  <r>
    <x v="91"/>
    <x v="5"/>
    <x v="2"/>
    <n v="5580"/>
  </r>
  <r>
    <x v="91"/>
    <x v="5"/>
    <x v="3"/>
    <n v="2992"/>
  </r>
  <r>
    <x v="91"/>
    <x v="5"/>
    <x v="4"/>
    <n v="5002"/>
  </r>
  <r>
    <x v="91"/>
    <x v="5"/>
    <x v="5"/>
    <n v="2035"/>
  </r>
  <r>
    <x v="91"/>
    <x v="6"/>
    <x v="0"/>
    <n v="163"/>
  </r>
  <r>
    <x v="91"/>
    <x v="6"/>
    <x v="1"/>
    <n v="12262"/>
  </r>
  <r>
    <x v="91"/>
    <x v="6"/>
    <x v="2"/>
    <n v="380122"/>
  </r>
  <r>
    <x v="91"/>
    <x v="6"/>
    <x v="3"/>
    <n v="209848"/>
  </r>
  <r>
    <x v="91"/>
    <x v="6"/>
    <x v="4"/>
    <n v="295685"/>
  </r>
  <r>
    <x v="91"/>
    <x v="6"/>
    <x v="5"/>
    <n v="138111"/>
  </r>
  <r>
    <x v="91"/>
    <x v="7"/>
    <x v="0"/>
    <n v="45"/>
  </r>
  <r>
    <x v="91"/>
    <x v="7"/>
    <x v="1"/>
    <n v="2020"/>
  </r>
  <r>
    <x v="91"/>
    <x v="7"/>
    <x v="2"/>
    <n v="62620"/>
  </r>
  <r>
    <x v="91"/>
    <x v="7"/>
    <x v="3"/>
    <n v="34506"/>
  </r>
  <r>
    <x v="91"/>
    <x v="7"/>
    <x v="4"/>
    <n v="60139"/>
  </r>
  <r>
    <x v="91"/>
    <x v="7"/>
    <x v="5"/>
    <n v="38585"/>
  </r>
  <r>
    <x v="91"/>
    <x v="8"/>
    <x v="0"/>
    <n v="11"/>
  </r>
  <r>
    <x v="91"/>
    <x v="8"/>
    <x v="1"/>
    <n v="528"/>
  </r>
  <r>
    <x v="91"/>
    <x v="8"/>
    <x v="2"/>
    <n v="16368"/>
  </r>
  <r>
    <x v="91"/>
    <x v="8"/>
    <x v="3"/>
    <n v="3306"/>
  </r>
  <r>
    <x v="91"/>
    <x v="8"/>
    <x v="4"/>
    <n v="5364"/>
  </r>
  <r>
    <x v="91"/>
    <x v="8"/>
    <x v="5"/>
    <n v="2478"/>
  </r>
  <r>
    <x v="91"/>
    <x v="9"/>
    <x v="0"/>
    <n v="17"/>
  </r>
  <r>
    <x v="91"/>
    <x v="9"/>
    <x v="1"/>
    <n v="402"/>
  </r>
  <r>
    <x v="91"/>
    <x v="9"/>
    <x v="2"/>
    <n v="12462"/>
  </r>
  <r>
    <x v="91"/>
    <x v="9"/>
    <x v="3"/>
    <n v="3916"/>
  </r>
  <r>
    <x v="91"/>
    <x v="9"/>
    <x v="4"/>
    <n v="6614"/>
  </r>
  <r>
    <x v="91"/>
    <x v="9"/>
    <x v="5"/>
    <n v="3122"/>
  </r>
  <r>
    <x v="91"/>
    <x v="10"/>
    <x v="0"/>
    <n v="96"/>
  </r>
  <r>
    <x v="91"/>
    <x v="10"/>
    <x v="1"/>
    <n v="2974"/>
  </r>
  <r>
    <x v="91"/>
    <x v="10"/>
    <x v="2"/>
    <n v="92194"/>
  </r>
  <r>
    <x v="91"/>
    <x v="10"/>
    <x v="3"/>
    <n v="11449"/>
  </r>
  <r>
    <x v="91"/>
    <x v="10"/>
    <x v="4"/>
    <n v="20083"/>
  </r>
  <r>
    <x v="91"/>
    <x v="10"/>
    <x v="5"/>
    <n v="11098"/>
  </r>
  <r>
    <x v="91"/>
    <x v="11"/>
    <x v="0"/>
    <n v="14"/>
  </r>
  <r>
    <x v="91"/>
    <x v="11"/>
    <x v="1"/>
    <n v="425"/>
  </r>
  <r>
    <x v="91"/>
    <x v="11"/>
    <x v="2"/>
    <n v="13175"/>
  </r>
  <r>
    <x v="91"/>
    <x v="11"/>
    <x v="3"/>
    <n v="2599"/>
  </r>
  <r>
    <x v="91"/>
    <x v="11"/>
    <x v="4"/>
    <n v="5142"/>
  </r>
  <r>
    <x v="91"/>
    <x v="11"/>
    <x v="5"/>
    <n v="3164"/>
  </r>
  <r>
    <x v="91"/>
    <x v="12"/>
    <x v="0"/>
    <n v="16"/>
  </r>
  <r>
    <x v="91"/>
    <x v="12"/>
    <x v="1"/>
    <n v="740"/>
  </r>
  <r>
    <x v="91"/>
    <x v="12"/>
    <x v="2"/>
    <n v="22940"/>
  </r>
  <r>
    <x v="91"/>
    <x v="12"/>
    <x v="3"/>
    <n v="2825"/>
  </r>
  <r>
    <x v="91"/>
    <x v="12"/>
    <x v="4"/>
    <n v="4561"/>
  </r>
  <r>
    <x v="91"/>
    <x v="12"/>
    <x v="5"/>
    <n v="2910"/>
  </r>
  <r>
    <x v="91"/>
    <x v="13"/>
    <x v="0"/>
    <n v="10"/>
  </r>
  <r>
    <x v="91"/>
    <x v="13"/>
    <x v="1"/>
    <n v="266"/>
  </r>
  <r>
    <x v="91"/>
    <x v="13"/>
    <x v="2"/>
    <n v="8246"/>
  </r>
  <r>
    <x v="91"/>
    <x v="13"/>
    <x v="3"/>
    <n v="2808"/>
  </r>
  <r>
    <x v="91"/>
    <x v="13"/>
    <x v="4"/>
    <n v="4224"/>
  </r>
  <r>
    <x v="91"/>
    <x v="13"/>
    <x v="5"/>
    <n v="2377"/>
  </r>
  <r>
    <x v="91"/>
    <x v="14"/>
    <x v="0"/>
    <n v="52"/>
  </r>
  <r>
    <x v="91"/>
    <x v="14"/>
    <x v="1"/>
    <n v="1561"/>
  </r>
  <r>
    <x v="91"/>
    <x v="14"/>
    <x v="2"/>
    <n v="48391"/>
  </r>
  <r>
    <x v="91"/>
    <x v="14"/>
    <x v="3"/>
    <n v="26332"/>
  </r>
  <r>
    <x v="91"/>
    <x v="14"/>
    <x v="4"/>
    <n v="46651"/>
  </r>
  <r>
    <x v="91"/>
    <x v="14"/>
    <x v="5"/>
    <n v="25861"/>
  </r>
  <r>
    <x v="91"/>
    <x v="15"/>
    <x v="0"/>
    <n v="27"/>
  </r>
  <r>
    <x v="91"/>
    <x v="15"/>
    <x v="1"/>
    <n v="1038"/>
  </r>
  <r>
    <x v="91"/>
    <x v="15"/>
    <x v="2"/>
    <n v="32178"/>
  </r>
  <r>
    <x v="91"/>
    <x v="15"/>
    <x v="3"/>
    <n v="7154"/>
  </r>
  <r>
    <x v="91"/>
    <x v="15"/>
    <x v="4"/>
    <n v="10105"/>
  </r>
  <r>
    <x v="91"/>
    <x v="15"/>
    <x v="5"/>
    <n v="5489"/>
  </r>
  <r>
    <x v="91"/>
    <x v="16"/>
    <x v="0"/>
    <n v="10"/>
  </r>
  <r>
    <x v="91"/>
    <x v="16"/>
    <x v="1"/>
    <n v="253"/>
  </r>
  <r>
    <x v="91"/>
    <x v="16"/>
    <x v="2"/>
    <n v="7843"/>
  </r>
  <r>
    <x v="91"/>
    <x v="16"/>
    <x v="3"/>
    <n v="1119"/>
  </r>
  <r>
    <x v="91"/>
    <x v="16"/>
    <x v="4"/>
    <n v="2094"/>
  </r>
  <r>
    <x v="91"/>
    <x v="16"/>
    <x v="5"/>
    <n v="1478"/>
  </r>
  <r>
    <x v="91"/>
    <x v="17"/>
    <x v="0"/>
    <n v="13"/>
  </r>
  <r>
    <x v="91"/>
    <x v="17"/>
    <x v="1"/>
    <n v="320"/>
  </r>
  <r>
    <x v="91"/>
    <x v="17"/>
    <x v="2"/>
    <n v="9920"/>
  </r>
  <r>
    <x v="91"/>
    <x v="17"/>
    <x v="3"/>
    <n v="1894"/>
  </r>
  <r>
    <x v="91"/>
    <x v="17"/>
    <x v="4"/>
    <n v="2979"/>
  </r>
  <r>
    <x v="91"/>
    <x v="17"/>
    <x v="5"/>
    <n v="1718"/>
  </r>
  <r>
    <x v="91"/>
    <x v="18"/>
    <x v="0"/>
    <n v="17"/>
  </r>
  <r>
    <x v="91"/>
    <x v="18"/>
    <x v="1"/>
    <n v="621"/>
  </r>
  <r>
    <x v="91"/>
    <x v="18"/>
    <x v="2"/>
    <n v="19251"/>
  </r>
  <r>
    <x v="91"/>
    <x v="18"/>
    <x v="3"/>
    <n v="5419"/>
  </r>
  <r>
    <x v="91"/>
    <x v="18"/>
    <x v="4"/>
    <n v="7771"/>
  </r>
  <r>
    <x v="91"/>
    <x v="18"/>
    <x v="5"/>
    <n v="4282"/>
  </r>
  <r>
    <x v="91"/>
    <x v="19"/>
    <x v="0"/>
    <n v="108"/>
  </r>
  <r>
    <x v="91"/>
    <x v="19"/>
    <x v="1"/>
    <n v="3782"/>
  </r>
  <r>
    <x v="91"/>
    <x v="19"/>
    <x v="2"/>
    <n v="117242"/>
  </r>
  <r>
    <x v="91"/>
    <x v="19"/>
    <x v="3"/>
    <n v="35060"/>
  </r>
  <r>
    <x v="91"/>
    <x v="19"/>
    <x v="4"/>
    <n v="65463"/>
  </r>
  <r>
    <x v="91"/>
    <x v="19"/>
    <x v="5"/>
    <n v="41091"/>
  </r>
  <r>
    <x v="91"/>
    <x v="20"/>
    <x v="0"/>
    <n v="24"/>
  </r>
  <r>
    <x v="91"/>
    <x v="20"/>
    <x v="1"/>
    <n v="1711"/>
  </r>
  <r>
    <x v="91"/>
    <x v="20"/>
    <x v="2"/>
    <n v="53041"/>
  </r>
  <r>
    <x v="91"/>
    <x v="20"/>
    <x v="3"/>
    <n v="3807"/>
  </r>
  <r>
    <x v="91"/>
    <x v="20"/>
    <x v="4"/>
    <n v="7151"/>
  </r>
  <r>
    <x v="91"/>
    <x v="20"/>
    <x v="5"/>
    <n v="2972"/>
  </r>
  <r>
    <x v="91"/>
    <x v="21"/>
    <x v="0"/>
    <n v="76"/>
  </r>
  <r>
    <x v="91"/>
    <x v="21"/>
    <x v="1"/>
    <n v="3190"/>
  </r>
  <r>
    <x v="91"/>
    <x v="21"/>
    <x v="2"/>
    <n v="98890"/>
  </r>
  <r>
    <x v="91"/>
    <x v="21"/>
    <x v="3"/>
    <n v="26546"/>
  </r>
  <r>
    <x v="91"/>
    <x v="21"/>
    <x v="4"/>
    <n v="43055"/>
  </r>
  <r>
    <x v="91"/>
    <x v="21"/>
    <x v="5"/>
    <n v="19557"/>
  </r>
  <r>
    <x v="91"/>
    <x v="22"/>
    <x v="0"/>
    <n v="126"/>
  </r>
  <r>
    <x v="91"/>
    <x v="22"/>
    <x v="1"/>
    <n v="5822"/>
  </r>
  <r>
    <x v="91"/>
    <x v="22"/>
    <x v="2"/>
    <n v="180482"/>
  </r>
  <r>
    <x v="91"/>
    <x v="22"/>
    <x v="3"/>
    <n v="61699"/>
  </r>
  <r>
    <x v="91"/>
    <x v="22"/>
    <x v="4"/>
    <n v="112422"/>
  </r>
  <r>
    <x v="91"/>
    <x v="22"/>
    <x v="5"/>
    <n v="65813"/>
  </r>
  <r>
    <x v="91"/>
    <x v="23"/>
    <x v="0"/>
    <n v="33"/>
  </r>
  <r>
    <x v="91"/>
    <x v="23"/>
    <x v="1"/>
    <n v="1277"/>
  </r>
  <r>
    <x v="91"/>
    <x v="23"/>
    <x v="2"/>
    <n v="39587"/>
  </r>
  <r>
    <x v="91"/>
    <x v="23"/>
    <x v="3"/>
    <n v="5768"/>
  </r>
  <r>
    <x v="91"/>
    <x v="23"/>
    <x v="4"/>
    <n v="9330"/>
  </r>
  <r>
    <x v="91"/>
    <x v="23"/>
    <x v="5"/>
    <n v="5593"/>
  </r>
  <r>
    <x v="91"/>
    <x v="24"/>
    <x v="0"/>
    <n v="14"/>
  </r>
  <r>
    <x v="91"/>
    <x v="24"/>
    <x v="1"/>
    <n v="935"/>
  </r>
  <r>
    <x v="91"/>
    <x v="24"/>
    <x v="2"/>
    <n v="28985"/>
  </r>
  <r>
    <x v="91"/>
    <x v="24"/>
    <x v="3"/>
    <n v="1808"/>
  </r>
  <r>
    <x v="91"/>
    <x v="24"/>
    <x v="4"/>
    <n v="3338"/>
  </r>
  <r>
    <x v="91"/>
    <x v="24"/>
    <x v="5"/>
    <n v="1546"/>
  </r>
  <r>
    <x v="91"/>
    <x v="25"/>
    <x v="0"/>
    <n v="43"/>
  </r>
  <r>
    <x v="91"/>
    <x v="25"/>
    <x v="1"/>
    <n v="1404"/>
  </r>
  <r>
    <x v="91"/>
    <x v="25"/>
    <x v="2"/>
    <n v="43524"/>
  </r>
  <r>
    <x v="91"/>
    <x v="25"/>
    <x v="3"/>
    <n v="7864"/>
  </r>
  <r>
    <x v="91"/>
    <x v="25"/>
    <x v="4"/>
    <n v="12566"/>
  </r>
  <r>
    <x v="91"/>
    <x v="25"/>
    <x v="5"/>
    <n v="7277"/>
  </r>
  <r>
    <x v="91"/>
    <x v="26"/>
    <x v="0"/>
    <n v="10"/>
  </r>
  <r>
    <x v="91"/>
    <x v="26"/>
    <x v="1"/>
    <n v="517"/>
  </r>
  <r>
    <x v="91"/>
    <x v="26"/>
    <x v="2"/>
    <n v="16027"/>
  </r>
  <r>
    <x v="91"/>
    <x v="26"/>
    <x v="3"/>
    <n v="1065"/>
  </r>
  <r>
    <x v="91"/>
    <x v="26"/>
    <x v="4"/>
    <n v="1874"/>
  </r>
  <r>
    <x v="91"/>
    <x v="26"/>
    <x v="5"/>
    <n v="1199"/>
  </r>
  <r>
    <x v="91"/>
    <x v="27"/>
    <x v="0"/>
    <n v="52"/>
  </r>
  <r>
    <x v="91"/>
    <x v="27"/>
    <x v="1"/>
    <n v="1865"/>
  </r>
  <r>
    <x v="91"/>
    <x v="27"/>
    <x v="2"/>
    <n v="57815"/>
  </r>
  <r>
    <x v="91"/>
    <x v="27"/>
    <x v="3"/>
    <n v="10184"/>
  </r>
  <r>
    <x v="91"/>
    <x v="27"/>
    <x v="4"/>
    <n v="18292"/>
  </r>
  <r>
    <x v="91"/>
    <x v="27"/>
    <x v="5"/>
    <n v="7930"/>
  </r>
  <r>
    <x v="91"/>
    <x v="28"/>
    <x v="0"/>
    <n v="54"/>
  </r>
  <r>
    <x v="91"/>
    <x v="28"/>
    <x v="1"/>
    <n v="2013"/>
  </r>
  <r>
    <x v="91"/>
    <x v="28"/>
    <x v="2"/>
    <n v="62403"/>
  </r>
  <r>
    <x v="91"/>
    <x v="28"/>
    <x v="3"/>
    <n v="23792"/>
  </r>
  <r>
    <x v="91"/>
    <x v="28"/>
    <x v="4"/>
    <n v="39975"/>
  </r>
  <r>
    <x v="91"/>
    <x v="28"/>
    <x v="5"/>
    <n v="20518"/>
  </r>
  <r>
    <x v="91"/>
    <x v="29"/>
    <x v="0"/>
    <n v="8"/>
  </r>
  <r>
    <x v="91"/>
    <x v="29"/>
    <x v="1"/>
    <n v="122"/>
  </r>
  <r>
    <x v="91"/>
    <x v="29"/>
    <x v="2"/>
    <n v="3782"/>
  </r>
  <r>
    <x v="91"/>
    <x v="29"/>
    <x v="3"/>
    <n v="534"/>
  </r>
  <r>
    <x v="91"/>
    <x v="29"/>
    <x v="4"/>
    <n v="854"/>
  </r>
  <r>
    <x v="91"/>
    <x v="29"/>
    <x v="5"/>
    <n v="502"/>
  </r>
  <r>
    <x v="91"/>
    <x v="30"/>
    <x v="0"/>
    <n v="52"/>
  </r>
  <r>
    <x v="91"/>
    <x v="30"/>
    <x v="1"/>
    <n v="1943"/>
  </r>
  <r>
    <x v="91"/>
    <x v="30"/>
    <x v="2"/>
    <n v="60233"/>
  </r>
  <r>
    <x v="91"/>
    <x v="30"/>
    <x v="3"/>
    <n v="16228"/>
  </r>
  <r>
    <x v="91"/>
    <x v="30"/>
    <x v="4"/>
    <n v="24543"/>
  </r>
  <r>
    <x v="91"/>
    <x v="30"/>
    <x v="5"/>
    <n v="13303"/>
  </r>
  <r>
    <x v="91"/>
    <x v="31"/>
    <x v="0"/>
    <n v="9"/>
  </r>
  <r>
    <x v="91"/>
    <x v="31"/>
    <x v="1"/>
    <n v="199"/>
  </r>
  <r>
    <x v="91"/>
    <x v="31"/>
    <x v="2"/>
    <n v="6169"/>
  </r>
  <r>
    <x v="91"/>
    <x v="31"/>
    <x v="3"/>
    <n v="1326"/>
  </r>
  <r>
    <x v="91"/>
    <x v="31"/>
    <x v="4"/>
    <n v="1801"/>
  </r>
  <r>
    <x v="91"/>
    <x v="31"/>
    <x v="5"/>
    <n v="799"/>
  </r>
  <r>
    <x v="91"/>
    <x v="32"/>
    <x v="0"/>
    <n v="22"/>
  </r>
  <r>
    <x v="91"/>
    <x v="32"/>
    <x v="1"/>
    <n v="526"/>
  </r>
  <r>
    <x v="91"/>
    <x v="32"/>
    <x v="2"/>
    <n v="16306"/>
  </r>
  <r>
    <x v="91"/>
    <x v="32"/>
    <x v="3"/>
    <n v="2758"/>
  </r>
  <r>
    <x v="91"/>
    <x v="32"/>
    <x v="4"/>
    <n v="3932"/>
  </r>
  <r>
    <x v="91"/>
    <x v="32"/>
    <x v="5"/>
    <n v="1924"/>
  </r>
  <r>
    <x v="91"/>
    <x v="33"/>
    <x v="0"/>
    <n v="54"/>
  </r>
  <r>
    <x v="91"/>
    <x v="33"/>
    <x v="1"/>
    <n v="2417"/>
  </r>
  <r>
    <x v="91"/>
    <x v="33"/>
    <x v="2"/>
    <n v="74927"/>
  </r>
  <r>
    <x v="91"/>
    <x v="33"/>
    <x v="3"/>
    <n v="25161"/>
  </r>
  <r>
    <x v="91"/>
    <x v="33"/>
    <x v="4"/>
    <n v="50859"/>
  </r>
  <r>
    <x v="91"/>
    <x v="33"/>
    <x v="5"/>
    <n v="24720"/>
  </r>
  <r>
    <x v="91"/>
    <x v="34"/>
    <x v="0"/>
    <n v="31"/>
  </r>
  <r>
    <x v="91"/>
    <x v="34"/>
    <x v="1"/>
    <n v="843"/>
  </r>
  <r>
    <x v="91"/>
    <x v="34"/>
    <x v="2"/>
    <n v="26133"/>
  </r>
  <r>
    <x v="91"/>
    <x v="34"/>
    <x v="3"/>
    <n v="7414"/>
  </r>
  <r>
    <x v="91"/>
    <x v="34"/>
    <x v="4"/>
    <n v="13777"/>
  </r>
  <r>
    <x v="91"/>
    <x v="34"/>
    <x v="5"/>
    <n v="7550"/>
  </r>
  <r>
    <x v="91"/>
    <x v="35"/>
    <x v="0"/>
    <n v="14"/>
  </r>
  <r>
    <x v="91"/>
    <x v="35"/>
    <x v="1"/>
    <n v="205"/>
  </r>
  <r>
    <x v="91"/>
    <x v="35"/>
    <x v="2"/>
    <n v="6355"/>
  </r>
  <r>
    <x v="91"/>
    <x v="35"/>
    <x v="3"/>
    <n v="1665"/>
  </r>
  <r>
    <x v="91"/>
    <x v="35"/>
    <x v="4"/>
    <n v="2878"/>
  </r>
  <r>
    <x v="91"/>
    <x v="35"/>
    <x v="5"/>
    <n v="1977"/>
  </r>
  <r>
    <x v="91"/>
    <x v="36"/>
    <x v="0"/>
    <n v="15"/>
  </r>
  <r>
    <x v="91"/>
    <x v="36"/>
    <x v="1"/>
    <n v="391"/>
  </r>
  <r>
    <x v="91"/>
    <x v="36"/>
    <x v="2"/>
    <n v="12121"/>
  </r>
  <r>
    <x v="91"/>
    <x v="36"/>
    <x v="3"/>
    <n v="2572"/>
  </r>
  <r>
    <x v="91"/>
    <x v="36"/>
    <x v="4"/>
    <n v="4502"/>
  </r>
  <r>
    <x v="91"/>
    <x v="36"/>
    <x v="5"/>
    <n v="2534"/>
  </r>
  <r>
    <x v="91"/>
    <x v="37"/>
    <x v="0"/>
    <n v="52"/>
  </r>
  <r>
    <x v="91"/>
    <x v="37"/>
    <x v="1"/>
    <n v="1396"/>
  </r>
  <r>
    <x v="91"/>
    <x v="37"/>
    <x v="2"/>
    <n v="43276"/>
  </r>
  <r>
    <x v="91"/>
    <x v="37"/>
    <x v="3"/>
    <n v="25697"/>
  </r>
  <r>
    <x v="91"/>
    <x v="37"/>
    <x v="4"/>
    <n v="42015"/>
  </r>
  <r>
    <x v="91"/>
    <x v="37"/>
    <x v="5"/>
    <n v="20854"/>
  </r>
  <r>
    <x v="91"/>
    <x v="38"/>
    <x v="0"/>
    <n v="17"/>
  </r>
  <r>
    <x v="91"/>
    <x v="38"/>
    <x v="1"/>
    <n v="278"/>
  </r>
  <r>
    <x v="91"/>
    <x v="38"/>
    <x v="2"/>
    <n v="8618"/>
  </r>
  <r>
    <x v="91"/>
    <x v="38"/>
    <x v="3"/>
    <n v="1445"/>
  </r>
  <r>
    <x v="91"/>
    <x v="38"/>
    <x v="4"/>
    <n v="2158"/>
  </r>
  <r>
    <x v="91"/>
    <x v="38"/>
    <x v="5"/>
    <n v="1354"/>
  </r>
  <r>
    <x v="91"/>
    <x v="39"/>
    <x v="0"/>
    <n v="19"/>
  </r>
  <r>
    <x v="91"/>
    <x v="39"/>
    <x v="1"/>
    <n v="680"/>
  </r>
  <r>
    <x v="91"/>
    <x v="39"/>
    <x v="2"/>
    <n v="21080"/>
  </r>
  <r>
    <x v="91"/>
    <x v="39"/>
    <x v="3"/>
    <n v="2358"/>
  </r>
  <r>
    <x v="91"/>
    <x v="39"/>
    <x v="4"/>
    <n v="3965"/>
  </r>
  <r>
    <x v="91"/>
    <x v="39"/>
    <x v="5"/>
    <n v="2545"/>
  </r>
  <r>
    <x v="91"/>
    <x v="40"/>
    <x v="0"/>
    <n v="29"/>
  </r>
  <r>
    <x v="91"/>
    <x v="40"/>
    <x v="1"/>
    <n v="1077"/>
  </r>
  <r>
    <x v="91"/>
    <x v="40"/>
    <x v="2"/>
    <n v="33387"/>
  </r>
  <r>
    <x v="91"/>
    <x v="40"/>
    <x v="3"/>
    <n v="5192"/>
  </r>
  <r>
    <x v="91"/>
    <x v="40"/>
    <x v="4"/>
    <n v="7935"/>
  </r>
  <r>
    <x v="91"/>
    <x v="40"/>
    <x v="5"/>
    <n v="4305"/>
  </r>
  <r>
    <x v="91"/>
    <x v="41"/>
    <x v="0"/>
    <n v="8"/>
  </r>
  <r>
    <x v="91"/>
    <x v="41"/>
    <x v="1"/>
    <n v="174"/>
  </r>
  <r>
    <x v="91"/>
    <x v="41"/>
    <x v="2"/>
    <n v="5394"/>
  </r>
  <r>
    <x v="91"/>
    <x v="41"/>
    <x v="3"/>
    <n v="2413"/>
  </r>
  <r>
    <x v="91"/>
    <x v="41"/>
    <x v="4"/>
    <n v="4322"/>
  </r>
  <r>
    <x v="91"/>
    <x v="41"/>
    <x v="5"/>
    <n v="2233"/>
  </r>
  <r>
    <x v="91"/>
    <x v="42"/>
    <x v="0"/>
    <n v="8"/>
  </r>
  <r>
    <x v="91"/>
    <x v="42"/>
    <x v="1"/>
    <n v="312"/>
  </r>
  <r>
    <x v="91"/>
    <x v="42"/>
    <x v="2"/>
    <n v="9672"/>
  </r>
  <r>
    <x v="91"/>
    <x v="42"/>
    <x v="3"/>
    <n v="2251"/>
  </r>
  <r>
    <x v="91"/>
    <x v="42"/>
    <x v="4"/>
    <n v="4399"/>
  </r>
  <r>
    <x v="91"/>
    <x v="42"/>
    <x v="5"/>
    <n v="2040"/>
  </r>
  <r>
    <x v="91"/>
    <x v="43"/>
    <x v="0"/>
    <n v="20"/>
  </r>
  <r>
    <x v="91"/>
    <x v="43"/>
    <x v="1"/>
    <n v="764"/>
  </r>
  <r>
    <x v="91"/>
    <x v="43"/>
    <x v="2"/>
    <n v="23684"/>
  </r>
  <r>
    <x v="91"/>
    <x v="43"/>
    <x v="3"/>
    <n v="8157"/>
  </r>
  <r>
    <x v="91"/>
    <x v="43"/>
    <x v="4"/>
    <n v="14596"/>
  </r>
  <r>
    <x v="91"/>
    <x v="43"/>
    <x v="5"/>
    <n v="6452"/>
  </r>
  <r>
    <x v="91"/>
    <x v="44"/>
    <x v="0"/>
    <n v="77"/>
  </r>
  <r>
    <x v="91"/>
    <x v="44"/>
    <x v="1"/>
    <n v="5815"/>
  </r>
  <r>
    <x v="91"/>
    <x v="44"/>
    <x v="2"/>
    <n v="180265"/>
  </r>
  <r>
    <x v="91"/>
    <x v="44"/>
    <x v="3"/>
    <n v="95370"/>
  </r>
  <r>
    <x v="91"/>
    <x v="44"/>
    <x v="4"/>
    <n v="134739"/>
  </r>
  <r>
    <x v="91"/>
    <x v="44"/>
    <x v="5"/>
    <n v="72443"/>
  </r>
  <r>
    <x v="91"/>
    <x v="45"/>
    <x v="0"/>
    <n v="17"/>
  </r>
  <r>
    <x v="91"/>
    <x v="45"/>
    <x v="1"/>
    <n v="653"/>
  </r>
  <r>
    <x v="91"/>
    <x v="45"/>
    <x v="2"/>
    <n v="20243"/>
  </r>
  <r>
    <x v="91"/>
    <x v="45"/>
    <x v="3"/>
    <n v="3651"/>
  </r>
  <r>
    <x v="91"/>
    <x v="45"/>
    <x v="4"/>
    <n v="6961"/>
  </r>
  <r>
    <x v="91"/>
    <x v="45"/>
    <x v="5"/>
    <n v="3878"/>
  </r>
  <r>
    <x v="91"/>
    <x v="46"/>
    <x v="0"/>
    <n v="24"/>
  </r>
  <r>
    <x v="91"/>
    <x v="46"/>
    <x v="1"/>
    <n v="580"/>
  </r>
  <r>
    <x v="91"/>
    <x v="46"/>
    <x v="2"/>
    <n v="17980"/>
  </r>
  <r>
    <x v="91"/>
    <x v="46"/>
    <x v="3"/>
    <n v="2023"/>
  </r>
  <r>
    <x v="91"/>
    <x v="46"/>
    <x v="4"/>
    <n v="3786"/>
  </r>
  <r>
    <x v="91"/>
    <x v="46"/>
    <x v="5"/>
    <n v="2275"/>
  </r>
  <r>
    <x v="91"/>
    <x v="47"/>
    <x v="0"/>
    <n v="77"/>
  </r>
  <r>
    <x v="91"/>
    <x v="47"/>
    <x v="1"/>
    <n v="3327"/>
  </r>
  <r>
    <x v="91"/>
    <x v="47"/>
    <x v="2"/>
    <n v="103137"/>
  </r>
  <r>
    <x v="91"/>
    <x v="47"/>
    <x v="3"/>
    <n v="9900"/>
  </r>
  <r>
    <x v="91"/>
    <x v="47"/>
    <x v="4"/>
    <n v="17548"/>
  </r>
  <r>
    <x v="91"/>
    <x v="47"/>
    <x v="5"/>
    <n v="8371"/>
  </r>
  <r>
    <x v="91"/>
    <x v="48"/>
    <x v="0"/>
    <n v="72"/>
  </r>
  <r>
    <x v="91"/>
    <x v="48"/>
    <x v="1"/>
    <n v="3011"/>
  </r>
  <r>
    <x v="91"/>
    <x v="48"/>
    <x v="2"/>
    <n v="93341"/>
  </r>
  <r>
    <x v="91"/>
    <x v="48"/>
    <x v="3"/>
    <n v="22183"/>
  </r>
  <r>
    <x v="91"/>
    <x v="48"/>
    <x v="4"/>
    <n v="36262"/>
  </r>
  <r>
    <x v="91"/>
    <x v="48"/>
    <x v="5"/>
    <n v="15957"/>
  </r>
  <r>
    <x v="91"/>
    <x v="49"/>
    <x v="0"/>
    <n v="98"/>
  </r>
  <r>
    <x v="91"/>
    <x v="49"/>
    <x v="1"/>
    <n v="2936"/>
  </r>
  <r>
    <x v="91"/>
    <x v="49"/>
    <x v="2"/>
    <n v="91016"/>
  </r>
  <r>
    <x v="91"/>
    <x v="49"/>
    <x v="3"/>
    <n v="21403"/>
  </r>
  <r>
    <x v="91"/>
    <x v="49"/>
    <x v="4"/>
    <n v="35044"/>
  </r>
  <r>
    <x v="91"/>
    <x v="49"/>
    <x v="5"/>
    <n v="19333"/>
  </r>
  <r>
    <x v="91"/>
    <x v="50"/>
    <x v="0"/>
    <n v="42"/>
  </r>
  <r>
    <x v="91"/>
    <x v="50"/>
    <x v="1"/>
    <n v="1222"/>
  </r>
  <r>
    <x v="91"/>
    <x v="50"/>
    <x v="2"/>
    <n v="37882"/>
  </r>
  <r>
    <x v="91"/>
    <x v="50"/>
    <x v="3"/>
    <n v="8292"/>
  </r>
  <r>
    <x v="91"/>
    <x v="50"/>
    <x v="4"/>
    <n v="13944"/>
  </r>
  <r>
    <x v="91"/>
    <x v="50"/>
    <x v="5"/>
    <n v="9489"/>
  </r>
  <r>
    <x v="91"/>
    <x v="51"/>
    <x v="0"/>
    <n v="51"/>
  </r>
  <r>
    <x v="91"/>
    <x v="51"/>
    <x v="1"/>
    <n v="1197"/>
  </r>
  <r>
    <x v="91"/>
    <x v="51"/>
    <x v="2"/>
    <n v="37107"/>
  </r>
  <r>
    <x v="91"/>
    <x v="51"/>
    <x v="3"/>
    <n v="6896"/>
  </r>
  <r>
    <x v="91"/>
    <x v="51"/>
    <x v="4"/>
    <n v="11573"/>
  </r>
  <r>
    <x v="91"/>
    <x v="51"/>
    <x v="5"/>
    <n v="7579"/>
  </r>
  <r>
    <x v="91"/>
    <x v="52"/>
    <x v="0"/>
    <n v="35"/>
  </r>
  <r>
    <x v="91"/>
    <x v="52"/>
    <x v="1"/>
    <n v="1096"/>
  </r>
  <r>
    <x v="91"/>
    <x v="52"/>
    <x v="2"/>
    <n v="33976"/>
  </r>
  <r>
    <x v="91"/>
    <x v="52"/>
    <x v="3"/>
    <n v="9303"/>
  </r>
  <r>
    <x v="91"/>
    <x v="52"/>
    <x v="4"/>
    <n v="15112"/>
  </r>
  <r>
    <x v="91"/>
    <x v="52"/>
    <x v="5"/>
    <n v="9892"/>
  </r>
  <r>
    <x v="91"/>
    <x v="53"/>
    <x v="0"/>
    <n v="71"/>
  </r>
  <r>
    <x v="91"/>
    <x v="53"/>
    <x v="1"/>
    <n v="2767"/>
  </r>
  <r>
    <x v="91"/>
    <x v="53"/>
    <x v="2"/>
    <n v="85777"/>
  </r>
  <r>
    <x v="91"/>
    <x v="53"/>
    <x v="3"/>
    <n v="17226"/>
  </r>
  <r>
    <x v="91"/>
    <x v="53"/>
    <x v="4"/>
    <n v="31834"/>
  </r>
  <r>
    <x v="91"/>
    <x v="53"/>
    <x v="5"/>
    <n v="22785"/>
  </r>
  <r>
    <x v="91"/>
    <x v="54"/>
    <x v="0"/>
    <n v="45"/>
  </r>
  <r>
    <x v="91"/>
    <x v="54"/>
    <x v="1"/>
    <n v="1567"/>
  </r>
  <r>
    <x v="91"/>
    <x v="54"/>
    <x v="2"/>
    <n v="48577"/>
  </r>
  <r>
    <x v="91"/>
    <x v="54"/>
    <x v="3"/>
    <n v="9335"/>
  </r>
  <r>
    <x v="91"/>
    <x v="54"/>
    <x v="4"/>
    <n v="19110"/>
  </r>
  <r>
    <x v="91"/>
    <x v="54"/>
    <x v="5"/>
    <n v="13043"/>
  </r>
  <r>
    <x v="91"/>
    <x v="55"/>
    <x v="0"/>
    <n v="17"/>
  </r>
  <r>
    <x v="91"/>
    <x v="55"/>
    <x v="1"/>
    <n v="1451"/>
  </r>
  <r>
    <x v="91"/>
    <x v="55"/>
    <x v="2"/>
    <n v="44981"/>
  </r>
  <r>
    <x v="91"/>
    <x v="55"/>
    <x v="3"/>
    <n v="1902"/>
  </r>
  <r>
    <x v="91"/>
    <x v="55"/>
    <x v="4"/>
    <n v="3270"/>
  </r>
  <r>
    <x v="91"/>
    <x v="55"/>
    <x v="5"/>
    <n v="1548"/>
  </r>
  <r>
    <x v="91"/>
    <x v="56"/>
    <x v="0"/>
    <n v="222"/>
  </r>
  <r>
    <x v="91"/>
    <x v="56"/>
    <x v="1"/>
    <n v="10123"/>
  </r>
  <r>
    <x v="91"/>
    <x v="56"/>
    <x v="2"/>
    <n v="313813"/>
  </r>
  <r>
    <x v="91"/>
    <x v="56"/>
    <x v="3"/>
    <n v="133546"/>
  </r>
  <r>
    <x v="91"/>
    <x v="56"/>
    <x v="4"/>
    <n v="219914"/>
  </r>
  <r>
    <x v="91"/>
    <x v="56"/>
    <x v="5"/>
    <n v="119772"/>
  </r>
  <r>
    <x v="91"/>
    <x v="57"/>
    <x v="0"/>
    <n v="18"/>
  </r>
  <r>
    <x v="91"/>
    <x v="57"/>
    <x v="1"/>
    <n v="538"/>
  </r>
  <r>
    <x v="91"/>
    <x v="57"/>
    <x v="2"/>
    <n v="16678"/>
  </r>
  <r>
    <x v="91"/>
    <x v="57"/>
    <x v="3"/>
    <n v="2989"/>
  </r>
  <r>
    <x v="91"/>
    <x v="57"/>
    <x v="4"/>
    <n v="5479"/>
  </r>
  <r>
    <x v="91"/>
    <x v="57"/>
    <x v="5"/>
    <n v="2235"/>
  </r>
  <r>
    <x v="91"/>
    <x v="58"/>
    <x v="0"/>
    <n v="42"/>
  </r>
  <r>
    <x v="91"/>
    <x v="58"/>
    <x v="1"/>
    <n v="1369"/>
  </r>
  <r>
    <x v="91"/>
    <x v="58"/>
    <x v="2"/>
    <n v="42439"/>
  </r>
  <r>
    <x v="91"/>
    <x v="58"/>
    <x v="3"/>
    <n v="13660"/>
  </r>
  <r>
    <x v="91"/>
    <x v="58"/>
    <x v="4"/>
    <n v="21448"/>
  </r>
  <r>
    <x v="91"/>
    <x v="58"/>
    <x v="5"/>
    <n v="8353"/>
  </r>
  <r>
    <x v="91"/>
    <x v="59"/>
    <x v="0"/>
    <n v="50"/>
  </r>
  <r>
    <x v="91"/>
    <x v="59"/>
    <x v="1"/>
    <n v="1329"/>
  </r>
  <r>
    <x v="91"/>
    <x v="59"/>
    <x v="2"/>
    <n v="41199"/>
  </r>
  <r>
    <x v="91"/>
    <x v="59"/>
    <x v="3"/>
    <n v="9901"/>
  </r>
  <r>
    <x v="91"/>
    <x v="59"/>
    <x v="4"/>
    <n v="17693"/>
  </r>
  <r>
    <x v="91"/>
    <x v="59"/>
    <x v="5"/>
    <n v="9678"/>
  </r>
  <r>
    <x v="91"/>
    <x v="60"/>
    <x v="0"/>
    <n v="27"/>
  </r>
  <r>
    <x v="91"/>
    <x v="60"/>
    <x v="1"/>
    <n v="1477"/>
  </r>
  <r>
    <x v="91"/>
    <x v="60"/>
    <x v="2"/>
    <n v="45787"/>
  </r>
  <r>
    <x v="91"/>
    <x v="60"/>
    <x v="3"/>
    <n v="8555"/>
  </r>
  <r>
    <x v="91"/>
    <x v="60"/>
    <x v="4"/>
    <n v="14287"/>
  </r>
  <r>
    <x v="91"/>
    <x v="60"/>
    <x v="5"/>
    <n v="10666"/>
  </r>
  <r>
    <x v="91"/>
    <x v="61"/>
    <x v="0"/>
    <n v="6"/>
  </r>
  <r>
    <x v="91"/>
    <x v="61"/>
    <x v="1"/>
    <n v="153"/>
  </r>
  <r>
    <x v="91"/>
    <x v="61"/>
    <x v="2"/>
    <n v="4743"/>
  </r>
  <r>
    <x v="91"/>
    <x v="61"/>
    <x v="3"/>
    <n v="599"/>
  </r>
  <r>
    <x v="91"/>
    <x v="61"/>
    <x v="4"/>
    <n v="845"/>
  </r>
  <r>
    <x v="91"/>
    <x v="61"/>
    <x v="5"/>
    <n v="416"/>
  </r>
  <r>
    <x v="91"/>
    <x v="62"/>
    <x v="0"/>
    <n v="40"/>
  </r>
  <r>
    <x v="91"/>
    <x v="62"/>
    <x v="1"/>
    <n v="1596"/>
  </r>
  <r>
    <x v="91"/>
    <x v="62"/>
    <x v="2"/>
    <n v="49476"/>
  </r>
  <r>
    <x v="91"/>
    <x v="62"/>
    <x v="3"/>
    <n v="8542"/>
  </r>
  <r>
    <x v="91"/>
    <x v="62"/>
    <x v="4"/>
    <n v="15653"/>
  </r>
  <r>
    <x v="91"/>
    <x v="62"/>
    <x v="5"/>
    <n v="10040"/>
  </r>
  <r>
    <x v="91"/>
    <x v="63"/>
    <x v="0"/>
    <n v="51"/>
  </r>
  <r>
    <x v="91"/>
    <x v="63"/>
    <x v="1"/>
    <n v="2706"/>
  </r>
  <r>
    <x v="91"/>
    <x v="63"/>
    <x v="2"/>
    <n v="83886"/>
  </r>
  <r>
    <x v="91"/>
    <x v="63"/>
    <x v="3"/>
    <n v="8470"/>
  </r>
  <r>
    <x v="91"/>
    <x v="63"/>
    <x v="4"/>
    <n v="14574"/>
  </r>
  <r>
    <x v="91"/>
    <x v="63"/>
    <x v="5"/>
    <n v="7377"/>
  </r>
  <r>
    <x v="91"/>
    <x v="64"/>
    <x v="0"/>
    <n v="155"/>
  </r>
  <r>
    <x v="91"/>
    <x v="64"/>
    <x v="1"/>
    <n v="9047"/>
  </r>
  <r>
    <x v="91"/>
    <x v="64"/>
    <x v="2"/>
    <n v="280457"/>
  </r>
  <r>
    <x v="91"/>
    <x v="64"/>
    <x v="3"/>
    <n v="157460"/>
  </r>
  <r>
    <x v="91"/>
    <x v="64"/>
    <x v="4"/>
    <n v="285844"/>
  </r>
  <r>
    <x v="91"/>
    <x v="64"/>
    <x v="5"/>
    <n v="97980"/>
  </r>
  <r>
    <x v="91"/>
    <x v="65"/>
    <x v="0"/>
    <n v="80"/>
  </r>
  <r>
    <x v="91"/>
    <x v="65"/>
    <x v="1"/>
    <n v="2532"/>
  </r>
  <r>
    <x v="91"/>
    <x v="65"/>
    <x v="2"/>
    <n v="78492"/>
  </r>
  <r>
    <x v="91"/>
    <x v="65"/>
    <x v="3"/>
    <n v="33780"/>
  </r>
  <r>
    <x v="91"/>
    <x v="65"/>
    <x v="4"/>
    <n v="55737"/>
  </r>
  <r>
    <x v="91"/>
    <x v="65"/>
    <x v="5"/>
    <n v="31394"/>
  </r>
  <r>
    <x v="91"/>
    <x v="66"/>
    <x v="0"/>
    <n v="29"/>
  </r>
  <r>
    <x v="91"/>
    <x v="66"/>
    <x v="1"/>
    <n v="677"/>
  </r>
  <r>
    <x v="91"/>
    <x v="66"/>
    <x v="2"/>
    <n v="20987"/>
  </r>
  <r>
    <x v="91"/>
    <x v="66"/>
    <x v="3"/>
    <n v="2419"/>
  </r>
  <r>
    <x v="91"/>
    <x v="66"/>
    <x v="4"/>
    <n v="4040"/>
  </r>
  <r>
    <x v="91"/>
    <x v="66"/>
    <x v="5"/>
    <n v="2130"/>
  </r>
  <r>
    <x v="91"/>
    <x v="67"/>
    <x v="0"/>
    <n v="65"/>
  </r>
  <r>
    <x v="91"/>
    <x v="67"/>
    <x v="1"/>
    <n v="2825"/>
  </r>
  <r>
    <x v="91"/>
    <x v="67"/>
    <x v="2"/>
    <n v="87575"/>
  </r>
  <r>
    <x v="91"/>
    <x v="67"/>
    <x v="3"/>
    <n v="9819"/>
  </r>
  <r>
    <x v="91"/>
    <x v="67"/>
    <x v="4"/>
    <n v="16967"/>
  </r>
  <r>
    <x v="91"/>
    <x v="67"/>
    <x v="5"/>
    <n v="10284"/>
  </r>
  <r>
    <x v="91"/>
    <x v="68"/>
    <x v="0"/>
    <n v="9"/>
  </r>
  <r>
    <x v="91"/>
    <x v="68"/>
    <x v="1"/>
    <n v="204"/>
  </r>
  <r>
    <x v="91"/>
    <x v="68"/>
    <x v="2"/>
    <n v="6324"/>
  </r>
  <r>
    <x v="91"/>
    <x v="68"/>
    <x v="3"/>
    <n v="1627"/>
  </r>
  <r>
    <x v="91"/>
    <x v="68"/>
    <x v="4"/>
    <n v="2545"/>
  </r>
  <r>
    <x v="91"/>
    <x v="68"/>
    <x v="5"/>
    <n v="1481"/>
  </r>
  <r>
    <x v="91"/>
    <x v="69"/>
    <x v="0"/>
    <n v="41"/>
  </r>
  <r>
    <x v="91"/>
    <x v="69"/>
    <x v="1"/>
    <n v="1116"/>
  </r>
  <r>
    <x v="91"/>
    <x v="69"/>
    <x v="2"/>
    <n v="34596"/>
  </r>
  <r>
    <x v="91"/>
    <x v="69"/>
    <x v="3"/>
    <n v="11602"/>
  </r>
  <r>
    <x v="91"/>
    <x v="69"/>
    <x v="4"/>
    <n v="17092"/>
  </r>
  <r>
    <x v="91"/>
    <x v="69"/>
    <x v="5"/>
    <n v="9543"/>
  </r>
  <r>
    <x v="91"/>
    <x v="70"/>
    <x v="0"/>
    <n v="3185"/>
  </r>
  <r>
    <x v="91"/>
    <x v="70"/>
    <x v="1"/>
    <n v="131320"/>
  </r>
  <r>
    <x v="91"/>
    <x v="70"/>
    <x v="2"/>
    <n v="4070920"/>
  </r>
  <r>
    <x v="91"/>
    <x v="70"/>
    <x v="3"/>
    <n v="1279792"/>
  </r>
  <r>
    <x v="91"/>
    <x v="70"/>
    <x v="4"/>
    <n v="2111197"/>
  </r>
  <r>
    <x v="91"/>
    <x v="70"/>
    <x v="5"/>
    <n v="1074365"/>
  </r>
  <r>
    <x v="92"/>
    <x v="0"/>
    <x v="0"/>
    <n v="171"/>
  </r>
  <r>
    <x v="92"/>
    <x v="0"/>
    <x v="1"/>
    <n v="6292"/>
  </r>
  <r>
    <x v="92"/>
    <x v="0"/>
    <x v="2"/>
    <n v="188760"/>
  </r>
  <r>
    <x v="92"/>
    <x v="0"/>
    <x v="3"/>
    <n v="36704"/>
  </r>
  <r>
    <x v="92"/>
    <x v="0"/>
    <x v="4"/>
    <n v="62002"/>
  </r>
  <r>
    <x v="92"/>
    <x v="0"/>
    <x v="5"/>
    <n v="30703"/>
  </r>
  <r>
    <x v="92"/>
    <x v="1"/>
    <x v="0"/>
    <n v="58"/>
  </r>
  <r>
    <x v="92"/>
    <x v="1"/>
    <x v="1"/>
    <n v="1924"/>
  </r>
  <r>
    <x v="92"/>
    <x v="1"/>
    <x v="2"/>
    <n v="57720"/>
  </r>
  <r>
    <x v="92"/>
    <x v="1"/>
    <x v="3"/>
    <n v="14529"/>
  </r>
  <r>
    <x v="92"/>
    <x v="1"/>
    <x v="4"/>
    <n v="25261"/>
  </r>
  <r>
    <x v="92"/>
    <x v="1"/>
    <x v="5"/>
    <n v="13766"/>
  </r>
  <r>
    <x v="92"/>
    <x v="2"/>
    <x v="0"/>
    <n v="26"/>
  </r>
  <r>
    <x v="92"/>
    <x v="2"/>
    <x v="1"/>
    <n v="1298"/>
  </r>
  <r>
    <x v="92"/>
    <x v="2"/>
    <x v="2"/>
    <n v="38940"/>
  </r>
  <r>
    <x v="92"/>
    <x v="2"/>
    <x v="3"/>
    <n v="2520"/>
  </r>
  <r>
    <x v="92"/>
    <x v="2"/>
    <x v="4"/>
    <n v="4458"/>
  </r>
  <r>
    <x v="92"/>
    <x v="2"/>
    <x v="5"/>
    <n v="3297"/>
  </r>
  <r>
    <x v="92"/>
    <x v="3"/>
    <x v="0"/>
    <n v="48"/>
  </r>
  <r>
    <x v="92"/>
    <x v="3"/>
    <x v="1"/>
    <n v="2146"/>
  </r>
  <r>
    <x v="92"/>
    <x v="3"/>
    <x v="2"/>
    <n v="64380"/>
  </r>
  <r>
    <x v="92"/>
    <x v="3"/>
    <x v="3"/>
    <n v="11675"/>
  </r>
  <r>
    <x v="92"/>
    <x v="3"/>
    <x v="4"/>
    <n v="20466"/>
  </r>
  <r>
    <x v="92"/>
    <x v="3"/>
    <x v="5"/>
    <n v="11502"/>
  </r>
  <r>
    <x v="92"/>
    <x v="4"/>
    <x v="0"/>
    <n v="24"/>
  </r>
  <r>
    <x v="92"/>
    <x v="4"/>
    <x v="1"/>
    <n v="940"/>
  </r>
  <r>
    <x v="92"/>
    <x v="4"/>
    <x v="2"/>
    <n v="28200"/>
  </r>
  <r>
    <x v="92"/>
    <x v="4"/>
    <x v="3"/>
    <n v="15456"/>
  </r>
  <r>
    <x v="92"/>
    <x v="4"/>
    <x v="4"/>
    <n v="26042"/>
  </r>
  <r>
    <x v="92"/>
    <x v="4"/>
    <x v="5"/>
    <n v="11258"/>
  </r>
  <r>
    <x v="92"/>
    <x v="5"/>
    <x v="0"/>
    <n v="12"/>
  </r>
  <r>
    <x v="92"/>
    <x v="5"/>
    <x v="1"/>
    <n v="338"/>
  </r>
  <r>
    <x v="92"/>
    <x v="5"/>
    <x v="2"/>
    <n v="10140"/>
  </r>
  <r>
    <x v="92"/>
    <x v="5"/>
    <x v="3"/>
    <n v="3149"/>
  </r>
  <r>
    <x v="92"/>
    <x v="5"/>
    <x v="4"/>
    <n v="5805"/>
  </r>
  <r>
    <x v="92"/>
    <x v="5"/>
    <x v="5"/>
    <n v="2635"/>
  </r>
  <r>
    <x v="92"/>
    <x v="6"/>
    <x v="0"/>
    <n v="163"/>
  </r>
  <r>
    <x v="92"/>
    <x v="6"/>
    <x v="1"/>
    <n v="12089"/>
  </r>
  <r>
    <x v="92"/>
    <x v="6"/>
    <x v="2"/>
    <n v="362670"/>
  </r>
  <r>
    <x v="92"/>
    <x v="6"/>
    <x v="3"/>
    <n v="203904"/>
  </r>
  <r>
    <x v="92"/>
    <x v="6"/>
    <x v="4"/>
    <n v="297988"/>
  </r>
  <r>
    <x v="92"/>
    <x v="6"/>
    <x v="5"/>
    <n v="138195"/>
  </r>
  <r>
    <x v="92"/>
    <x v="7"/>
    <x v="0"/>
    <n v="45"/>
  </r>
  <r>
    <x v="92"/>
    <x v="7"/>
    <x v="1"/>
    <n v="2020"/>
  </r>
  <r>
    <x v="92"/>
    <x v="7"/>
    <x v="2"/>
    <n v="60600"/>
  </r>
  <r>
    <x v="92"/>
    <x v="7"/>
    <x v="3"/>
    <n v="32441"/>
  </r>
  <r>
    <x v="92"/>
    <x v="7"/>
    <x v="4"/>
    <n v="63142"/>
  </r>
  <r>
    <x v="92"/>
    <x v="7"/>
    <x v="5"/>
    <n v="36803"/>
  </r>
  <r>
    <x v="92"/>
    <x v="8"/>
    <x v="0"/>
    <n v="11"/>
  </r>
  <r>
    <x v="92"/>
    <x v="8"/>
    <x v="1"/>
    <n v="528"/>
  </r>
  <r>
    <x v="92"/>
    <x v="8"/>
    <x v="2"/>
    <n v="15840"/>
  </r>
  <r>
    <x v="92"/>
    <x v="8"/>
    <x v="3"/>
    <n v="6244"/>
  </r>
  <r>
    <x v="92"/>
    <x v="8"/>
    <x v="4"/>
    <n v="9013"/>
  </r>
  <r>
    <x v="92"/>
    <x v="8"/>
    <x v="5"/>
    <n v="3655"/>
  </r>
  <r>
    <x v="92"/>
    <x v="9"/>
    <x v="0"/>
    <n v="16"/>
  </r>
  <r>
    <x v="92"/>
    <x v="9"/>
    <x v="1"/>
    <n v="378"/>
  </r>
  <r>
    <x v="92"/>
    <x v="9"/>
    <x v="2"/>
    <n v="11340"/>
  </r>
  <r>
    <x v="92"/>
    <x v="9"/>
    <x v="3"/>
    <n v="3562"/>
  </r>
  <r>
    <x v="92"/>
    <x v="9"/>
    <x v="4"/>
    <n v="5636"/>
  </r>
  <r>
    <x v="92"/>
    <x v="9"/>
    <x v="5"/>
    <n v="3215"/>
  </r>
  <r>
    <x v="92"/>
    <x v="10"/>
    <x v="0"/>
    <n v="99"/>
  </r>
  <r>
    <x v="92"/>
    <x v="10"/>
    <x v="1"/>
    <n v="3021"/>
  </r>
  <r>
    <x v="92"/>
    <x v="10"/>
    <x v="2"/>
    <n v="90630"/>
  </r>
  <r>
    <x v="92"/>
    <x v="10"/>
    <x v="3"/>
    <n v="13953"/>
  </r>
  <r>
    <x v="92"/>
    <x v="10"/>
    <x v="4"/>
    <n v="23833"/>
  </r>
  <r>
    <x v="92"/>
    <x v="10"/>
    <x v="5"/>
    <n v="14141"/>
  </r>
  <r>
    <x v="92"/>
    <x v="11"/>
    <x v="0"/>
    <n v="14"/>
  </r>
  <r>
    <x v="92"/>
    <x v="11"/>
    <x v="1"/>
    <n v="425"/>
  </r>
  <r>
    <x v="92"/>
    <x v="11"/>
    <x v="2"/>
    <n v="12750"/>
  </r>
  <r>
    <x v="92"/>
    <x v="11"/>
    <x v="3"/>
    <n v="2394"/>
  </r>
  <r>
    <x v="92"/>
    <x v="11"/>
    <x v="4"/>
    <n v="5212"/>
  </r>
  <r>
    <x v="92"/>
    <x v="11"/>
    <x v="5"/>
    <n v="3349"/>
  </r>
  <r>
    <x v="92"/>
    <x v="12"/>
    <x v="0"/>
    <n v="16"/>
  </r>
  <r>
    <x v="92"/>
    <x v="12"/>
    <x v="1"/>
    <n v="740"/>
  </r>
  <r>
    <x v="92"/>
    <x v="12"/>
    <x v="2"/>
    <n v="22200"/>
  </r>
  <r>
    <x v="92"/>
    <x v="12"/>
    <x v="3"/>
    <n v="3375"/>
  </r>
  <r>
    <x v="92"/>
    <x v="12"/>
    <x v="4"/>
    <n v="5395"/>
  </r>
  <r>
    <x v="92"/>
    <x v="12"/>
    <x v="5"/>
    <n v="3337"/>
  </r>
  <r>
    <x v="92"/>
    <x v="13"/>
    <x v="0"/>
    <n v="10"/>
  </r>
  <r>
    <x v="92"/>
    <x v="13"/>
    <x v="1"/>
    <n v="266"/>
  </r>
  <r>
    <x v="92"/>
    <x v="13"/>
    <x v="2"/>
    <n v="7980"/>
  </r>
  <r>
    <x v="92"/>
    <x v="13"/>
    <x v="3"/>
    <n v="2697"/>
  </r>
  <r>
    <x v="92"/>
    <x v="13"/>
    <x v="4"/>
    <n v="4797"/>
  </r>
  <r>
    <x v="92"/>
    <x v="13"/>
    <x v="5"/>
    <n v="2915"/>
  </r>
  <r>
    <x v="92"/>
    <x v="14"/>
    <x v="0"/>
    <n v="52"/>
  </r>
  <r>
    <x v="92"/>
    <x v="14"/>
    <x v="1"/>
    <n v="1561"/>
  </r>
  <r>
    <x v="92"/>
    <x v="14"/>
    <x v="2"/>
    <n v="46830"/>
  </r>
  <r>
    <x v="92"/>
    <x v="14"/>
    <x v="3"/>
    <n v="26247"/>
  </r>
  <r>
    <x v="92"/>
    <x v="14"/>
    <x v="4"/>
    <n v="49233"/>
  </r>
  <r>
    <x v="92"/>
    <x v="14"/>
    <x v="5"/>
    <n v="27157"/>
  </r>
  <r>
    <x v="92"/>
    <x v="15"/>
    <x v="0"/>
    <n v="27"/>
  </r>
  <r>
    <x v="92"/>
    <x v="15"/>
    <x v="1"/>
    <n v="1038"/>
  </r>
  <r>
    <x v="92"/>
    <x v="15"/>
    <x v="2"/>
    <n v="31140"/>
  </r>
  <r>
    <x v="92"/>
    <x v="15"/>
    <x v="3"/>
    <n v="7722"/>
  </r>
  <r>
    <x v="92"/>
    <x v="15"/>
    <x v="4"/>
    <n v="11374"/>
  </r>
  <r>
    <x v="92"/>
    <x v="15"/>
    <x v="5"/>
    <n v="6096"/>
  </r>
  <r>
    <x v="92"/>
    <x v="16"/>
    <x v="0"/>
    <n v="10"/>
  </r>
  <r>
    <x v="92"/>
    <x v="16"/>
    <x v="1"/>
    <n v="253"/>
  </r>
  <r>
    <x v="92"/>
    <x v="16"/>
    <x v="2"/>
    <n v="7590"/>
  </r>
  <r>
    <x v="92"/>
    <x v="16"/>
    <x v="3"/>
    <n v="1063"/>
  </r>
  <r>
    <x v="92"/>
    <x v="16"/>
    <x v="4"/>
    <n v="2051"/>
  </r>
  <r>
    <x v="92"/>
    <x v="16"/>
    <x v="5"/>
    <n v="1449"/>
  </r>
  <r>
    <x v="92"/>
    <x v="17"/>
    <x v="0"/>
    <n v="12"/>
  </r>
  <r>
    <x v="92"/>
    <x v="17"/>
    <x v="1"/>
    <n v="300"/>
  </r>
  <r>
    <x v="92"/>
    <x v="17"/>
    <x v="2"/>
    <n v="9000"/>
  </r>
  <r>
    <x v="92"/>
    <x v="17"/>
    <x v="3"/>
    <n v="2179"/>
  </r>
  <r>
    <x v="92"/>
    <x v="17"/>
    <x v="4"/>
    <n v="3818"/>
  </r>
  <r>
    <x v="92"/>
    <x v="17"/>
    <x v="5"/>
    <n v="1767"/>
  </r>
  <r>
    <x v="92"/>
    <x v="18"/>
    <x v="0"/>
    <n v="17"/>
  </r>
  <r>
    <x v="92"/>
    <x v="18"/>
    <x v="1"/>
    <n v="621"/>
  </r>
  <r>
    <x v="92"/>
    <x v="18"/>
    <x v="2"/>
    <n v="18630"/>
  </r>
  <r>
    <x v="92"/>
    <x v="18"/>
    <x v="3"/>
    <n v="6513"/>
  </r>
  <r>
    <x v="92"/>
    <x v="18"/>
    <x v="4"/>
    <n v="9218"/>
  </r>
  <r>
    <x v="92"/>
    <x v="18"/>
    <x v="5"/>
    <n v="4929"/>
  </r>
  <r>
    <x v="92"/>
    <x v="19"/>
    <x v="0"/>
    <n v="109"/>
  </r>
  <r>
    <x v="92"/>
    <x v="19"/>
    <x v="1"/>
    <n v="3836"/>
  </r>
  <r>
    <x v="92"/>
    <x v="19"/>
    <x v="2"/>
    <n v="115080"/>
  </r>
  <r>
    <x v="92"/>
    <x v="19"/>
    <x v="3"/>
    <n v="40941"/>
  </r>
  <r>
    <x v="92"/>
    <x v="19"/>
    <x v="4"/>
    <n v="77192"/>
  </r>
  <r>
    <x v="92"/>
    <x v="19"/>
    <x v="5"/>
    <n v="47196"/>
  </r>
  <r>
    <x v="92"/>
    <x v="20"/>
    <x v="0"/>
    <n v="24"/>
  </r>
  <r>
    <x v="92"/>
    <x v="20"/>
    <x v="1"/>
    <n v="1711"/>
  </r>
  <r>
    <x v="92"/>
    <x v="20"/>
    <x v="2"/>
    <n v="51330"/>
  </r>
  <r>
    <x v="92"/>
    <x v="20"/>
    <x v="3"/>
    <n v="5708"/>
  </r>
  <r>
    <x v="92"/>
    <x v="20"/>
    <x v="4"/>
    <n v="10064"/>
  </r>
  <r>
    <x v="92"/>
    <x v="20"/>
    <x v="5"/>
    <n v="4374"/>
  </r>
  <r>
    <x v="92"/>
    <x v="21"/>
    <x v="0"/>
    <n v="78"/>
  </r>
  <r>
    <x v="92"/>
    <x v="21"/>
    <x v="1"/>
    <n v="3207"/>
  </r>
  <r>
    <x v="92"/>
    <x v="21"/>
    <x v="2"/>
    <n v="96210"/>
  </r>
  <r>
    <x v="92"/>
    <x v="21"/>
    <x v="3"/>
    <n v="31863"/>
  </r>
  <r>
    <x v="92"/>
    <x v="21"/>
    <x v="4"/>
    <n v="56171"/>
  </r>
  <r>
    <x v="92"/>
    <x v="21"/>
    <x v="5"/>
    <n v="24970"/>
  </r>
  <r>
    <x v="92"/>
    <x v="22"/>
    <x v="0"/>
    <n v="126"/>
  </r>
  <r>
    <x v="92"/>
    <x v="22"/>
    <x v="1"/>
    <n v="5820"/>
  </r>
  <r>
    <x v="92"/>
    <x v="22"/>
    <x v="2"/>
    <n v="174600"/>
  </r>
  <r>
    <x v="92"/>
    <x v="22"/>
    <x v="3"/>
    <n v="76256"/>
  </r>
  <r>
    <x v="92"/>
    <x v="22"/>
    <x v="4"/>
    <n v="142734"/>
  </r>
  <r>
    <x v="92"/>
    <x v="22"/>
    <x v="5"/>
    <n v="77873"/>
  </r>
  <r>
    <x v="92"/>
    <x v="23"/>
    <x v="0"/>
    <n v="33"/>
  </r>
  <r>
    <x v="92"/>
    <x v="23"/>
    <x v="1"/>
    <n v="1277"/>
  </r>
  <r>
    <x v="92"/>
    <x v="23"/>
    <x v="2"/>
    <n v="38310"/>
  </r>
  <r>
    <x v="92"/>
    <x v="23"/>
    <x v="3"/>
    <n v="6675"/>
  </r>
  <r>
    <x v="92"/>
    <x v="23"/>
    <x v="4"/>
    <n v="11886"/>
  </r>
  <r>
    <x v="92"/>
    <x v="23"/>
    <x v="5"/>
    <n v="6769"/>
  </r>
  <r>
    <x v="92"/>
    <x v="24"/>
    <x v="0"/>
    <n v="15"/>
  </r>
  <r>
    <x v="92"/>
    <x v="24"/>
    <x v="1"/>
    <n v="1109"/>
  </r>
  <r>
    <x v="92"/>
    <x v="24"/>
    <x v="2"/>
    <n v="33270"/>
  </r>
  <r>
    <x v="92"/>
    <x v="24"/>
    <x v="3"/>
    <n v="2720"/>
  </r>
  <r>
    <x v="92"/>
    <x v="24"/>
    <x v="4"/>
    <n v="5801"/>
  </r>
  <r>
    <x v="92"/>
    <x v="24"/>
    <x v="5"/>
    <n v="3002"/>
  </r>
  <r>
    <x v="92"/>
    <x v="25"/>
    <x v="0"/>
    <n v="43"/>
  </r>
  <r>
    <x v="92"/>
    <x v="25"/>
    <x v="1"/>
    <n v="1404"/>
  </r>
  <r>
    <x v="92"/>
    <x v="25"/>
    <x v="2"/>
    <n v="42120"/>
  </r>
  <r>
    <x v="92"/>
    <x v="25"/>
    <x v="3"/>
    <n v="8946"/>
  </r>
  <r>
    <x v="92"/>
    <x v="25"/>
    <x v="4"/>
    <n v="15050"/>
  </r>
  <r>
    <x v="92"/>
    <x v="25"/>
    <x v="5"/>
    <n v="8266"/>
  </r>
  <r>
    <x v="92"/>
    <x v="26"/>
    <x v="0"/>
    <n v="10"/>
  </r>
  <r>
    <x v="92"/>
    <x v="26"/>
    <x v="1"/>
    <n v="517"/>
  </r>
  <r>
    <x v="92"/>
    <x v="26"/>
    <x v="2"/>
    <n v="15510"/>
  </r>
  <r>
    <x v="92"/>
    <x v="26"/>
    <x v="3"/>
    <n v="1355"/>
  </r>
  <r>
    <x v="92"/>
    <x v="26"/>
    <x v="4"/>
    <n v="2755"/>
  </r>
  <r>
    <x v="92"/>
    <x v="26"/>
    <x v="5"/>
    <n v="1567"/>
  </r>
  <r>
    <x v="92"/>
    <x v="27"/>
    <x v="0"/>
    <n v="54"/>
  </r>
  <r>
    <x v="92"/>
    <x v="27"/>
    <x v="1"/>
    <n v="1897"/>
  </r>
  <r>
    <x v="92"/>
    <x v="27"/>
    <x v="2"/>
    <n v="56910"/>
  </r>
  <r>
    <x v="92"/>
    <x v="27"/>
    <x v="3"/>
    <n v="11392"/>
  </r>
  <r>
    <x v="92"/>
    <x v="27"/>
    <x v="4"/>
    <n v="21139"/>
  </r>
  <r>
    <x v="92"/>
    <x v="27"/>
    <x v="5"/>
    <n v="8872"/>
  </r>
  <r>
    <x v="92"/>
    <x v="28"/>
    <x v="0"/>
    <n v="54"/>
  </r>
  <r>
    <x v="92"/>
    <x v="28"/>
    <x v="1"/>
    <n v="2013"/>
  </r>
  <r>
    <x v="92"/>
    <x v="28"/>
    <x v="2"/>
    <n v="60390"/>
  </r>
  <r>
    <x v="92"/>
    <x v="28"/>
    <x v="3"/>
    <n v="24370"/>
  </r>
  <r>
    <x v="92"/>
    <x v="28"/>
    <x v="4"/>
    <n v="41413"/>
  </r>
  <r>
    <x v="92"/>
    <x v="28"/>
    <x v="5"/>
    <n v="22740"/>
  </r>
  <r>
    <x v="92"/>
    <x v="29"/>
    <x v="0"/>
    <n v="8"/>
  </r>
  <r>
    <x v="92"/>
    <x v="29"/>
    <x v="1"/>
    <n v="122"/>
  </r>
  <r>
    <x v="92"/>
    <x v="29"/>
    <x v="2"/>
    <n v="3660"/>
  </r>
  <r>
    <x v="92"/>
    <x v="29"/>
    <x v="3"/>
    <n v="585"/>
  </r>
  <r>
    <x v="92"/>
    <x v="29"/>
    <x v="4"/>
    <n v="980"/>
  </r>
  <r>
    <x v="92"/>
    <x v="29"/>
    <x v="5"/>
    <n v="570"/>
  </r>
  <r>
    <x v="92"/>
    <x v="30"/>
    <x v="0"/>
    <n v="51"/>
  </r>
  <r>
    <x v="92"/>
    <x v="30"/>
    <x v="1"/>
    <n v="1934"/>
  </r>
  <r>
    <x v="92"/>
    <x v="30"/>
    <x v="2"/>
    <n v="58020"/>
  </r>
  <r>
    <x v="92"/>
    <x v="30"/>
    <x v="3"/>
    <n v="18672"/>
  </r>
  <r>
    <x v="92"/>
    <x v="30"/>
    <x v="4"/>
    <n v="30321"/>
  </r>
  <r>
    <x v="92"/>
    <x v="30"/>
    <x v="5"/>
    <n v="15309"/>
  </r>
  <r>
    <x v="92"/>
    <x v="31"/>
    <x v="0"/>
    <n v="9"/>
  </r>
  <r>
    <x v="92"/>
    <x v="31"/>
    <x v="1"/>
    <n v="199"/>
  </r>
  <r>
    <x v="92"/>
    <x v="31"/>
    <x v="2"/>
    <n v="5970"/>
  </r>
  <r>
    <x v="92"/>
    <x v="31"/>
    <x v="3"/>
    <n v="1245"/>
  </r>
  <r>
    <x v="92"/>
    <x v="31"/>
    <x v="4"/>
    <n v="1767"/>
  </r>
  <r>
    <x v="92"/>
    <x v="31"/>
    <x v="5"/>
    <n v="1031"/>
  </r>
  <r>
    <x v="92"/>
    <x v="32"/>
    <x v="0"/>
    <n v="22"/>
  </r>
  <r>
    <x v="92"/>
    <x v="32"/>
    <x v="1"/>
    <n v="526"/>
  </r>
  <r>
    <x v="92"/>
    <x v="32"/>
    <x v="2"/>
    <n v="15780"/>
  </r>
  <r>
    <x v="92"/>
    <x v="32"/>
    <x v="3"/>
    <n v="2881"/>
  </r>
  <r>
    <x v="92"/>
    <x v="32"/>
    <x v="4"/>
    <n v="4528"/>
  </r>
  <r>
    <x v="92"/>
    <x v="32"/>
    <x v="5"/>
    <n v="2554"/>
  </r>
  <r>
    <x v="92"/>
    <x v="33"/>
    <x v="0"/>
    <n v="55"/>
  </r>
  <r>
    <x v="92"/>
    <x v="33"/>
    <x v="1"/>
    <n v="2441"/>
  </r>
  <r>
    <x v="92"/>
    <x v="33"/>
    <x v="2"/>
    <n v="73230"/>
  </r>
  <r>
    <x v="92"/>
    <x v="33"/>
    <x v="3"/>
    <n v="27817"/>
  </r>
  <r>
    <x v="92"/>
    <x v="33"/>
    <x v="4"/>
    <n v="53784"/>
  </r>
  <r>
    <x v="92"/>
    <x v="33"/>
    <x v="5"/>
    <n v="22872"/>
  </r>
  <r>
    <x v="92"/>
    <x v="34"/>
    <x v="0"/>
    <n v="31"/>
  </r>
  <r>
    <x v="92"/>
    <x v="34"/>
    <x v="1"/>
    <n v="843"/>
  </r>
  <r>
    <x v="92"/>
    <x v="34"/>
    <x v="2"/>
    <n v="25290"/>
  </r>
  <r>
    <x v="92"/>
    <x v="34"/>
    <x v="3"/>
    <n v="7197"/>
  </r>
  <r>
    <x v="92"/>
    <x v="34"/>
    <x v="4"/>
    <n v="13903"/>
  </r>
  <r>
    <x v="92"/>
    <x v="34"/>
    <x v="5"/>
    <n v="8273"/>
  </r>
  <r>
    <x v="92"/>
    <x v="35"/>
    <x v="0"/>
    <n v="14"/>
  </r>
  <r>
    <x v="92"/>
    <x v="35"/>
    <x v="1"/>
    <n v="205"/>
  </r>
  <r>
    <x v="92"/>
    <x v="35"/>
    <x v="2"/>
    <n v="6150"/>
  </r>
  <r>
    <x v="92"/>
    <x v="35"/>
    <x v="3"/>
    <n v="1849"/>
  </r>
  <r>
    <x v="92"/>
    <x v="35"/>
    <x v="4"/>
    <n v="3420"/>
  </r>
  <r>
    <x v="92"/>
    <x v="35"/>
    <x v="5"/>
    <n v="2172"/>
  </r>
  <r>
    <x v="92"/>
    <x v="36"/>
    <x v="0"/>
    <n v="14"/>
  </r>
  <r>
    <x v="92"/>
    <x v="36"/>
    <x v="1"/>
    <n v="400"/>
  </r>
  <r>
    <x v="92"/>
    <x v="36"/>
    <x v="2"/>
    <n v="12000"/>
  </r>
  <r>
    <x v="92"/>
    <x v="36"/>
    <x v="3"/>
    <n v="2200"/>
  </r>
  <r>
    <x v="92"/>
    <x v="36"/>
    <x v="4"/>
    <n v="4086"/>
  </r>
  <r>
    <x v="92"/>
    <x v="36"/>
    <x v="5"/>
    <n v="2378"/>
  </r>
  <r>
    <x v="92"/>
    <x v="37"/>
    <x v="0"/>
    <n v="52"/>
  </r>
  <r>
    <x v="92"/>
    <x v="37"/>
    <x v="1"/>
    <n v="1396"/>
  </r>
  <r>
    <x v="92"/>
    <x v="37"/>
    <x v="2"/>
    <n v="41880"/>
  </r>
  <r>
    <x v="92"/>
    <x v="37"/>
    <x v="3"/>
    <n v="21074"/>
  </r>
  <r>
    <x v="92"/>
    <x v="37"/>
    <x v="4"/>
    <n v="36699"/>
  </r>
  <r>
    <x v="92"/>
    <x v="37"/>
    <x v="5"/>
    <n v="19129"/>
  </r>
  <r>
    <x v="92"/>
    <x v="38"/>
    <x v="0"/>
    <n v="18"/>
  </r>
  <r>
    <x v="92"/>
    <x v="38"/>
    <x v="1"/>
    <n v="316"/>
  </r>
  <r>
    <x v="92"/>
    <x v="38"/>
    <x v="2"/>
    <n v="9480"/>
  </r>
  <r>
    <x v="92"/>
    <x v="38"/>
    <x v="3"/>
    <n v="1542"/>
  </r>
  <r>
    <x v="92"/>
    <x v="38"/>
    <x v="4"/>
    <n v="2523"/>
  </r>
  <r>
    <x v="92"/>
    <x v="38"/>
    <x v="5"/>
    <n v="1578"/>
  </r>
  <r>
    <x v="92"/>
    <x v="39"/>
    <x v="0"/>
    <n v="20"/>
  </r>
  <r>
    <x v="92"/>
    <x v="39"/>
    <x v="1"/>
    <n v="726"/>
  </r>
  <r>
    <x v="92"/>
    <x v="39"/>
    <x v="2"/>
    <n v="21780"/>
  </r>
  <r>
    <x v="92"/>
    <x v="39"/>
    <x v="3"/>
    <n v="2811"/>
  </r>
  <r>
    <x v="92"/>
    <x v="39"/>
    <x v="4"/>
    <n v="4668"/>
  </r>
  <r>
    <x v="92"/>
    <x v="39"/>
    <x v="5"/>
    <n v="3131"/>
  </r>
  <r>
    <x v="92"/>
    <x v="40"/>
    <x v="0"/>
    <n v="29"/>
  </r>
  <r>
    <x v="92"/>
    <x v="40"/>
    <x v="1"/>
    <n v="1077"/>
  </r>
  <r>
    <x v="92"/>
    <x v="40"/>
    <x v="2"/>
    <n v="32310"/>
  </r>
  <r>
    <x v="92"/>
    <x v="40"/>
    <x v="3"/>
    <n v="5762"/>
  </r>
  <r>
    <x v="92"/>
    <x v="40"/>
    <x v="4"/>
    <n v="9320"/>
  </r>
  <r>
    <x v="92"/>
    <x v="40"/>
    <x v="5"/>
    <n v="4784"/>
  </r>
  <r>
    <x v="92"/>
    <x v="41"/>
    <x v="0"/>
    <n v="8"/>
  </r>
  <r>
    <x v="92"/>
    <x v="41"/>
    <x v="1"/>
    <n v="174"/>
  </r>
  <r>
    <x v="92"/>
    <x v="41"/>
    <x v="2"/>
    <n v="5220"/>
  </r>
  <r>
    <x v="92"/>
    <x v="41"/>
    <x v="3"/>
    <n v="2344"/>
  </r>
  <r>
    <x v="92"/>
    <x v="41"/>
    <x v="4"/>
    <n v="4243"/>
  </r>
  <r>
    <x v="92"/>
    <x v="41"/>
    <x v="5"/>
    <n v="2225"/>
  </r>
  <r>
    <x v="92"/>
    <x v="42"/>
    <x v="0"/>
    <n v="8"/>
  </r>
  <r>
    <x v="92"/>
    <x v="42"/>
    <x v="1"/>
    <n v="312"/>
  </r>
  <r>
    <x v="92"/>
    <x v="42"/>
    <x v="2"/>
    <n v="9360"/>
  </r>
  <r>
    <x v="92"/>
    <x v="42"/>
    <x v="3"/>
    <n v="2401"/>
  </r>
  <r>
    <x v="92"/>
    <x v="42"/>
    <x v="4"/>
    <n v="4771"/>
  </r>
  <r>
    <x v="92"/>
    <x v="42"/>
    <x v="5"/>
    <n v="2421"/>
  </r>
  <r>
    <x v="92"/>
    <x v="43"/>
    <x v="0"/>
    <n v="20"/>
  </r>
  <r>
    <x v="92"/>
    <x v="43"/>
    <x v="1"/>
    <n v="764"/>
  </r>
  <r>
    <x v="92"/>
    <x v="43"/>
    <x v="2"/>
    <n v="22920"/>
  </r>
  <r>
    <x v="92"/>
    <x v="43"/>
    <x v="3"/>
    <n v="8111"/>
  </r>
  <r>
    <x v="92"/>
    <x v="43"/>
    <x v="4"/>
    <n v="14400"/>
  </r>
  <r>
    <x v="92"/>
    <x v="43"/>
    <x v="5"/>
    <n v="7997"/>
  </r>
  <r>
    <x v="92"/>
    <x v="44"/>
    <x v="0"/>
    <n v="77"/>
  </r>
  <r>
    <x v="92"/>
    <x v="44"/>
    <x v="1"/>
    <n v="5759"/>
  </r>
  <r>
    <x v="92"/>
    <x v="44"/>
    <x v="2"/>
    <n v="172770"/>
  </r>
  <r>
    <x v="92"/>
    <x v="44"/>
    <x v="3"/>
    <n v="104102"/>
  </r>
  <r>
    <x v="92"/>
    <x v="44"/>
    <x v="4"/>
    <n v="154733"/>
  </r>
  <r>
    <x v="92"/>
    <x v="44"/>
    <x v="5"/>
    <n v="84376"/>
  </r>
  <r>
    <x v="92"/>
    <x v="45"/>
    <x v="0"/>
    <n v="17"/>
  </r>
  <r>
    <x v="92"/>
    <x v="45"/>
    <x v="1"/>
    <n v="653"/>
  </r>
  <r>
    <x v="92"/>
    <x v="45"/>
    <x v="2"/>
    <n v="19590"/>
  </r>
  <r>
    <x v="92"/>
    <x v="45"/>
    <x v="3"/>
    <n v="4057"/>
  </r>
  <r>
    <x v="92"/>
    <x v="45"/>
    <x v="4"/>
    <n v="8456"/>
  </r>
  <r>
    <x v="92"/>
    <x v="45"/>
    <x v="5"/>
    <n v="4979"/>
  </r>
  <r>
    <x v="92"/>
    <x v="46"/>
    <x v="0"/>
    <n v="23"/>
  </r>
  <r>
    <x v="92"/>
    <x v="46"/>
    <x v="1"/>
    <n v="572"/>
  </r>
  <r>
    <x v="92"/>
    <x v="46"/>
    <x v="2"/>
    <n v="17160"/>
  </r>
  <r>
    <x v="92"/>
    <x v="46"/>
    <x v="3"/>
    <n v="2743"/>
  </r>
  <r>
    <x v="92"/>
    <x v="46"/>
    <x v="4"/>
    <n v="6173"/>
  </r>
  <r>
    <x v="92"/>
    <x v="46"/>
    <x v="5"/>
    <n v="3159"/>
  </r>
  <r>
    <x v="92"/>
    <x v="47"/>
    <x v="0"/>
    <n v="79"/>
  </r>
  <r>
    <x v="92"/>
    <x v="47"/>
    <x v="1"/>
    <n v="3568"/>
  </r>
  <r>
    <x v="92"/>
    <x v="47"/>
    <x v="2"/>
    <n v="107040"/>
  </r>
  <r>
    <x v="92"/>
    <x v="47"/>
    <x v="3"/>
    <n v="10384"/>
  </r>
  <r>
    <x v="92"/>
    <x v="47"/>
    <x v="4"/>
    <n v="20317"/>
  </r>
  <r>
    <x v="92"/>
    <x v="47"/>
    <x v="5"/>
    <n v="10402"/>
  </r>
  <r>
    <x v="92"/>
    <x v="48"/>
    <x v="0"/>
    <n v="72"/>
  </r>
  <r>
    <x v="92"/>
    <x v="48"/>
    <x v="1"/>
    <n v="3011"/>
  </r>
  <r>
    <x v="92"/>
    <x v="48"/>
    <x v="2"/>
    <n v="90330"/>
  </r>
  <r>
    <x v="92"/>
    <x v="48"/>
    <x v="3"/>
    <n v="21251"/>
  </r>
  <r>
    <x v="92"/>
    <x v="48"/>
    <x v="4"/>
    <n v="33401"/>
  </r>
  <r>
    <x v="92"/>
    <x v="48"/>
    <x v="5"/>
    <n v="16986"/>
  </r>
  <r>
    <x v="92"/>
    <x v="49"/>
    <x v="0"/>
    <n v="100"/>
  </r>
  <r>
    <x v="92"/>
    <x v="49"/>
    <x v="1"/>
    <n v="2966"/>
  </r>
  <r>
    <x v="92"/>
    <x v="49"/>
    <x v="2"/>
    <n v="88980"/>
  </r>
  <r>
    <x v="92"/>
    <x v="49"/>
    <x v="3"/>
    <n v="23811"/>
  </r>
  <r>
    <x v="92"/>
    <x v="49"/>
    <x v="4"/>
    <n v="40507"/>
  </r>
  <r>
    <x v="92"/>
    <x v="49"/>
    <x v="5"/>
    <n v="23329"/>
  </r>
  <r>
    <x v="92"/>
    <x v="50"/>
    <x v="0"/>
    <n v="44"/>
  </r>
  <r>
    <x v="92"/>
    <x v="50"/>
    <x v="1"/>
    <n v="1253"/>
  </r>
  <r>
    <x v="92"/>
    <x v="50"/>
    <x v="2"/>
    <n v="37590"/>
  </r>
  <r>
    <x v="92"/>
    <x v="50"/>
    <x v="3"/>
    <n v="9484"/>
  </r>
  <r>
    <x v="92"/>
    <x v="50"/>
    <x v="4"/>
    <n v="16729"/>
  </r>
  <r>
    <x v="92"/>
    <x v="50"/>
    <x v="5"/>
    <n v="12071"/>
  </r>
  <r>
    <x v="92"/>
    <x v="51"/>
    <x v="0"/>
    <n v="52"/>
  </r>
  <r>
    <x v="92"/>
    <x v="51"/>
    <x v="1"/>
    <n v="1211"/>
  </r>
  <r>
    <x v="92"/>
    <x v="51"/>
    <x v="2"/>
    <n v="36330"/>
  </r>
  <r>
    <x v="92"/>
    <x v="51"/>
    <x v="3"/>
    <n v="8125"/>
  </r>
  <r>
    <x v="92"/>
    <x v="51"/>
    <x v="4"/>
    <n v="14425"/>
  </r>
  <r>
    <x v="92"/>
    <x v="51"/>
    <x v="5"/>
    <n v="9310"/>
  </r>
  <r>
    <x v="92"/>
    <x v="52"/>
    <x v="0"/>
    <n v="36"/>
  </r>
  <r>
    <x v="92"/>
    <x v="52"/>
    <x v="1"/>
    <n v="1135"/>
  </r>
  <r>
    <x v="92"/>
    <x v="52"/>
    <x v="2"/>
    <n v="34050"/>
  </r>
  <r>
    <x v="92"/>
    <x v="52"/>
    <x v="3"/>
    <n v="11256"/>
  </r>
  <r>
    <x v="92"/>
    <x v="52"/>
    <x v="4"/>
    <n v="18431"/>
  </r>
  <r>
    <x v="92"/>
    <x v="52"/>
    <x v="5"/>
    <n v="12816"/>
  </r>
  <r>
    <x v="92"/>
    <x v="53"/>
    <x v="0"/>
    <n v="72"/>
  </r>
  <r>
    <x v="92"/>
    <x v="53"/>
    <x v="1"/>
    <n v="2786"/>
  </r>
  <r>
    <x v="92"/>
    <x v="53"/>
    <x v="2"/>
    <n v="83580"/>
  </r>
  <r>
    <x v="92"/>
    <x v="53"/>
    <x v="3"/>
    <n v="20413"/>
  </r>
  <r>
    <x v="92"/>
    <x v="53"/>
    <x v="4"/>
    <n v="41555"/>
  </r>
  <r>
    <x v="92"/>
    <x v="53"/>
    <x v="5"/>
    <n v="31384"/>
  </r>
  <r>
    <x v="92"/>
    <x v="54"/>
    <x v="0"/>
    <n v="45"/>
  </r>
  <r>
    <x v="92"/>
    <x v="54"/>
    <x v="1"/>
    <n v="1568"/>
  </r>
  <r>
    <x v="92"/>
    <x v="54"/>
    <x v="2"/>
    <n v="47040"/>
  </r>
  <r>
    <x v="92"/>
    <x v="54"/>
    <x v="3"/>
    <n v="10942"/>
  </r>
  <r>
    <x v="92"/>
    <x v="54"/>
    <x v="4"/>
    <n v="23177"/>
  </r>
  <r>
    <x v="92"/>
    <x v="54"/>
    <x v="5"/>
    <n v="15276"/>
  </r>
  <r>
    <x v="92"/>
    <x v="55"/>
    <x v="0"/>
    <n v="17"/>
  </r>
  <r>
    <x v="92"/>
    <x v="55"/>
    <x v="1"/>
    <n v="1451"/>
  </r>
  <r>
    <x v="92"/>
    <x v="55"/>
    <x v="2"/>
    <n v="43530"/>
  </r>
  <r>
    <x v="92"/>
    <x v="55"/>
    <x v="3"/>
    <n v="2479"/>
  </r>
  <r>
    <x v="92"/>
    <x v="55"/>
    <x v="4"/>
    <n v="4998"/>
  </r>
  <r>
    <x v="92"/>
    <x v="55"/>
    <x v="5"/>
    <n v="2513"/>
  </r>
  <r>
    <x v="92"/>
    <x v="56"/>
    <x v="0"/>
    <n v="226"/>
  </r>
  <r>
    <x v="92"/>
    <x v="56"/>
    <x v="1"/>
    <n v="10153"/>
  </r>
  <r>
    <x v="92"/>
    <x v="56"/>
    <x v="2"/>
    <n v="304590"/>
  </r>
  <r>
    <x v="92"/>
    <x v="56"/>
    <x v="3"/>
    <n v="140884"/>
  </r>
  <r>
    <x v="92"/>
    <x v="56"/>
    <x v="4"/>
    <n v="238345"/>
  </r>
  <r>
    <x v="92"/>
    <x v="56"/>
    <x v="5"/>
    <n v="131329"/>
  </r>
  <r>
    <x v="92"/>
    <x v="57"/>
    <x v="0"/>
    <n v="18"/>
  </r>
  <r>
    <x v="92"/>
    <x v="57"/>
    <x v="1"/>
    <n v="542"/>
  </r>
  <r>
    <x v="92"/>
    <x v="57"/>
    <x v="2"/>
    <n v="16260"/>
  </r>
  <r>
    <x v="92"/>
    <x v="57"/>
    <x v="3"/>
    <n v="2041"/>
  </r>
  <r>
    <x v="92"/>
    <x v="57"/>
    <x v="4"/>
    <n v="4295"/>
  </r>
  <r>
    <x v="92"/>
    <x v="57"/>
    <x v="5"/>
    <n v="1801"/>
  </r>
  <r>
    <x v="92"/>
    <x v="58"/>
    <x v="0"/>
    <n v="43"/>
  </r>
  <r>
    <x v="92"/>
    <x v="58"/>
    <x v="1"/>
    <n v="1380"/>
  </r>
  <r>
    <x v="92"/>
    <x v="58"/>
    <x v="2"/>
    <n v="41400"/>
  </r>
  <r>
    <x v="92"/>
    <x v="58"/>
    <x v="3"/>
    <n v="10981"/>
  </r>
  <r>
    <x v="92"/>
    <x v="58"/>
    <x v="4"/>
    <n v="19551"/>
  </r>
  <r>
    <x v="92"/>
    <x v="58"/>
    <x v="5"/>
    <n v="9116"/>
  </r>
  <r>
    <x v="92"/>
    <x v="59"/>
    <x v="0"/>
    <n v="50"/>
  </r>
  <r>
    <x v="92"/>
    <x v="59"/>
    <x v="1"/>
    <n v="1329"/>
  </r>
  <r>
    <x v="92"/>
    <x v="59"/>
    <x v="2"/>
    <n v="39870"/>
  </r>
  <r>
    <x v="92"/>
    <x v="59"/>
    <x v="3"/>
    <n v="11019"/>
  </r>
  <r>
    <x v="92"/>
    <x v="59"/>
    <x v="4"/>
    <n v="20687"/>
  </r>
  <r>
    <x v="92"/>
    <x v="59"/>
    <x v="5"/>
    <n v="11711"/>
  </r>
  <r>
    <x v="92"/>
    <x v="60"/>
    <x v="0"/>
    <n v="28"/>
  </r>
  <r>
    <x v="92"/>
    <x v="60"/>
    <x v="1"/>
    <n v="1604"/>
  </r>
  <r>
    <x v="92"/>
    <x v="60"/>
    <x v="2"/>
    <n v="48120"/>
  </r>
  <r>
    <x v="92"/>
    <x v="60"/>
    <x v="3"/>
    <n v="9568"/>
  </r>
  <r>
    <x v="92"/>
    <x v="60"/>
    <x v="4"/>
    <n v="17038"/>
  </r>
  <r>
    <x v="92"/>
    <x v="60"/>
    <x v="5"/>
    <n v="14523"/>
  </r>
  <r>
    <x v="92"/>
    <x v="61"/>
    <x v="0"/>
    <n v="7"/>
  </r>
  <r>
    <x v="92"/>
    <x v="61"/>
    <x v="1"/>
    <n v="219"/>
  </r>
  <r>
    <x v="92"/>
    <x v="61"/>
    <x v="2"/>
    <n v="6570"/>
  </r>
  <r>
    <x v="92"/>
    <x v="61"/>
    <x v="3"/>
    <n v="896"/>
  </r>
  <r>
    <x v="92"/>
    <x v="61"/>
    <x v="4"/>
    <n v="1548"/>
  </r>
  <r>
    <x v="92"/>
    <x v="61"/>
    <x v="5"/>
    <n v="794"/>
  </r>
  <r>
    <x v="92"/>
    <x v="62"/>
    <x v="0"/>
    <n v="40"/>
  </r>
  <r>
    <x v="92"/>
    <x v="62"/>
    <x v="1"/>
    <n v="1596"/>
  </r>
  <r>
    <x v="92"/>
    <x v="62"/>
    <x v="2"/>
    <n v="47880"/>
  </r>
  <r>
    <x v="92"/>
    <x v="62"/>
    <x v="3"/>
    <n v="8813"/>
  </r>
  <r>
    <x v="92"/>
    <x v="62"/>
    <x v="4"/>
    <n v="16390"/>
  </r>
  <r>
    <x v="92"/>
    <x v="62"/>
    <x v="5"/>
    <n v="11317"/>
  </r>
  <r>
    <x v="92"/>
    <x v="63"/>
    <x v="0"/>
    <n v="50"/>
  </r>
  <r>
    <x v="92"/>
    <x v="63"/>
    <x v="1"/>
    <n v="2701"/>
  </r>
  <r>
    <x v="92"/>
    <x v="63"/>
    <x v="2"/>
    <n v="81030"/>
  </r>
  <r>
    <x v="92"/>
    <x v="63"/>
    <x v="3"/>
    <n v="9805"/>
  </r>
  <r>
    <x v="92"/>
    <x v="63"/>
    <x v="4"/>
    <n v="18300"/>
  </r>
  <r>
    <x v="92"/>
    <x v="63"/>
    <x v="5"/>
    <n v="9639"/>
  </r>
  <r>
    <x v="92"/>
    <x v="64"/>
    <x v="0"/>
    <n v="155"/>
  </r>
  <r>
    <x v="92"/>
    <x v="64"/>
    <x v="1"/>
    <n v="9051"/>
  </r>
  <r>
    <x v="92"/>
    <x v="64"/>
    <x v="2"/>
    <n v="271530"/>
  </r>
  <r>
    <x v="92"/>
    <x v="64"/>
    <x v="3"/>
    <n v="123568"/>
  </r>
  <r>
    <x v="92"/>
    <x v="64"/>
    <x v="4"/>
    <n v="226629"/>
  </r>
  <r>
    <x v="92"/>
    <x v="64"/>
    <x v="5"/>
    <n v="93743"/>
  </r>
  <r>
    <x v="92"/>
    <x v="65"/>
    <x v="0"/>
    <n v="80"/>
  </r>
  <r>
    <x v="92"/>
    <x v="65"/>
    <x v="1"/>
    <n v="2532"/>
  </r>
  <r>
    <x v="92"/>
    <x v="65"/>
    <x v="2"/>
    <n v="75960"/>
  </r>
  <r>
    <x v="92"/>
    <x v="65"/>
    <x v="3"/>
    <n v="35012"/>
  </r>
  <r>
    <x v="92"/>
    <x v="65"/>
    <x v="4"/>
    <n v="61959"/>
  </r>
  <r>
    <x v="92"/>
    <x v="65"/>
    <x v="5"/>
    <n v="36384"/>
  </r>
  <r>
    <x v="92"/>
    <x v="66"/>
    <x v="0"/>
    <n v="29"/>
  </r>
  <r>
    <x v="92"/>
    <x v="66"/>
    <x v="1"/>
    <n v="681"/>
  </r>
  <r>
    <x v="92"/>
    <x v="66"/>
    <x v="2"/>
    <n v="20430"/>
  </r>
  <r>
    <x v="92"/>
    <x v="66"/>
    <x v="3"/>
    <n v="2604"/>
  </r>
  <r>
    <x v="92"/>
    <x v="66"/>
    <x v="4"/>
    <n v="4523"/>
  </r>
  <r>
    <x v="92"/>
    <x v="66"/>
    <x v="5"/>
    <n v="2564"/>
  </r>
  <r>
    <x v="92"/>
    <x v="67"/>
    <x v="0"/>
    <n v="67"/>
  </r>
  <r>
    <x v="92"/>
    <x v="67"/>
    <x v="1"/>
    <n v="2892"/>
  </r>
  <r>
    <x v="92"/>
    <x v="67"/>
    <x v="2"/>
    <n v="86760"/>
  </r>
  <r>
    <x v="92"/>
    <x v="67"/>
    <x v="3"/>
    <n v="14182"/>
  </r>
  <r>
    <x v="92"/>
    <x v="67"/>
    <x v="4"/>
    <n v="24322"/>
  </r>
  <r>
    <x v="92"/>
    <x v="67"/>
    <x v="5"/>
    <n v="15718"/>
  </r>
  <r>
    <x v="92"/>
    <x v="68"/>
    <x v="0"/>
    <n v="9"/>
  </r>
  <r>
    <x v="92"/>
    <x v="68"/>
    <x v="1"/>
    <n v="204"/>
  </r>
  <r>
    <x v="92"/>
    <x v="68"/>
    <x v="2"/>
    <n v="6120"/>
  </r>
  <r>
    <x v="92"/>
    <x v="68"/>
    <x v="3"/>
    <n v="1479"/>
  </r>
  <r>
    <x v="92"/>
    <x v="68"/>
    <x v="4"/>
    <n v="2365"/>
  </r>
  <r>
    <x v="92"/>
    <x v="68"/>
    <x v="5"/>
    <n v="1503"/>
  </r>
  <r>
    <x v="92"/>
    <x v="69"/>
    <x v="0"/>
    <n v="42"/>
  </r>
  <r>
    <x v="92"/>
    <x v="69"/>
    <x v="1"/>
    <n v="1134"/>
  </r>
  <r>
    <x v="92"/>
    <x v="69"/>
    <x v="2"/>
    <n v="34020"/>
  </r>
  <r>
    <x v="92"/>
    <x v="69"/>
    <x v="3"/>
    <n v="11779"/>
  </r>
  <r>
    <x v="92"/>
    <x v="69"/>
    <x v="4"/>
    <n v="17963"/>
  </r>
  <r>
    <x v="92"/>
    <x v="69"/>
    <x v="5"/>
    <n v="10277"/>
  </r>
  <r>
    <x v="92"/>
    <x v="70"/>
    <x v="0"/>
    <n v="3214"/>
  </r>
  <r>
    <x v="92"/>
    <x v="70"/>
    <x v="1"/>
    <n v="132355"/>
  </r>
  <r>
    <x v="92"/>
    <x v="70"/>
    <x v="2"/>
    <n v="3970650"/>
  </r>
  <r>
    <x v="92"/>
    <x v="70"/>
    <x v="3"/>
    <n v="1324719"/>
  </r>
  <r>
    <x v="92"/>
    <x v="70"/>
    <x v="4"/>
    <n v="2265177"/>
  </r>
  <r>
    <x v="92"/>
    <x v="70"/>
    <x v="5"/>
    <n v="1199239"/>
  </r>
  <r>
    <x v="93"/>
    <x v="0"/>
    <x v="0"/>
    <n v="174"/>
  </r>
  <r>
    <x v="93"/>
    <x v="0"/>
    <x v="1"/>
    <n v="6360"/>
  </r>
  <r>
    <x v="93"/>
    <x v="0"/>
    <x v="2"/>
    <n v="197160"/>
  </r>
  <r>
    <x v="93"/>
    <x v="0"/>
    <x v="3"/>
    <n v="48589"/>
  </r>
  <r>
    <x v="93"/>
    <x v="0"/>
    <x v="4"/>
    <n v="81748"/>
  </r>
  <r>
    <x v="93"/>
    <x v="0"/>
    <x v="5"/>
    <n v="39581"/>
  </r>
  <r>
    <x v="93"/>
    <x v="1"/>
    <x v="0"/>
    <n v="58"/>
  </r>
  <r>
    <x v="93"/>
    <x v="1"/>
    <x v="1"/>
    <n v="1976"/>
  </r>
  <r>
    <x v="93"/>
    <x v="1"/>
    <x v="2"/>
    <n v="61256"/>
  </r>
  <r>
    <x v="93"/>
    <x v="1"/>
    <x v="3"/>
    <n v="14393"/>
  </r>
  <r>
    <x v="93"/>
    <x v="1"/>
    <x v="4"/>
    <n v="25675"/>
  </r>
  <r>
    <x v="93"/>
    <x v="1"/>
    <x v="5"/>
    <n v="14045"/>
  </r>
  <r>
    <x v="93"/>
    <x v="2"/>
    <x v="0"/>
    <n v="26"/>
  </r>
  <r>
    <x v="93"/>
    <x v="2"/>
    <x v="1"/>
    <n v="1288"/>
  </r>
  <r>
    <x v="93"/>
    <x v="2"/>
    <x v="2"/>
    <n v="39928"/>
  </r>
  <r>
    <x v="93"/>
    <x v="2"/>
    <x v="3"/>
    <n v="3443"/>
  </r>
  <r>
    <x v="93"/>
    <x v="2"/>
    <x v="4"/>
    <n v="6495"/>
  </r>
  <r>
    <x v="93"/>
    <x v="2"/>
    <x v="5"/>
    <n v="4790"/>
  </r>
  <r>
    <x v="93"/>
    <x v="3"/>
    <x v="0"/>
    <n v="49"/>
  </r>
  <r>
    <x v="93"/>
    <x v="3"/>
    <x v="1"/>
    <n v="2177"/>
  </r>
  <r>
    <x v="93"/>
    <x v="3"/>
    <x v="2"/>
    <n v="67487"/>
  </r>
  <r>
    <x v="93"/>
    <x v="3"/>
    <x v="3"/>
    <n v="13867"/>
  </r>
  <r>
    <x v="93"/>
    <x v="3"/>
    <x v="4"/>
    <n v="25014"/>
  </r>
  <r>
    <x v="93"/>
    <x v="3"/>
    <x v="5"/>
    <n v="13564"/>
  </r>
  <r>
    <x v="93"/>
    <x v="4"/>
    <x v="0"/>
    <n v="24"/>
  </r>
  <r>
    <x v="93"/>
    <x v="4"/>
    <x v="1"/>
    <n v="940"/>
  </r>
  <r>
    <x v="93"/>
    <x v="4"/>
    <x v="2"/>
    <n v="29140"/>
  </r>
  <r>
    <x v="93"/>
    <x v="4"/>
    <x v="3"/>
    <n v="15218"/>
  </r>
  <r>
    <x v="93"/>
    <x v="4"/>
    <x v="4"/>
    <n v="26173"/>
  </r>
  <r>
    <x v="93"/>
    <x v="4"/>
    <x v="5"/>
    <n v="10848"/>
  </r>
  <r>
    <x v="93"/>
    <x v="5"/>
    <x v="0"/>
    <n v="12"/>
  </r>
  <r>
    <x v="93"/>
    <x v="5"/>
    <x v="1"/>
    <n v="338"/>
  </r>
  <r>
    <x v="93"/>
    <x v="5"/>
    <x v="2"/>
    <n v="10478"/>
  </r>
  <r>
    <x v="93"/>
    <x v="5"/>
    <x v="3"/>
    <n v="3737"/>
  </r>
  <r>
    <x v="93"/>
    <x v="5"/>
    <x v="4"/>
    <n v="6732"/>
  </r>
  <r>
    <x v="93"/>
    <x v="5"/>
    <x v="5"/>
    <n v="2598"/>
  </r>
  <r>
    <x v="93"/>
    <x v="6"/>
    <x v="0"/>
    <n v="164"/>
  </r>
  <r>
    <x v="93"/>
    <x v="6"/>
    <x v="1"/>
    <n v="12145"/>
  </r>
  <r>
    <x v="93"/>
    <x v="6"/>
    <x v="2"/>
    <n v="376495"/>
  </r>
  <r>
    <x v="93"/>
    <x v="6"/>
    <x v="3"/>
    <n v="217040"/>
  </r>
  <r>
    <x v="93"/>
    <x v="6"/>
    <x v="4"/>
    <n v="316446"/>
  </r>
  <r>
    <x v="93"/>
    <x v="6"/>
    <x v="5"/>
    <n v="150158"/>
  </r>
  <r>
    <x v="93"/>
    <x v="7"/>
    <x v="0"/>
    <n v="45"/>
  </r>
  <r>
    <x v="93"/>
    <x v="7"/>
    <x v="1"/>
    <n v="2021"/>
  </r>
  <r>
    <x v="93"/>
    <x v="7"/>
    <x v="2"/>
    <n v="62651"/>
  </r>
  <r>
    <x v="93"/>
    <x v="7"/>
    <x v="3"/>
    <n v="37262"/>
  </r>
  <r>
    <x v="93"/>
    <x v="7"/>
    <x v="4"/>
    <n v="65752"/>
  </r>
  <r>
    <x v="93"/>
    <x v="7"/>
    <x v="5"/>
    <n v="42506"/>
  </r>
  <r>
    <x v="93"/>
    <x v="8"/>
    <x v="0"/>
    <n v="11"/>
  </r>
  <r>
    <x v="93"/>
    <x v="8"/>
    <x v="1"/>
    <n v="528"/>
  </r>
  <r>
    <x v="93"/>
    <x v="8"/>
    <x v="2"/>
    <n v="16368"/>
  </r>
  <r>
    <x v="93"/>
    <x v="8"/>
    <x v="3"/>
    <n v="5375"/>
  </r>
  <r>
    <x v="93"/>
    <x v="8"/>
    <x v="4"/>
    <n v="7304"/>
  </r>
  <r>
    <x v="93"/>
    <x v="8"/>
    <x v="5"/>
    <n v="3426"/>
  </r>
  <r>
    <x v="93"/>
    <x v="9"/>
    <x v="0"/>
    <n v="16"/>
  </r>
  <r>
    <x v="93"/>
    <x v="9"/>
    <x v="1"/>
    <n v="378"/>
  </r>
  <r>
    <x v="93"/>
    <x v="9"/>
    <x v="2"/>
    <n v="11718"/>
  </r>
  <r>
    <x v="93"/>
    <x v="9"/>
    <x v="3"/>
    <n v="3165"/>
  </r>
  <r>
    <x v="93"/>
    <x v="9"/>
    <x v="4"/>
    <n v="5281"/>
  </r>
  <r>
    <x v="93"/>
    <x v="9"/>
    <x v="5"/>
    <n v="3119"/>
  </r>
  <r>
    <x v="93"/>
    <x v="10"/>
    <x v="0"/>
    <n v="102"/>
  </r>
  <r>
    <x v="93"/>
    <x v="10"/>
    <x v="1"/>
    <n v="3057"/>
  </r>
  <r>
    <x v="93"/>
    <x v="10"/>
    <x v="2"/>
    <n v="94767"/>
  </r>
  <r>
    <x v="93"/>
    <x v="10"/>
    <x v="3"/>
    <n v="18165"/>
  </r>
  <r>
    <x v="93"/>
    <x v="10"/>
    <x v="4"/>
    <n v="31668"/>
  </r>
  <r>
    <x v="93"/>
    <x v="10"/>
    <x v="5"/>
    <n v="17948"/>
  </r>
  <r>
    <x v="93"/>
    <x v="11"/>
    <x v="0"/>
    <n v="14"/>
  </r>
  <r>
    <x v="93"/>
    <x v="11"/>
    <x v="1"/>
    <n v="425"/>
  </r>
  <r>
    <x v="93"/>
    <x v="11"/>
    <x v="2"/>
    <n v="13175"/>
  </r>
  <r>
    <x v="93"/>
    <x v="11"/>
    <x v="3"/>
    <n v="2843"/>
  </r>
  <r>
    <x v="93"/>
    <x v="11"/>
    <x v="4"/>
    <n v="5908"/>
  </r>
  <r>
    <x v="93"/>
    <x v="11"/>
    <x v="5"/>
    <n v="3713"/>
  </r>
  <r>
    <x v="93"/>
    <x v="12"/>
    <x v="0"/>
    <n v="16"/>
  </r>
  <r>
    <x v="93"/>
    <x v="12"/>
    <x v="1"/>
    <n v="740"/>
  </r>
  <r>
    <x v="93"/>
    <x v="12"/>
    <x v="2"/>
    <n v="22940"/>
  </r>
  <r>
    <x v="93"/>
    <x v="12"/>
    <x v="3"/>
    <n v="3622"/>
  </r>
  <r>
    <x v="93"/>
    <x v="12"/>
    <x v="4"/>
    <n v="5886"/>
  </r>
  <r>
    <x v="93"/>
    <x v="12"/>
    <x v="5"/>
    <n v="3726"/>
  </r>
  <r>
    <x v="93"/>
    <x v="13"/>
    <x v="0"/>
    <n v="10"/>
  </r>
  <r>
    <x v="93"/>
    <x v="13"/>
    <x v="1"/>
    <n v="266"/>
  </r>
  <r>
    <x v="93"/>
    <x v="13"/>
    <x v="2"/>
    <n v="8246"/>
  </r>
  <r>
    <x v="93"/>
    <x v="13"/>
    <x v="3"/>
    <n v="3017"/>
  </r>
  <r>
    <x v="93"/>
    <x v="13"/>
    <x v="4"/>
    <n v="4986"/>
  </r>
  <r>
    <x v="93"/>
    <x v="13"/>
    <x v="5"/>
    <n v="2625"/>
  </r>
  <r>
    <x v="93"/>
    <x v="14"/>
    <x v="0"/>
    <n v="52"/>
  </r>
  <r>
    <x v="93"/>
    <x v="14"/>
    <x v="1"/>
    <n v="1561"/>
  </r>
  <r>
    <x v="93"/>
    <x v="14"/>
    <x v="2"/>
    <n v="48391"/>
  </r>
  <r>
    <x v="93"/>
    <x v="14"/>
    <x v="3"/>
    <n v="26644"/>
  </r>
  <r>
    <x v="93"/>
    <x v="14"/>
    <x v="4"/>
    <n v="45604"/>
  </r>
  <r>
    <x v="93"/>
    <x v="14"/>
    <x v="5"/>
    <n v="27210"/>
  </r>
  <r>
    <x v="93"/>
    <x v="15"/>
    <x v="0"/>
    <n v="26"/>
  </r>
  <r>
    <x v="93"/>
    <x v="15"/>
    <x v="1"/>
    <n v="1003"/>
  </r>
  <r>
    <x v="93"/>
    <x v="15"/>
    <x v="2"/>
    <n v="31093"/>
  </r>
  <r>
    <x v="93"/>
    <x v="15"/>
    <x v="3"/>
    <n v="8202"/>
  </r>
  <r>
    <x v="93"/>
    <x v="15"/>
    <x v="4"/>
    <n v="12145"/>
  </r>
  <r>
    <x v="93"/>
    <x v="15"/>
    <x v="5"/>
    <n v="6660"/>
  </r>
  <r>
    <x v="93"/>
    <x v="16"/>
    <x v="0"/>
    <n v="10"/>
  </r>
  <r>
    <x v="93"/>
    <x v="16"/>
    <x v="1"/>
    <n v="253"/>
  </r>
  <r>
    <x v="93"/>
    <x v="16"/>
    <x v="2"/>
    <n v="7843"/>
  </r>
  <r>
    <x v="93"/>
    <x v="16"/>
    <x v="3"/>
    <n v="1187"/>
  </r>
  <r>
    <x v="93"/>
    <x v="16"/>
    <x v="4"/>
    <n v="2237"/>
  </r>
  <r>
    <x v="93"/>
    <x v="16"/>
    <x v="5"/>
    <n v="1477"/>
  </r>
  <r>
    <x v="93"/>
    <x v="17"/>
    <x v="0"/>
    <n v="12"/>
  </r>
  <r>
    <x v="93"/>
    <x v="17"/>
    <x v="1"/>
    <n v="300"/>
  </r>
  <r>
    <x v="93"/>
    <x v="17"/>
    <x v="2"/>
    <n v="9300"/>
  </r>
  <r>
    <x v="93"/>
    <x v="17"/>
    <x v="3"/>
    <n v="2130"/>
  </r>
  <r>
    <x v="93"/>
    <x v="17"/>
    <x v="4"/>
    <n v="3729"/>
  </r>
  <r>
    <x v="93"/>
    <x v="17"/>
    <x v="5"/>
    <n v="2104"/>
  </r>
  <r>
    <x v="93"/>
    <x v="18"/>
    <x v="0"/>
    <n v="17"/>
  </r>
  <r>
    <x v="93"/>
    <x v="18"/>
    <x v="1"/>
    <n v="620"/>
  </r>
  <r>
    <x v="93"/>
    <x v="18"/>
    <x v="2"/>
    <n v="19220"/>
  </r>
  <r>
    <x v="93"/>
    <x v="18"/>
    <x v="3"/>
    <n v="5886"/>
  </r>
  <r>
    <x v="93"/>
    <x v="18"/>
    <x v="4"/>
    <n v="8906"/>
  </r>
  <r>
    <x v="93"/>
    <x v="18"/>
    <x v="5"/>
    <n v="5711"/>
  </r>
  <r>
    <x v="93"/>
    <x v="19"/>
    <x v="0"/>
    <n v="110"/>
  </r>
  <r>
    <x v="93"/>
    <x v="19"/>
    <x v="1"/>
    <n v="3857"/>
  </r>
  <r>
    <x v="93"/>
    <x v="19"/>
    <x v="2"/>
    <n v="119567"/>
  </r>
  <r>
    <x v="93"/>
    <x v="19"/>
    <x v="3"/>
    <n v="40535"/>
  </r>
  <r>
    <x v="93"/>
    <x v="19"/>
    <x v="4"/>
    <n v="74556"/>
  </r>
  <r>
    <x v="93"/>
    <x v="19"/>
    <x v="5"/>
    <n v="44675"/>
  </r>
  <r>
    <x v="93"/>
    <x v="20"/>
    <x v="0"/>
    <n v="24"/>
  </r>
  <r>
    <x v="93"/>
    <x v="20"/>
    <x v="1"/>
    <n v="1740"/>
  </r>
  <r>
    <x v="93"/>
    <x v="20"/>
    <x v="2"/>
    <n v="53940"/>
  </r>
  <r>
    <x v="93"/>
    <x v="20"/>
    <x v="3"/>
    <n v="5164"/>
  </r>
  <r>
    <x v="93"/>
    <x v="20"/>
    <x v="4"/>
    <n v="11364"/>
  </r>
  <r>
    <x v="93"/>
    <x v="20"/>
    <x v="5"/>
    <n v="5375"/>
  </r>
  <r>
    <x v="93"/>
    <x v="21"/>
    <x v="0"/>
    <n v="76"/>
  </r>
  <r>
    <x v="93"/>
    <x v="21"/>
    <x v="1"/>
    <n v="3170"/>
  </r>
  <r>
    <x v="93"/>
    <x v="21"/>
    <x v="2"/>
    <n v="98270"/>
  </r>
  <r>
    <x v="93"/>
    <x v="21"/>
    <x v="3"/>
    <n v="32494"/>
  </r>
  <r>
    <x v="93"/>
    <x v="21"/>
    <x v="4"/>
    <n v="57696"/>
  </r>
  <r>
    <x v="93"/>
    <x v="21"/>
    <x v="5"/>
    <n v="24062"/>
  </r>
  <r>
    <x v="93"/>
    <x v="22"/>
    <x v="0"/>
    <n v="125"/>
  </r>
  <r>
    <x v="93"/>
    <x v="22"/>
    <x v="1"/>
    <n v="5796"/>
  </r>
  <r>
    <x v="93"/>
    <x v="22"/>
    <x v="2"/>
    <n v="179676"/>
  </r>
  <r>
    <x v="93"/>
    <x v="22"/>
    <x v="3"/>
    <n v="82385"/>
  </r>
  <r>
    <x v="93"/>
    <x v="22"/>
    <x v="4"/>
    <n v="149811"/>
  </r>
  <r>
    <x v="93"/>
    <x v="22"/>
    <x v="5"/>
    <n v="81667"/>
  </r>
  <r>
    <x v="93"/>
    <x v="23"/>
    <x v="0"/>
    <n v="32"/>
  </r>
  <r>
    <x v="93"/>
    <x v="23"/>
    <x v="1"/>
    <n v="1263"/>
  </r>
  <r>
    <x v="93"/>
    <x v="23"/>
    <x v="2"/>
    <n v="39153"/>
  </r>
  <r>
    <x v="93"/>
    <x v="23"/>
    <x v="3"/>
    <n v="8032"/>
  </r>
  <r>
    <x v="93"/>
    <x v="23"/>
    <x v="4"/>
    <n v="14262"/>
  </r>
  <r>
    <x v="93"/>
    <x v="23"/>
    <x v="5"/>
    <n v="8113"/>
  </r>
  <r>
    <x v="93"/>
    <x v="24"/>
    <x v="0"/>
    <n v="16"/>
  </r>
  <r>
    <x v="93"/>
    <x v="24"/>
    <x v="1"/>
    <n v="1145"/>
  </r>
  <r>
    <x v="93"/>
    <x v="24"/>
    <x v="2"/>
    <n v="35495"/>
  </r>
  <r>
    <x v="93"/>
    <x v="24"/>
    <x v="3"/>
    <n v="3632"/>
  </r>
  <r>
    <x v="93"/>
    <x v="24"/>
    <x v="4"/>
    <n v="7142"/>
  </r>
  <r>
    <x v="93"/>
    <x v="24"/>
    <x v="5"/>
    <n v="3672"/>
  </r>
  <r>
    <x v="93"/>
    <x v="25"/>
    <x v="0"/>
    <n v="43"/>
  </r>
  <r>
    <x v="93"/>
    <x v="25"/>
    <x v="1"/>
    <n v="1404"/>
  </r>
  <r>
    <x v="93"/>
    <x v="25"/>
    <x v="2"/>
    <n v="43524"/>
  </r>
  <r>
    <x v="93"/>
    <x v="25"/>
    <x v="3"/>
    <n v="10348"/>
  </r>
  <r>
    <x v="93"/>
    <x v="25"/>
    <x v="4"/>
    <n v="18117"/>
  </r>
  <r>
    <x v="93"/>
    <x v="25"/>
    <x v="5"/>
    <n v="10224"/>
  </r>
  <r>
    <x v="93"/>
    <x v="26"/>
    <x v="0"/>
    <n v="11"/>
  </r>
  <r>
    <x v="93"/>
    <x v="26"/>
    <x v="1"/>
    <n v="547"/>
  </r>
  <r>
    <x v="93"/>
    <x v="26"/>
    <x v="2"/>
    <n v="16957"/>
  </r>
  <r>
    <x v="93"/>
    <x v="26"/>
    <x v="3"/>
    <n v="2169"/>
  </r>
  <r>
    <x v="93"/>
    <x v="26"/>
    <x v="4"/>
    <n v="4128"/>
  </r>
  <r>
    <x v="93"/>
    <x v="26"/>
    <x v="5"/>
    <n v="2248"/>
  </r>
  <r>
    <x v="93"/>
    <x v="27"/>
    <x v="0"/>
    <n v="56"/>
  </r>
  <r>
    <x v="93"/>
    <x v="27"/>
    <x v="1"/>
    <n v="1905"/>
  </r>
  <r>
    <x v="93"/>
    <x v="27"/>
    <x v="2"/>
    <n v="59055"/>
  </r>
  <r>
    <x v="93"/>
    <x v="27"/>
    <x v="3"/>
    <n v="15667"/>
  </r>
  <r>
    <x v="93"/>
    <x v="27"/>
    <x v="4"/>
    <n v="30563"/>
  </r>
  <r>
    <x v="93"/>
    <x v="27"/>
    <x v="5"/>
    <n v="13012"/>
  </r>
  <r>
    <x v="93"/>
    <x v="28"/>
    <x v="0"/>
    <n v="53"/>
  </r>
  <r>
    <x v="93"/>
    <x v="28"/>
    <x v="1"/>
    <n v="1963"/>
  </r>
  <r>
    <x v="93"/>
    <x v="28"/>
    <x v="2"/>
    <n v="60853"/>
  </r>
  <r>
    <x v="93"/>
    <x v="28"/>
    <x v="3"/>
    <n v="28578"/>
  </r>
  <r>
    <x v="93"/>
    <x v="28"/>
    <x v="4"/>
    <n v="48987"/>
  </r>
  <r>
    <x v="93"/>
    <x v="28"/>
    <x v="5"/>
    <n v="26317"/>
  </r>
  <r>
    <x v="93"/>
    <x v="29"/>
    <x v="0"/>
    <n v="8"/>
  </r>
  <r>
    <x v="93"/>
    <x v="29"/>
    <x v="1"/>
    <n v="122"/>
  </r>
  <r>
    <x v="93"/>
    <x v="29"/>
    <x v="2"/>
    <n v="3782"/>
  </r>
  <r>
    <x v="93"/>
    <x v="29"/>
    <x v="3"/>
    <n v="693"/>
  </r>
  <r>
    <x v="93"/>
    <x v="29"/>
    <x v="4"/>
    <n v="1315"/>
  </r>
  <r>
    <x v="93"/>
    <x v="29"/>
    <x v="5"/>
    <n v="861"/>
  </r>
  <r>
    <x v="93"/>
    <x v="30"/>
    <x v="0"/>
    <n v="52"/>
  </r>
  <r>
    <x v="93"/>
    <x v="30"/>
    <x v="1"/>
    <n v="1948"/>
  </r>
  <r>
    <x v="93"/>
    <x v="30"/>
    <x v="2"/>
    <n v="60388"/>
  </r>
  <r>
    <x v="93"/>
    <x v="30"/>
    <x v="3"/>
    <n v="22271"/>
  </r>
  <r>
    <x v="93"/>
    <x v="30"/>
    <x v="4"/>
    <n v="38045"/>
  </r>
  <r>
    <x v="93"/>
    <x v="30"/>
    <x v="5"/>
    <n v="18783"/>
  </r>
  <r>
    <x v="93"/>
    <x v="31"/>
    <x v="0"/>
    <n v="9"/>
  </r>
  <r>
    <x v="93"/>
    <x v="31"/>
    <x v="1"/>
    <n v="199"/>
  </r>
  <r>
    <x v="93"/>
    <x v="31"/>
    <x v="2"/>
    <n v="6169"/>
  </r>
  <r>
    <x v="93"/>
    <x v="31"/>
    <x v="3"/>
    <n v="1466"/>
  </r>
  <r>
    <x v="93"/>
    <x v="31"/>
    <x v="4"/>
    <n v="2200"/>
  </r>
  <r>
    <x v="93"/>
    <x v="31"/>
    <x v="5"/>
    <n v="1063"/>
  </r>
  <r>
    <x v="93"/>
    <x v="32"/>
    <x v="0"/>
    <n v="22"/>
  </r>
  <r>
    <x v="93"/>
    <x v="32"/>
    <x v="1"/>
    <n v="526"/>
  </r>
  <r>
    <x v="93"/>
    <x v="32"/>
    <x v="2"/>
    <n v="16306"/>
  </r>
  <r>
    <x v="93"/>
    <x v="32"/>
    <x v="3"/>
    <n v="2935"/>
  </r>
  <r>
    <x v="93"/>
    <x v="32"/>
    <x v="4"/>
    <n v="4510"/>
  </r>
  <r>
    <x v="93"/>
    <x v="32"/>
    <x v="5"/>
    <n v="2630"/>
  </r>
  <r>
    <x v="93"/>
    <x v="33"/>
    <x v="0"/>
    <n v="55"/>
  </r>
  <r>
    <x v="93"/>
    <x v="33"/>
    <x v="1"/>
    <n v="2486"/>
  </r>
  <r>
    <x v="93"/>
    <x v="33"/>
    <x v="2"/>
    <n v="77066"/>
  </r>
  <r>
    <x v="93"/>
    <x v="33"/>
    <x v="3"/>
    <n v="14676"/>
  </r>
  <r>
    <x v="93"/>
    <x v="33"/>
    <x v="4"/>
    <n v="25916"/>
  </r>
  <r>
    <x v="93"/>
    <x v="33"/>
    <x v="5"/>
    <n v="13782"/>
  </r>
  <r>
    <x v="93"/>
    <x v="34"/>
    <x v="0"/>
    <n v="31"/>
  </r>
  <r>
    <x v="93"/>
    <x v="34"/>
    <x v="1"/>
    <n v="843"/>
  </r>
  <r>
    <x v="93"/>
    <x v="34"/>
    <x v="2"/>
    <n v="26133"/>
  </r>
  <r>
    <x v="93"/>
    <x v="34"/>
    <x v="3"/>
    <n v="7789"/>
  </r>
  <r>
    <x v="93"/>
    <x v="34"/>
    <x v="4"/>
    <n v="13329"/>
  </r>
  <r>
    <x v="93"/>
    <x v="34"/>
    <x v="5"/>
    <n v="8668"/>
  </r>
  <r>
    <x v="93"/>
    <x v="35"/>
    <x v="0"/>
    <n v="13"/>
  </r>
  <r>
    <x v="93"/>
    <x v="35"/>
    <x v="1"/>
    <n v="177"/>
  </r>
  <r>
    <x v="93"/>
    <x v="35"/>
    <x v="2"/>
    <n v="5487"/>
  </r>
  <r>
    <x v="93"/>
    <x v="35"/>
    <x v="3"/>
    <n v="1859"/>
  </r>
  <r>
    <x v="93"/>
    <x v="35"/>
    <x v="4"/>
    <n v="3503"/>
  </r>
  <r>
    <x v="93"/>
    <x v="35"/>
    <x v="5"/>
    <n v="2274"/>
  </r>
  <r>
    <x v="93"/>
    <x v="36"/>
    <x v="0"/>
    <n v="14"/>
  </r>
  <r>
    <x v="93"/>
    <x v="36"/>
    <x v="1"/>
    <n v="400"/>
  </r>
  <r>
    <x v="93"/>
    <x v="36"/>
    <x v="2"/>
    <n v="12400"/>
  </r>
  <r>
    <x v="93"/>
    <x v="36"/>
    <x v="3"/>
    <n v="2209"/>
  </r>
  <r>
    <x v="93"/>
    <x v="36"/>
    <x v="4"/>
    <n v="3955"/>
  </r>
  <r>
    <x v="93"/>
    <x v="36"/>
    <x v="5"/>
    <n v="2567"/>
  </r>
  <r>
    <x v="93"/>
    <x v="37"/>
    <x v="0"/>
    <n v="52"/>
  </r>
  <r>
    <x v="93"/>
    <x v="37"/>
    <x v="1"/>
    <n v="1396"/>
  </r>
  <r>
    <x v="93"/>
    <x v="37"/>
    <x v="2"/>
    <n v="43276"/>
  </r>
  <r>
    <x v="93"/>
    <x v="37"/>
    <x v="3"/>
    <n v="18879"/>
  </r>
  <r>
    <x v="93"/>
    <x v="37"/>
    <x v="4"/>
    <n v="31926"/>
  </r>
  <r>
    <x v="93"/>
    <x v="37"/>
    <x v="5"/>
    <n v="19376"/>
  </r>
  <r>
    <x v="93"/>
    <x v="38"/>
    <x v="0"/>
    <n v="18"/>
  </r>
  <r>
    <x v="93"/>
    <x v="38"/>
    <x v="1"/>
    <n v="316"/>
  </r>
  <r>
    <x v="93"/>
    <x v="38"/>
    <x v="2"/>
    <n v="9796"/>
  </r>
  <r>
    <x v="93"/>
    <x v="38"/>
    <x v="3"/>
    <n v="1841"/>
  </r>
  <r>
    <x v="93"/>
    <x v="38"/>
    <x v="4"/>
    <n v="2948"/>
  </r>
  <r>
    <x v="93"/>
    <x v="38"/>
    <x v="5"/>
    <n v="1917"/>
  </r>
  <r>
    <x v="93"/>
    <x v="39"/>
    <x v="0"/>
    <n v="20"/>
  </r>
  <r>
    <x v="93"/>
    <x v="39"/>
    <x v="1"/>
    <n v="727"/>
  </r>
  <r>
    <x v="93"/>
    <x v="39"/>
    <x v="2"/>
    <n v="22537"/>
  </r>
  <r>
    <x v="93"/>
    <x v="39"/>
    <x v="3"/>
    <n v="2746"/>
  </r>
  <r>
    <x v="93"/>
    <x v="39"/>
    <x v="4"/>
    <n v="4698"/>
  </r>
  <r>
    <x v="93"/>
    <x v="39"/>
    <x v="5"/>
    <n v="3396"/>
  </r>
  <r>
    <x v="93"/>
    <x v="40"/>
    <x v="0"/>
    <n v="29"/>
  </r>
  <r>
    <x v="93"/>
    <x v="40"/>
    <x v="1"/>
    <n v="1082"/>
  </r>
  <r>
    <x v="93"/>
    <x v="40"/>
    <x v="2"/>
    <n v="33542"/>
  </r>
  <r>
    <x v="93"/>
    <x v="40"/>
    <x v="3"/>
    <n v="5647"/>
  </r>
  <r>
    <x v="93"/>
    <x v="40"/>
    <x v="4"/>
    <n v="9701"/>
  </r>
  <r>
    <x v="93"/>
    <x v="40"/>
    <x v="5"/>
    <n v="5193"/>
  </r>
  <r>
    <x v="93"/>
    <x v="41"/>
    <x v="0"/>
    <n v="9"/>
  </r>
  <r>
    <x v="93"/>
    <x v="41"/>
    <x v="1"/>
    <n v="184"/>
  </r>
  <r>
    <x v="93"/>
    <x v="41"/>
    <x v="2"/>
    <n v="5704"/>
  </r>
  <r>
    <x v="93"/>
    <x v="41"/>
    <x v="3"/>
    <n v="2508"/>
  </r>
  <r>
    <x v="93"/>
    <x v="41"/>
    <x v="4"/>
    <n v="4796"/>
  </r>
  <r>
    <x v="93"/>
    <x v="41"/>
    <x v="5"/>
    <n v="2712"/>
  </r>
  <r>
    <x v="93"/>
    <x v="42"/>
    <x v="0"/>
    <n v="8"/>
  </r>
  <r>
    <x v="93"/>
    <x v="42"/>
    <x v="1"/>
    <n v="312"/>
  </r>
  <r>
    <x v="93"/>
    <x v="42"/>
    <x v="2"/>
    <n v="9672"/>
  </r>
  <r>
    <x v="93"/>
    <x v="42"/>
    <x v="3"/>
    <n v="3090"/>
  </r>
  <r>
    <x v="93"/>
    <x v="42"/>
    <x v="4"/>
    <n v="5469"/>
  </r>
  <r>
    <x v="93"/>
    <x v="42"/>
    <x v="5"/>
    <n v="3017"/>
  </r>
  <r>
    <x v="93"/>
    <x v="43"/>
    <x v="0"/>
    <n v="20"/>
  </r>
  <r>
    <x v="93"/>
    <x v="43"/>
    <x v="1"/>
    <n v="764"/>
  </r>
  <r>
    <x v="93"/>
    <x v="43"/>
    <x v="2"/>
    <n v="23684"/>
  </r>
  <r>
    <x v="93"/>
    <x v="43"/>
    <x v="3"/>
    <n v="9424"/>
  </r>
  <r>
    <x v="93"/>
    <x v="43"/>
    <x v="4"/>
    <n v="17561"/>
  </r>
  <r>
    <x v="93"/>
    <x v="43"/>
    <x v="5"/>
    <n v="8700"/>
  </r>
  <r>
    <x v="93"/>
    <x v="44"/>
    <x v="0"/>
    <n v="77"/>
  </r>
  <r>
    <x v="93"/>
    <x v="44"/>
    <x v="1"/>
    <n v="5800"/>
  </r>
  <r>
    <x v="93"/>
    <x v="44"/>
    <x v="2"/>
    <n v="179800"/>
  </r>
  <r>
    <x v="93"/>
    <x v="44"/>
    <x v="3"/>
    <n v="104318"/>
  </r>
  <r>
    <x v="93"/>
    <x v="44"/>
    <x v="4"/>
    <n v="151073"/>
  </r>
  <r>
    <x v="93"/>
    <x v="44"/>
    <x v="5"/>
    <n v="80472"/>
  </r>
  <r>
    <x v="93"/>
    <x v="45"/>
    <x v="0"/>
    <n v="17"/>
  </r>
  <r>
    <x v="93"/>
    <x v="45"/>
    <x v="1"/>
    <n v="653"/>
  </r>
  <r>
    <x v="93"/>
    <x v="45"/>
    <x v="2"/>
    <n v="20243"/>
  </r>
  <r>
    <x v="93"/>
    <x v="45"/>
    <x v="3"/>
    <n v="4244"/>
  </r>
  <r>
    <x v="93"/>
    <x v="45"/>
    <x v="4"/>
    <n v="8536"/>
  </r>
  <r>
    <x v="93"/>
    <x v="45"/>
    <x v="5"/>
    <n v="5233"/>
  </r>
  <r>
    <x v="93"/>
    <x v="46"/>
    <x v="0"/>
    <n v="23"/>
  </r>
  <r>
    <x v="93"/>
    <x v="46"/>
    <x v="1"/>
    <n v="572"/>
  </r>
  <r>
    <x v="93"/>
    <x v="46"/>
    <x v="2"/>
    <n v="17732"/>
  </r>
  <r>
    <x v="93"/>
    <x v="46"/>
    <x v="3"/>
    <n v="3011"/>
  </r>
  <r>
    <x v="93"/>
    <x v="46"/>
    <x v="4"/>
    <n v="6770"/>
  </r>
  <r>
    <x v="93"/>
    <x v="46"/>
    <x v="5"/>
    <n v="3424"/>
  </r>
  <r>
    <x v="93"/>
    <x v="47"/>
    <x v="0"/>
    <n v="87"/>
  </r>
  <r>
    <x v="93"/>
    <x v="47"/>
    <x v="1"/>
    <n v="3726"/>
  </r>
  <r>
    <x v="93"/>
    <x v="47"/>
    <x v="2"/>
    <n v="115506"/>
  </r>
  <r>
    <x v="93"/>
    <x v="47"/>
    <x v="3"/>
    <n v="14945"/>
  </r>
  <r>
    <x v="93"/>
    <x v="47"/>
    <x v="4"/>
    <n v="28707"/>
  </r>
  <r>
    <x v="93"/>
    <x v="47"/>
    <x v="5"/>
    <n v="14800"/>
  </r>
  <r>
    <x v="93"/>
    <x v="48"/>
    <x v="0"/>
    <n v="74"/>
  </r>
  <r>
    <x v="93"/>
    <x v="48"/>
    <x v="1"/>
    <n v="3040"/>
  </r>
  <r>
    <x v="93"/>
    <x v="48"/>
    <x v="2"/>
    <n v="94240"/>
  </r>
  <r>
    <x v="93"/>
    <x v="48"/>
    <x v="3"/>
    <n v="25508"/>
  </r>
  <r>
    <x v="93"/>
    <x v="48"/>
    <x v="4"/>
    <n v="40526"/>
  </r>
  <r>
    <x v="93"/>
    <x v="48"/>
    <x v="5"/>
    <n v="20661"/>
  </r>
  <r>
    <x v="93"/>
    <x v="49"/>
    <x v="0"/>
    <n v="107"/>
  </r>
  <r>
    <x v="93"/>
    <x v="49"/>
    <x v="1"/>
    <n v="3189"/>
  </r>
  <r>
    <x v="93"/>
    <x v="49"/>
    <x v="2"/>
    <n v="98859"/>
  </r>
  <r>
    <x v="93"/>
    <x v="49"/>
    <x v="3"/>
    <n v="27978"/>
  </r>
  <r>
    <x v="93"/>
    <x v="49"/>
    <x v="4"/>
    <n v="47630"/>
  </r>
  <r>
    <x v="93"/>
    <x v="49"/>
    <x v="5"/>
    <n v="28751"/>
  </r>
  <r>
    <x v="93"/>
    <x v="50"/>
    <x v="0"/>
    <n v="47"/>
  </r>
  <r>
    <x v="93"/>
    <x v="50"/>
    <x v="1"/>
    <n v="1322"/>
  </r>
  <r>
    <x v="93"/>
    <x v="50"/>
    <x v="2"/>
    <n v="40982"/>
  </r>
  <r>
    <x v="93"/>
    <x v="50"/>
    <x v="3"/>
    <n v="15477"/>
  </r>
  <r>
    <x v="93"/>
    <x v="50"/>
    <x v="4"/>
    <n v="26984"/>
  </r>
  <r>
    <x v="93"/>
    <x v="50"/>
    <x v="5"/>
    <n v="17188"/>
  </r>
  <r>
    <x v="93"/>
    <x v="51"/>
    <x v="0"/>
    <n v="52"/>
  </r>
  <r>
    <x v="93"/>
    <x v="51"/>
    <x v="1"/>
    <n v="1208"/>
  </r>
  <r>
    <x v="93"/>
    <x v="51"/>
    <x v="2"/>
    <n v="37448"/>
  </r>
  <r>
    <x v="93"/>
    <x v="51"/>
    <x v="3"/>
    <n v="11378"/>
  </r>
  <r>
    <x v="93"/>
    <x v="51"/>
    <x v="4"/>
    <n v="19803"/>
  </r>
  <r>
    <x v="93"/>
    <x v="51"/>
    <x v="5"/>
    <n v="12698"/>
  </r>
  <r>
    <x v="93"/>
    <x v="52"/>
    <x v="0"/>
    <n v="36"/>
  </r>
  <r>
    <x v="93"/>
    <x v="52"/>
    <x v="1"/>
    <n v="1189"/>
  </r>
  <r>
    <x v="93"/>
    <x v="52"/>
    <x v="2"/>
    <n v="36859"/>
  </r>
  <r>
    <x v="93"/>
    <x v="52"/>
    <x v="3"/>
    <n v="12411"/>
  </r>
  <r>
    <x v="93"/>
    <x v="52"/>
    <x v="4"/>
    <n v="19967"/>
  </r>
  <r>
    <x v="93"/>
    <x v="52"/>
    <x v="5"/>
    <n v="13501"/>
  </r>
  <r>
    <x v="93"/>
    <x v="53"/>
    <x v="0"/>
    <n v="72"/>
  </r>
  <r>
    <x v="93"/>
    <x v="53"/>
    <x v="1"/>
    <n v="2786"/>
  </r>
  <r>
    <x v="93"/>
    <x v="53"/>
    <x v="2"/>
    <n v="86366"/>
  </r>
  <r>
    <x v="93"/>
    <x v="53"/>
    <x v="3"/>
    <n v="27943"/>
  </r>
  <r>
    <x v="93"/>
    <x v="53"/>
    <x v="4"/>
    <n v="51525"/>
  </r>
  <r>
    <x v="93"/>
    <x v="53"/>
    <x v="5"/>
    <n v="39350"/>
  </r>
  <r>
    <x v="93"/>
    <x v="54"/>
    <x v="0"/>
    <n v="45"/>
  </r>
  <r>
    <x v="93"/>
    <x v="54"/>
    <x v="1"/>
    <n v="1568"/>
  </r>
  <r>
    <x v="93"/>
    <x v="54"/>
    <x v="2"/>
    <n v="48608"/>
  </r>
  <r>
    <x v="93"/>
    <x v="54"/>
    <x v="3"/>
    <n v="12297"/>
  </r>
  <r>
    <x v="93"/>
    <x v="54"/>
    <x v="4"/>
    <n v="25148"/>
  </r>
  <r>
    <x v="93"/>
    <x v="54"/>
    <x v="5"/>
    <n v="15322"/>
  </r>
  <r>
    <x v="93"/>
    <x v="55"/>
    <x v="0"/>
    <n v="17"/>
  </r>
  <r>
    <x v="93"/>
    <x v="55"/>
    <x v="1"/>
    <n v="1451"/>
  </r>
  <r>
    <x v="93"/>
    <x v="55"/>
    <x v="2"/>
    <n v="44981"/>
  </r>
  <r>
    <x v="93"/>
    <x v="55"/>
    <x v="3"/>
    <n v="3425"/>
  </r>
  <r>
    <x v="93"/>
    <x v="55"/>
    <x v="4"/>
    <n v="5420"/>
  </r>
  <r>
    <x v="93"/>
    <x v="55"/>
    <x v="5"/>
    <n v="2933"/>
  </r>
  <r>
    <x v="93"/>
    <x v="56"/>
    <x v="0"/>
    <n v="229"/>
  </r>
  <r>
    <x v="93"/>
    <x v="56"/>
    <x v="1"/>
    <n v="10197"/>
  </r>
  <r>
    <x v="93"/>
    <x v="56"/>
    <x v="2"/>
    <n v="316107"/>
  </r>
  <r>
    <x v="93"/>
    <x v="56"/>
    <x v="3"/>
    <n v="159179"/>
  </r>
  <r>
    <x v="93"/>
    <x v="56"/>
    <x v="4"/>
    <n v="272235"/>
  </r>
  <r>
    <x v="93"/>
    <x v="56"/>
    <x v="5"/>
    <n v="149502"/>
  </r>
  <r>
    <x v="93"/>
    <x v="57"/>
    <x v="0"/>
    <n v="18"/>
  </r>
  <r>
    <x v="93"/>
    <x v="57"/>
    <x v="1"/>
    <n v="542"/>
  </r>
  <r>
    <x v="93"/>
    <x v="57"/>
    <x v="2"/>
    <n v="16802"/>
  </r>
  <r>
    <x v="93"/>
    <x v="57"/>
    <x v="3"/>
    <n v="2498"/>
  </r>
  <r>
    <x v="93"/>
    <x v="57"/>
    <x v="4"/>
    <n v="4674"/>
  </r>
  <r>
    <x v="93"/>
    <x v="57"/>
    <x v="5"/>
    <n v="2438"/>
  </r>
  <r>
    <x v="93"/>
    <x v="58"/>
    <x v="0"/>
    <n v="41"/>
  </r>
  <r>
    <x v="93"/>
    <x v="58"/>
    <x v="1"/>
    <n v="1335"/>
  </r>
  <r>
    <x v="93"/>
    <x v="58"/>
    <x v="2"/>
    <n v="41385"/>
  </r>
  <r>
    <x v="93"/>
    <x v="58"/>
    <x v="3"/>
    <n v="8481"/>
  </r>
  <r>
    <x v="93"/>
    <x v="58"/>
    <x v="4"/>
    <n v="15474"/>
  </r>
  <r>
    <x v="93"/>
    <x v="58"/>
    <x v="5"/>
    <n v="7533"/>
  </r>
  <r>
    <x v="93"/>
    <x v="59"/>
    <x v="0"/>
    <n v="50"/>
  </r>
  <r>
    <x v="93"/>
    <x v="59"/>
    <x v="1"/>
    <n v="1400"/>
  </r>
  <r>
    <x v="93"/>
    <x v="59"/>
    <x v="2"/>
    <n v="43400"/>
  </r>
  <r>
    <x v="93"/>
    <x v="59"/>
    <x v="3"/>
    <n v="11530"/>
  </r>
  <r>
    <x v="93"/>
    <x v="59"/>
    <x v="4"/>
    <n v="21465"/>
  </r>
  <r>
    <x v="93"/>
    <x v="59"/>
    <x v="5"/>
    <n v="13157"/>
  </r>
  <r>
    <x v="93"/>
    <x v="60"/>
    <x v="0"/>
    <n v="30"/>
  </r>
  <r>
    <x v="93"/>
    <x v="60"/>
    <x v="1"/>
    <n v="1646"/>
  </r>
  <r>
    <x v="93"/>
    <x v="60"/>
    <x v="2"/>
    <n v="51026"/>
  </r>
  <r>
    <x v="93"/>
    <x v="60"/>
    <x v="3"/>
    <n v="13193"/>
  </r>
  <r>
    <x v="93"/>
    <x v="60"/>
    <x v="4"/>
    <n v="23529"/>
  </r>
  <r>
    <x v="93"/>
    <x v="60"/>
    <x v="5"/>
    <n v="18841"/>
  </r>
  <r>
    <x v="93"/>
    <x v="61"/>
    <x v="0"/>
    <n v="8"/>
  </r>
  <r>
    <x v="93"/>
    <x v="61"/>
    <x v="1"/>
    <n v="235"/>
  </r>
  <r>
    <x v="93"/>
    <x v="61"/>
    <x v="2"/>
    <n v="7285"/>
  </r>
  <r>
    <x v="93"/>
    <x v="61"/>
    <x v="3"/>
    <n v="987"/>
  </r>
  <r>
    <x v="93"/>
    <x v="61"/>
    <x v="4"/>
    <n v="1787"/>
  </r>
  <r>
    <x v="93"/>
    <x v="61"/>
    <x v="5"/>
    <n v="956"/>
  </r>
  <r>
    <x v="93"/>
    <x v="62"/>
    <x v="0"/>
    <n v="44"/>
  </r>
  <r>
    <x v="93"/>
    <x v="62"/>
    <x v="1"/>
    <n v="4680"/>
  </r>
  <r>
    <x v="93"/>
    <x v="62"/>
    <x v="2"/>
    <n v="145080"/>
  </r>
  <r>
    <x v="93"/>
    <x v="62"/>
    <x v="3"/>
    <n v="12050"/>
  </r>
  <r>
    <x v="93"/>
    <x v="62"/>
    <x v="4"/>
    <n v="21461"/>
  </r>
  <r>
    <x v="93"/>
    <x v="62"/>
    <x v="5"/>
    <n v="13779"/>
  </r>
  <r>
    <x v="93"/>
    <x v="63"/>
    <x v="0"/>
    <n v="53"/>
  </r>
  <r>
    <x v="93"/>
    <x v="63"/>
    <x v="1"/>
    <n v="2899"/>
  </r>
  <r>
    <x v="93"/>
    <x v="63"/>
    <x v="2"/>
    <n v="89869"/>
  </r>
  <r>
    <x v="93"/>
    <x v="63"/>
    <x v="3"/>
    <n v="9793"/>
  </r>
  <r>
    <x v="93"/>
    <x v="63"/>
    <x v="4"/>
    <n v="17093"/>
  </r>
  <r>
    <x v="93"/>
    <x v="63"/>
    <x v="5"/>
    <n v="9701"/>
  </r>
  <r>
    <x v="93"/>
    <x v="64"/>
    <x v="0"/>
    <n v="157"/>
  </r>
  <r>
    <x v="93"/>
    <x v="64"/>
    <x v="1"/>
    <n v="9209"/>
  </r>
  <r>
    <x v="93"/>
    <x v="64"/>
    <x v="2"/>
    <n v="285479"/>
  </r>
  <r>
    <x v="93"/>
    <x v="64"/>
    <x v="3"/>
    <n v="110096"/>
  </r>
  <r>
    <x v="93"/>
    <x v="64"/>
    <x v="4"/>
    <n v="192214"/>
  </r>
  <r>
    <x v="93"/>
    <x v="64"/>
    <x v="5"/>
    <n v="89606"/>
  </r>
  <r>
    <x v="93"/>
    <x v="65"/>
    <x v="0"/>
    <n v="81"/>
  </r>
  <r>
    <x v="93"/>
    <x v="65"/>
    <x v="1"/>
    <n v="2585"/>
  </r>
  <r>
    <x v="93"/>
    <x v="65"/>
    <x v="2"/>
    <n v="80135"/>
  </r>
  <r>
    <x v="93"/>
    <x v="65"/>
    <x v="3"/>
    <n v="40082"/>
  </r>
  <r>
    <x v="93"/>
    <x v="65"/>
    <x v="4"/>
    <n v="70351"/>
  </r>
  <r>
    <x v="93"/>
    <x v="65"/>
    <x v="5"/>
    <n v="41070"/>
  </r>
  <r>
    <x v="93"/>
    <x v="66"/>
    <x v="0"/>
    <n v="29"/>
  </r>
  <r>
    <x v="93"/>
    <x v="66"/>
    <x v="1"/>
    <n v="681"/>
  </r>
  <r>
    <x v="93"/>
    <x v="66"/>
    <x v="2"/>
    <n v="21111"/>
  </r>
  <r>
    <x v="93"/>
    <x v="66"/>
    <x v="3"/>
    <n v="2856"/>
  </r>
  <r>
    <x v="93"/>
    <x v="66"/>
    <x v="4"/>
    <n v="5033"/>
  </r>
  <r>
    <x v="93"/>
    <x v="66"/>
    <x v="5"/>
    <n v="2789"/>
  </r>
  <r>
    <x v="93"/>
    <x v="67"/>
    <x v="0"/>
    <n v="69"/>
  </r>
  <r>
    <x v="93"/>
    <x v="67"/>
    <x v="1"/>
    <n v="2949"/>
  </r>
  <r>
    <x v="93"/>
    <x v="67"/>
    <x v="2"/>
    <n v="91419"/>
  </r>
  <r>
    <x v="93"/>
    <x v="67"/>
    <x v="3"/>
    <n v="19248"/>
  </r>
  <r>
    <x v="93"/>
    <x v="67"/>
    <x v="4"/>
    <n v="35672"/>
  </r>
  <r>
    <x v="93"/>
    <x v="67"/>
    <x v="5"/>
    <n v="22748"/>
  </r>
  <r>
    <x v="93"/>
    <x v="68"/>
    <x v="0"/>
    <n v="9"/>
  </r>
  <r>
    <x v="93"/>
    <x v="68"/>
    <x v="1"/>
    <n v="204"/>
  </r>
  <r>
    <x v="93"/>
    <x v="68"/>
    <x v="2"/>
    <n v="6324"/>
  </r>
  <r>
    <x v="93"/>
    <x v="68"/>
    <x v="3"/>
    <n v="1659"/>
  </r>
  <r>
    <x v="93"/>
    <x v="68"/>
    <x v="4"/>
    <n v="2798"/>
  </r>
  <r>
    <x v="93"/>
    <x v="68"/>
    <x v="5"/>
    <n v="1711"/>
  </r>
  <r>
    <x v="93"/>
    <x v="69"/>
    <x v="0"/>
    <n v="43"/>
  </r>
  <r>
    <x v="93"/>
    <x v="69"/>
    <x v="1"/>
    <n v="1147"/>
  </r>
  <r>
    <x v="93"/>
    <x v="69"/>
    <x v="2"/>
    <n v="35557"/>
  </r>
  <r>
    <x v="93"/>
    <x v="69"/>
    <x v="3"/>
    <n v="13832"/>
  </r>
  <r>
    <x v="93"/>
    <x v="69"/>
    <x v="4"/>
    <n v="20811"/>
  </r>
  <r>
    <x v="93"/>
    <x v="69"/>
    <x v="5"/>
    <n v="12109"/>
  </r>
  <r>
    <x v="93"/>
    <x v="70"/>
    <x v="0"/>
    <n v="3259"/>
  </r>
  <r>
    <x v="93"/>
    <x v="70"/>
    <x v="1"/>
    <n v="136861"/>
  </r>
  <r>
    <x v="93"/>
    <x v="70"/>
    <x v="2"/>
    <n v="4242691"/>
  </r>
  <r>
    <x v="93"/>
    <x v="70"/>
    <x v="3"/>
    <n v="1429239"/>
  </r>
  <r>
    <x v="93"/>
    <x v="70"/>
    <x v="4"/>
    <n v="2410869"/>
  </r>
  <r>
    <x v="93"/>
    <x v="70"/>
    <x v="5"/>
    <n v="1310381"/>
  </r>
  <r>
    <x v="94"/>
    <x v="0"/>
    <x v="0"/>
    <n v="177"/>
  </r>
  <r>
    <x v="94"/>
    <x v="0"/>
    <x v="1"/>
    <n v="6418"/>
  </r>
  <r>
    <x v="94"/>
    <x v="0"/>
    <x v="2"/>
    <n v="192540"/>
  </r>
  <r>
    <x v="94"/>
    <x v="0"/>
    <x v="3"/>
    <n v="53618"/>
  </r>
  <r>
    <x v="94"/>
    <x v="0"/>
    <x v="4"/>
    <n v="90869"/>
  </r>
  <r>
    <x v="94"/>
    <x v="0"/>
    <x v="5"/>
    <n v="45244"/>
  </r>
  <r>
    <x v="94"/>
    <x v="1"/>
    <x v="0"/>
    <n v="61"/>
  </r>
  <r>
    <x v="94"/>
    <x v="1"/>
    <x v="1"/>
    <n v="2188"/>
  </r>
  <r>
    <x v="94"/>
    <x v="1"/>
    <x v="2"/>
    <n v="65640"/>
  </r>
  <r>
    <x v="94"/>
    <x v="1"/>
    <x v="3"/>
    <n v="15861"/>
  </r>
  <r>
    <x v="94"/>
    <x v="1"/>
    <x v="4"/>
    <n v="27612"/>
  </r>
  <r>
    <x v="94"/>
    <x v="1"/>
    <x v="5"/>
    <n v="15494"/>
  </r>
  <r>
    <x v="94"/>
    <x v="2"/>
    <x v="0"/>
    <n v="26"/>
  </r>
  <r>
    <x v="94"/>
    <x v="2"/>
    <x v="1"/>
    <n v="1288"/>
  </r>
  <r>
    <x v="94"/>
    <x v="2"/>
    <x v="2"/>
    <n v="38640"/>
  </r>
  <r>
    <x v="94"/>
    <x v="2"/>
    <x v="3"/>
    <n v="3923"/>
  </r>
  <r>
    <x v="94"/>
    <x v="2"/>
    <x v="4"/>
    <n v="7429"/>
  </r>
  <r>
    <x v="94"/>
    <x v="2"/>
    <x v="5"/>
    <n v="5770"/>
  </r>
  <r>
    <x v="94"/>
    <x v="3"/>
    <x v="0"/>
    <n v="50"/>
  </r>
  <r>
    <x v="94"/>
    <x v="3"/>
    <x v="1"/>
    <n v="2166"/>
  </r>
  <r>
    <x v="94"/>
    <x v="3"/>
    <x v="2"/>
    <n v="64980"/>
  </r>
  <r>
    <x v="94"/>
    <x v="3"/>
    <x v="3"/>
    <n v="15794"/>
  </r>
  <r>
    <x v="94"/>
    <x v="3"/>
    <x v="4"/>
    <n v="27315"/>
  </r>
  <r>
    <x v="94"/>
    <x v="3"/>
    <x v="5"/>
    <n v="14656"/>
  </r>
  <r>
    <x v="94"/>
    <x v="4"/>
    <x v="0"/>
    <n v="25"/>
  </r>
  <r>
    <x v="94"/>
    <x v="4"/>
    <x v="1"/>
    <n v="941"/>
  </r>
  <r>
    <x v="94"/>
    <x v="4"/>
    <x v="2"/>
    <n v="28230"/>
  </r>
  <r>
    <x v="94"/>
    <x v="4"/>
    <x v="3"/>
    <n v="18416"/>
  </r>
  <r>
    <x v="94"/>
    <x v="4"/>
    <x v="4"/>
    <n v="31216"/>
  </r>
  <r>
    <x v="94"/>
    <x v="4"/>
    <x v="5"/>
    <n v="15423"/>
  </r>
  <r>
    <x v="94"/>
    <x v="5"/>
    <x v="0"/>
    <n v="12"/>
  </r>
  <r>
    <x v="94"/>
    <x v="5"/>
    <x v="1"/>
    <n v="338"/>
  </r>
  <r>
    <x v="94"/>
    <x v="5"/>
    <x v="2"/>
    <n v="10140"/>
  </r>
  <r>
    <x v="94"/>
    <x v="5"/>
    <x v="3"/>
    <n v="4061"/>
  </r>
  <r>
    <x v="94"/>
    <x v="5"/>
    <x v="4"/>
    <n v="7197"/>
  </r>
  <r>
    <x v="94"/>
    <x v="5"/>
    <x v="5"/>
    <n v="2716"/>
  </r>
  <r>
    <x v="94"/>
    <x v="6"/>
    <x v="0"/>
    <n v="163"/>
  </r>
  <r>
    <x v="94"/>
    <x v="6"/>
    <x v="1"/>
    <n v="12180"/>
  </r>
  <r>
    <x v="94"/>
    <x v="6"/>
    <x v="2"/>
    <n v="365400"/>
  </r>
  <r>
    <x v="94"/>
    <x v="6"/>
    <x v="3"/>
    <n v="261397"/>
  </r>
  <r>
    <x v="94"/>
    <x v="6"/>
    <x v="4"/>
    <n v="385110"/>
  </r>
  <r>
    <x v="94"/>
    <x v="6"/>
    <x v="5"/>
    <n v="178530"/>
  </r>
  <r>
    <x v="94"/>
    <x v="7"/>
    <x v="0"/>
    <n v="46"/>
  </r>
  <r>
    <x v="94"/>
    <x v="7"/>
    <x v="1"/>
    <n v="2049"/>
  </r>
  <r>
    <x v="94"/>
    <x v="7"/>
    <x v="2"/>
    <n v="61470"/>
  </r>
  <r>
    <x v="94"/>
    <x v="7"/>
    <x v="3"/>
    <n v="41291"/>
  </r>
  <r>
    <x v="94"/>
    <x v="7"/>
    <x v="4"/>
    <n v="73511"/>
  </r>
  <r>
    <x v="94"/>
    <x v="7"/>
    <x v="5"/>
    <n v="46786"/>
  </r>
  <r>
    <x v="94"/>
    <x v="8"/>
    <x v="0"/>
    <n v="11"/>
  </r>
  <r>
    <x v="94"/>
    <x v="8"/>
    <x v="1"/>
    <n v="528"/>
  </r>
  <r>
    <x v="94"/>
    <x v="8"/>
    <x v="2"/>
    <n v="15840"/>
  </r>
  <r>
    <x v="94"/>
    <x v="8"/>
    <x v="3"/>
    <n v="5996"/>
  </r>
  <r>
    <x v="94"/>
    <x v="8"/>
    <x v="4"/>
    <n v="7924"/>
  </r>
  <r>
    <x v="94"/>
    <x v="8"/>
    <x v="5"/>
    <n v="3904"/>
  </r>
  <r>
    <x v="94"/>
    <x v="9"/>
    <x v="0"/>
    <n v="17"/>
  </r>
  <r>
    <x v="94"/>
    <x v="9"/>
    <x v="1"/>
    <n v="440"/>
  </r>
  <r>
    <x v="94"/>
    <x v="9"/>
    <x v="2"/>
    <n v="13200"/>
  </r>
  <r>
    <x v="94"/>
    <x v="9"/>
    <x v="3"/>
    <n v="3583"/>
  </r>
  <r>
    <x v="94"/>
    <x v="9"/>
    <x v="4"/>
    <n v="6068"/>
  </r>
  <r>
    <x v="94"/>
    <x v="9"/>
    <x v="5"/>
    <n v="3495"/>
  </r>
  <r>
    <x v="94"/>
    <x v="10"/>
    <x v="0"/>
    <n v="104"/>
  </r>
  <r>
    <x v="94"/>
    <x v="10"/>
    <x v="1"/>
    <n v="3100"/>
  </r>
  <r>
    <x v="94"/>
    <x v="10"/>
    <x v="2"/>
    <n v="93000"/>
  </r>
  <r>
    <x v="94"/>
    <x v="10"/>
    <x v="3"/>
    <n v="22496"/>
  </r>
  <r>
    <x v="94"/>
    <x v="10"/>
    <x v="4"/>
    <n v="39001"/>
  </r>
  <r>
    <x v="94"/>
    <x v="10"/>
    <x v="5"/>
    <n v="23703"/>
  </r>
  <r>
    <x v="94"/>
    <x v="11"/>
    <x v="0"/>
    <n v="14"/>
  </r>
  <r>
    <x v="94"/>
    <x v="11"/>
    <x v="1"/>
    <n v="425"/>
  </r>
  <r>
    <x v="94"/>
    <x v="11"/>
    <x v="2"/>
    <n v="12750"/>
  </r>
  <r>
    <x v="94"/>
    <x v="11"/>
    <x v="3"/>
    <n v="2829"/>
  </r>
  <r>
    <x v="94"/>
    <x v="11"/>
    <x v="4"/>
    <n v="5698"/>
  </r>
  <r>
    <x v="94"/>
    <x v="11"/>
    <x v="5"/>
    <n v="4132"/>
  </r>
  <r>
    <x v="94"/>
    <x v="12"/>
    <x v="0"/>
    <n v="16"/>
  </r>
  <r>
    <x v="94"/>
    <x v="12"/>
    <x v="1"/>
    <n v="751"/>
  </r>
  <r>
    <x v="94"/>
    <x v="12"/>
    <x v="2"/>
    <n v="22530"/>
  </r>
  <r>
    <x v="94"/>
    <x v="12"/>
    <x v="3"/>
    <n v="5346"/>
  </r>
  <r>
    <x v="94"/>
    <x v="12"/>
    <x v="4"/>
    <n v="7946"/>
  </r>
  <r>
    <x v="94"/>
    <x v="12"/>
    <x v="5"/>
    <n v="4858"/>
  </r>
  <r>
    <x v="94"/>
    <x v="13"/>
    <x v="0"/>
    <n v="11"/>
  </r>
  <r>
    <x v="94"/>
    <x v="13"/>
    <x v="1"/>
    <n v="294"/>
  </r>
  <r>
    <x v="94"/>
    <x v="13"/>
    <x v="2"/>
    <n v="8820"/>
  </r>
  <r>
    <x v="94"/>
    <x v="13"/>
    <x v="3"/>
    <n v="3604"/>
  </r>
  <r>
    <x v="94"/>
    <x v="13"/>
    <x v="4"/>
    <n v="5502"/>
  </r>
  <r>
    <x v="94"/>
    <x v="13"/>
    <x v="5"/>
    <n v="3009"/>
  </r>
  <r>
    <x v="94"/>
    <x v="14"/>
    <x v="0"/>
    <n v="52"/>
  </r>
  <r>
    <x v="94"/>
    <x v="14"/>
    <x v="1"/>
    <n v="1563"/>
  </r>
  <r>
    <x v="94"/>
    <x v="14"/>
    <x v="2"/>
    <n v="46890"/>
  </r>
  <r>
    <x v="94"/>
    <x v="14"/>
    <x v="3"/>
    <n v="25452"/>
  </r>
  <r>
    <x v="94"/>
    <x v="14"/>
    <x v="4"/>
    <n v="41079"/>
  </r>
  <r>
    <x v="94"/>
    <x v="14"/>
    <x v="5"/>
    <n v="24718"/>
  </r>
  <r>
    <x v="94"/>
    <x v="15"/>
    <x v="0"/>
    <n v="26"/>
  </r>
  <r>
    <x v="94"/>
    <x v="15"/>
    <x v="1"/>
    <n v="1003"/>
  </r>
  <r>
    <x v="94"/>
    <x v="15"/>
    <x v="2"/>
    <n v="30090"/>
  </r>
  <r>
    <x v="94"/>
    <x v="15"/>
    <x v="3"/>
    <n v="8056"/>
  </r>
  <r>
    <x v="94"/>
    <x v="15"/>
    <x v="4"/>
    <n v="11386"/>
  </r>
  <r>
    <x v="94"/>
    <x v="15"/>
    <x v="5"/>
    <n v="6204"/>
  </r>
  <r>
    <x v="94"/>
    <x v="16"/>
    <x v="0"/>
    <n v="10"/>
  </r>
  <r>
    <x v="94"/>
    <x v="16"/>
    <x v="1"/>
    <n v="253"/>
  </r>
  <r>
    <x v="94"/>
    <x v="16"/>
    <x v="2"/>
    <n v="7590"/>
  </r>
  <r>
    <x v="94"/>
    <x v="16"/>
    <x v="3"/>
    <n v="1400"/>
  </r>
  <r>
    <x v="94"/>
    <x v="16"/>
    <x v="4"/>
    <n v="2546"/>
  </r>
  <r>
    <x v="94"/>
    <x v="16"/>
    <x v="5"/>
    <n v="1840"/>
  </r>
  <r>
    <x v="94"/>
    <x v="17"/>
    <x v="0"/>
    <n v="12"/>
  </r>
  <r>
    <x v="94"/>
    <x v="17"/>
    <x v="1"/>
    <n v="300"/>
  </r>
  <r>
    <x v="94"/>
    <x v="17"/>
    <x v="2"/>
    <n v="9000"/>
  </r>
  <r>
    <x v="94"/>
    <x v="17"/>
    <x v="3"/>
    <n v="2384"/>
  </r>
  <r>
    <x v="94"/>
    <x v="17"/>
    <x v="4"/>
    <n v="3898"/>
  </r>
  <r>
    <x v="94"/>
    <x v="17"/>
    <x v="5"/>
    <n v="2125"/>
  </r>
  <r>
    <x v="94"/>
    <x v="18"/>
    <x v="0"/>
    <n v="17"/>
  </r>
  <r>
    <x v="94"/>
    <x v="18"/>
    <x v="1"/>
    <n v="620"/>
  </r>
  <r>
    <x v="94"/>
    <x v="18"/>
    <x v="2"/>
    <n v="18600"/>
  </r>
  <r>
    <x v="94"/>
    <x v="18"/>
    <x v="3"/>
    <n v="6750"/>
  </r>
  <r>
    <x v="94"/>
    <x v="18"/>
    <x v="4"/>
    <n v="9935"/>
  </r>
  <r>
    <x v="94"/>
    <x v="18"/>
    <x v="5"/>
    <n v="6752"/>
  </r>
  <r>
    <x v="94"/>
    <x v="19"/>
    <x v="0"/>
    <n v="110"/>
  </r>
  <r>
    <x v="94"/>
    <x v="19"/>
    <x v="1"/>
    <n v="3843"/>
  </r>
  <r>
    <x v="94"/>
    <x v="19"/>
    <x v="2"/>
    <n v="115290"/>
  </r>
  <r>
    <x v="94"/>
    <x v="19"/>
    <x v="3"/>
    <n v="47744"/>
  </r>
  <r>
    <x v="94"/>
    <x v="19"/>
    <x v="4"/>
    <n v="80954"/>
  </r>
  <r>
    <x v="94"/>
    <x v="19"/>
    <x v="5"/>
    <n v="46864"/>
  </r>
  <r>
    <x v="94"/>
    <x v="20"/>
    <x v="0"/>
    <n v="25"/>
  </r>
  <r>
    <x v="94"/>
    <x v="20"/>
    <x v="1"/>
    <n v="1741"/>
  </r>
  <r>
    <x v="94"/>
    <x v="20"/>
    <x v="2"/>
    <n v="52230"/>
  </r>
  <r>
    <x v="94"/>
    <x v="20"/>
    <x v="3"/>
    <n v="6624"/>
  </r>
  <r>
    <x v="94"/>
    <x v="20"/>
    <x v="4"/>
    <n v="13369"/>
  </r>
  <r>
    <x v="94"/>
    <x v="20"/>
    <x v="5"/>
    <n v="7009"/>
  </r>
  <r>
    <x v="94"/>
    <x v="21"/>
    <x v="0"/>
    <n v="76"/>
  </r>
  <r>
    <x v="94"/>
    <x v="21"/>
    <x v="1"/>
    <n v="3283"/>
  </r>
  <r>
    <x v="94"/>
    <x v="21"/>
    <x v="2"/>
    <n v="98490"/>
  </r>
  <r>
    <x v="94"/>
    <x v="21"/>
    <x v="3"/>
    <n v="35881"/>
  </r>
  <r>
    <x v="94"/>
    <x v="21"/>
    <x v="4"/>
    <n v="56028"/>
  </r>
  <r>
    <x v="94"/>
    <x v="21"/>
    <x v="5"/>
    <n v="26211"/>
  </r>
  <r>
    <x v="94"/>
    <x v="22"/>
    <x v="0"/>
    <n v="126"/>
  </r>
  <r>
    <x v="94"/>
    <x v="22"/>
    <x v="1"/>
    <n v="5854"/>
  </r>
  <r>
    <x v="94"/>
    <x v="22"/>
    <x v="2"/>
    <n v="175620"/>
  </r>
  <r>
    <x v="94"/>
    <x v="22"/>
    <x v="3"/>
    <n v="91870"/>
  </r>
  <r>
    <x v="94"/>
    <x v="22"/>
    <x v="4"/>
    <n v="163224"/>
  </r>
  <r>
    <x v="94"/>
    <x v="22"/>
    <x v="5"/>
    <n v="93357"/>
  </r>
  <r>
    <x v="94"/>
    <x v="23"/>
    <x v="0"/>
    <n v="32"/>
  </r>
  <r>
    <x v="94"/>
    <x v="23"/>
    <x v="1"/>
    <n v="1263"/>
  </r>
  <r>
    <x v="94"/>
    <x v="23"/>
    <x v="2"/>
    <n v="37890"/>
  </r>
  <r>
    <x v="94"/>
    <x v="23"/>
    <x v="3"/>
    <n v="8014"/>
  </r>
  <r>
    <x v="94"/>
    <x v="23"/>
    <x v="4"/>
    <n v="13570"/>
  </r>
  <r>
    <x v="94"/>
    <x v="23"/>
    <x v="5"/>
    <n v="7737"/>
  </r>
  <r>
    <x v="94"/>
    <x v="24"/>
    <x v="0"/>
    <n v="17"/>
  </r>
  <r>
    <x v="94"/>
    <x v="24"/>
    <x v="1"/>
    <n v="1147"/>
  </r>
  <r>
    <x v="94"/>
    <x v="24"/>
    <x v="2"/>
    <n v="34410"/>
  </r>
  <r>
    <x v="94"/>
    <x v="24"/>
    <x v="3"/>
    <n v="3277"/>
  </r>
  <r>
    <x v="94"/>
    <x v="24"/>
    <x v="4"/>
    <n v="6496"/>
  </r>
  <r>
    <x v="94"/>
    <x v="24"/>
    <x v="5"/>
    <n v="3634"/>
  </r>
  <r>
    <x v="94"/>
    <x v="25"/>
    <x v="0"/>
    <n v="43"/>
  </r>
  <r>
    <x v="94"/>
    <x v="25"/>
    <x v="1"/>
    <n v="1404"/>
  </r>
  <r>
    <x v="94"/>
    <x v="25"/>
    <x v="2"/>
    <n v="42120"/>
  </r>
  <r>
    <x v="94"/>
    <x v="25"/>
    <x v="3"/>
    <n v="10061"/>
  </r>
  <r>
    <x v="94"/>
    <x v="25"/>
    <x v="4"/>
    <n v="16285"/>
  </r>
  <r>
    <x v="94"/>
    <x v="25"/>
    <x v="5"/>
    <n v="9507"/>
  </r>
  <r>
    <x v="94"/>
    <x v="26"/>
    <x v="0"/>
    <n v="11"/>
  </r>
  <r>
    <x v="94"/>
    <x v="26"/>
    <x v="1"/>
    <n v="547"/>
  </r>
  <r>
    <x v="94"/>
    <x v="26"/>
    <x v="2"/>
    <n v="16410"/>
  </r>
  <r>
    <x v="94"/>
    <x v="26"/>
    <x v="3"/>
    <n v="2680"/>
  </r>
  <r>
    <x v="94"/>
    <x v="26"/>
    <x v="4"/>
    <n v="5032"/>
  </r>
  <r>
    <x v="94"/>
    <x v="26"/>
    <x v="5"/>
    <n v="3294"/>
  </r>
  <r>
    <x v="94"/>
    <x v="27"/>
    <x v="0"/>
    <n v="57"/>
  </r>
  <r>
    <x v="94"/>
    <x v="27"/>
    <x v="1"/>
    <n v="1913"/>
  </r>
  <r>
    <x v="94"/>
    <x v="27"/>
    <x v="2"/>
    <n v="57390"/>
  </r>
  <r>
    <x v="94"/>
    <x v="27"/>
    <x v="3"/>
    <n v="14882"/>
  </r>
  <r>
    <x v="94"/>
    <x v="27"/>
    <x v="4"/>
    <n v="26039"/>
  </r>
  <r>
    <x v="94"/>
    <x v="27"/>
    <x v="5"/>
    <n v="11827"/>
  </r>
  <r>
    <x v="94"/>
    <x v="28"/>
    <x v="0"/>
    <n v="53"/>
  </r>
  <r>
    <x v="94"/>
    <x v="28"/>
    <x v="1"/>
    <n v="1959"/>
  </r>
  <r>
    <x v="94"/>
    <x v="28"/>
    <x v="2"/>
    <n v="58770"/>
  </r>
  <r>
    <x v="94"/>
    <x v="28"/>
    <x v="3"/>
    <n v="28707"/>
  </r>
  <r>
    <x v="94"/>
    <x v="28"/>
    <x v="4"/>
    <n v="47004"/>
  </r>
  <r>
    <x v="94"/>
    <x v="28"/>
    <x v="5"/>
    <n v="26507"/>
  </r>
  <r>
    <x v="94"/>
    <x v="29"/>
    <x v="0"/>
    <n v="8"/>
  </r>
  <r>
    <x v="94"/>
    <x v="29"/>
    <x v="1"/>
    <n v="140"/>
  </r>
  <r>
    <x v="94"/>
    <x v="29"/>
    <x v="2"/>
    <n v="4200"/>
  </r>
  <r>
    <x v="94"/>
    <x v="29"/>
    <x v="3"/>
    <n v="753"/>
  </r>
  <r>
    <x v="94"/>
    <x v="29"/>
    <x v="4"/>
    <n v="1310"/>
  </r>
  <r>
    <x v="94"/>
    <x v="29"/>
    <x v="5"/>
    <n v="853"/>
  </r>
  <r>
    <x v="94"/>
    <x v="30"/>
    <x v="0"/>
    <n v="52"/>
  </r>
  <r>
    <x v="94"/>
    <x v="30"/>
    <x v="1"/>
    <n v="1948"/>
  </r>
  <r>
    <x v="94"/>
    <x v="30"/>
    <x v="2"/>
    <n v="58440"/>
  </r>
  <r>
    <x v="94"/>
    <x v="30"/>
    <x v="3"/>
    <n v="22405"/>
  </r>
  <r>
    <x v="94"/>
    <x v="30"/>
    <x v="4"/>
    <n v="36488"/>
  </r>
  <r>
    <x v="94"/>
    <x v="30"/>
    <x v="5"/>
    <n v="18786"/>
  </r>
  <r>
    <x v="94"/>
    <x v="31"/>
    <x v="0"/>
    <n v="9"/>
  </r>
  <r>
    <x v="94"/>
    <x v="31"/>
    <x v="1"/>
    <n v="199"/>
  </r>
  <r>
    <x v="94"/>
    <x v="31"/>
    <x v="2"/>
    <n v="5970"/>
  </r>
  <r>
    <x v="94"/>
    <x v="31"/>
    <x v="3"/>
    <n v="1953"/>
  </r>
  <r>
    <x v="94"/>
    <x v="31"/>
    <x v="4"/>
    <n v="3044"/>
  </r>
  <r>
    <x v="94"/>
    <x v="31"/>
    <x v="5"/>
    <n v="1627"/>
  </r>
  <r>
    <x v="94"/>
    <x v="32"/>
    <x v="0"/>
    <n v="22"/>
  </r>
  <r>
    <x v="94"/>
    <x v="32"/>
    <x v="1"/>
    <n v="526"/>
  </r>
  <r>
    <x v="94"/>
    <x v="32"/>
    <x v="2"/>
    <n v="15780"/>
  </r>
  <r>
    <x v="94"/>
    <x v="32"/>
    <x v="3"/>
    <n v="3393"/>
  </r>
  <r>
    <x v="94"/>
    <x v="32"/>
    <x v="4"/>
    <n v="5259"/>
  </r>
  <r>
    <x v="94"/>
    <x v="32"/>
    <x v="5"/>
    <n v="2876"/>
  </r>
  <r>
    <x v="94"/>
    <x v="33"/>
    <x v="0"/>
    <n v="51"/>
  </r>
  <r>
    <x v="94"/>
    <x v="33"/>
    <x v="1"/>
    <n v="2203"/>
  </r>
  <r>
    <x v="94"/>
    <x v="33"/>
    <x v="2"/>
    <n v="66090"/>
  </r>
  <r>
    <x v="94"/>
    <x v="33"/>
    <x v="3"/>
    <n v="13764"/>
  </r>
  <r>
    <x v="94"/>
    <x v="33"/>
    <x v="4"/>
    <n v="23661"/>
  </r>
  <r>
    <x v="94"/>
    <x v="33"/>
    <x v="5"/>
    <n v="14002"/>
  </r>
  <r>
    <x v="94"/>
    <x v="34"/>
    <x v="0"/>
    <n v="32"/>
  </r>
  <r>
    <x v="94"/>
    <x v="34"/>
    <x v="1"/>
    <n v="935"/>
  </r>
  <r>
    <x v="94"/>
    <x v="34"/>
    <x v="2"/>
    <n v="28050"/>
  </r>
  <r>
    <x v="94"/>
    <x v="34"/>
    <x v="3"/>
    <n v="8510"/>
  </r>
  <r>
    <x v="94"/>
    <x v="34"/>
    <x v="4"/>
    <n v="15321"/>
  </r>
  <r>
    <x v="94"/>
    <x v="34"/>
    <x v="5"/>
    <n v="9707"/>
  </r>
  <r>
    <x v="94"/>
    <x v="35"/>
    <x v="0"/>
    <n v="13"/>
  </r>
  <r>
    <x v="94"/>
    <x v="35"/>
    <x v="1"/>
    <n v="177"/>
  </r>
  <r>
    <x v="94"/>
    <x v="35"/>
    <x v="2"/>
    <n v="5310"/>
  </r>
  <r>
    <x v="94"/>
    <x v="35"/>
    <x v="3"/>
    <n v="2056"/>
  </r>
  <r>
    <x v="94"/>
    <x v="35"/>
    <x v="4"/>
    <n v="3632"/>
  </r>
  <r>
    <x v="94"/>
    <x v="35"/>
    <x v="5"/>
    <n v="2339"/>
  </r>
  <r>
    <x v="94"/>
    <x v="36"/>
    <x v="0"/>
    <n v="14"/>
  </r>
  <r>
    <x v="94"/>
    <x v="36"/>
    <x v="1"/>
    <n v="403"/>
  </r>
  <r>
    <x v="94"/>
    <x v="36"/>
    <x v="2"/>
    <n v="12090"/>
  </r>
  <r>
    <x v="94"/>
    <x v="36"/>
    <x v="3"/>
    <n v="1964"/>
  </r>
  <r>
    <x v="94"/>
    <x v="36"/>
    <x v="4"/>
    <n v="3481"/>
  </r>
  <r>
    <x v="94"/>
    <x v="36"/>
    <x v="5"/>
    <n v="2441"/>
  </r>
  <r>
    <x v="94"/>
    <x v="37"/>
    <x v="0"/>
    <n v="52"/>
  </r>
  <r>
    <x v="94"/>
    <x v="37"/>
    <x v="1"/>
    <n v="1396"/>
  </r>
  <r>
    <x v="94"/>
    <x v="37"/>
    <x v="2"/>
    <n v="41880"/>
  </r>
  <r>
    <x v="94"/>
    <x v="37"/>
    <x v="3"/>
    <n v="20596"/>
  </r>
  <r>
    <x v="94"/>
    <x v="37"/>
    <x v="4"/>
    <n v="32821"/>
  </r>
  <r>
    <x v="94"/>
    <x v="37"/>
    <x v="5"/>
    <n v="18521"/>
  </r>
  <r>
    <x v="94"/>
    <x v="38"/>
    <x v="0"/>
    <n v="19"/>
  </r>
  <r>
    <x v="94"/>
    <x v="38"/>
    <x v="1"/>
    <n v="328"/>
  </r>
  <r>
    <x v="94"/>
    <x v="38"/>
    <x v="2"/>
    <n v="9840"/>
  </r>
  <r>
    <x v="94"/>
    <x v="38"/>
    <x v="3"/>
    <n v="1707"/>
  </r>
  <r>
    <x v="94"/>
    <x v="38"/>
    <x v="4"/>
    <n v="2693"/>
  </r>
  <r>
    <x v="94"/>
    <x v="38"/>
    <x v="5"/>
    <n v="1857"/>
  </r>
  <r>
    <x v="94"/>
    <x v="39"/>
    <x v="0"/>
    <n v="20"/>
  </r>
  <r>
    <x v="94"/>
    <x v="39"/>
    <x v="1"/>
    <n v="727"/>
  </r>
  <r>
    <x v="94"/>
    <x v="39"/>
    <x v="2"/>
    <n v="21810"/>
  </r>
  <r>
    <x v="94"/>
    <x v="39"/>
    <x v="3"/>
    <n v="3880"/>
  </r>
  <r>
    <x v="94"/>
    <x v="39"/>
    <x v="4"/>
    <n v="6441"/>
  </r>
  <r>
    <x v="94"/>
    <x v="39"/>
    <x v="5"/>
    <n v="4100"/>
  </r>
  <r>
    <x v="94"/>
    <x v="40"/>
    <x v="0"/>
    <n v="28"/>
  </r>
  <r>
    <x v="94"/>
    <x v="40"/>
    <x v="1"/>
    <n v="843"/>
  </r>
  <r>
    <x v="94"/>
    <x v="40"/>
    <x v="2"/>
    <n v="25290"/>
  </r>
  <r>
    <x v="94"/>
    <x v="40"/>
    <x v="3"/>
    <n v="5529"/>
  </r>
  <r>
    <x v="94"/>
    <x v="40"/>
    <x v="4"/>
    <n v="9341"/>
  </r>
  <r>
    <x v="94"/>
    <x v="40"/>
    <x v="5"/>
    <n v="4986"/>
  </r>
  <r>
    <x v="94"/>
    <x v="41"/>
    <x v="0"/>
    <n v="9"/>
  </r>
  <r>
    <x v="94"/>
    <x v="41"/>
    <x v="1"/>
    <n v="184"/>
  </r>
  <r>
    <x v="94"/>
    <x v="41"/>
    <x v="2"/>
    <n v="5520"/>
  </r>
  <r>
    <x v="94"/>
    <x v="41"/>
    <x v="3"/>
    <n v="2779"/>
  </r>
  <r>
    <x v="94"/>
    <x v="41"/>
    <x v="4"/>
    <n v="5017"/>
  </r>
  <r>
    <x v="94"/>
    <x v="41"/>
    <x v="5"/>
    <n v="3000"/>
  </r>
  <r>
    <x v="94"/>
    <x v="42"/>
    <x v="0"/>
    <n v="8"/>
  </r>
  <r>
    <x v="94"/>
    <x v="42"/>
    <x v="1"/>
    <n v="312"/>
  </r>
  <r>
    <x v="94"/>
    <x v="42"/>
    <x v="2"/>
    <n v="9360"/>
  </r>
  <r>
    <x v="94"/>
    <x v="42"/>
    <x v="3"/>
    <n v="3177"/>
  </r>
  <r>
    <x v="94"/>
    <x v="42"/>
    <x v="4"/>
    <n v="5488"/>
  </r>
  <r>
    <x v="94"/>
    <x v="42"/>
    <x v="5"/>
    <n v="3299"/>
  </r>
  <r>
    <x v="94"/>
    <x v="43"/>
    <x v="0"/>
    <n v="22"/>
  </r>
  <r>
    <x v="94"/>
    <x v="43"/>
    <x v="1"/>
    <n v="777"/>
  </r>
  <r>
    <x v="94"/>
    <x v="43"/>
    <x v="2"/>
    <n v="23310"/>
  </r>
  <r>
    <x v="94"/>
    <x v="43"/>
    <x v="3"/>
    <n v="10515"/>
  </r>
  <r>
    <x v="94"/>
    <x v="43"/>
    <x v="4"/>
    <n v="19464"/>
  </r>
  <r>
    <x v="94"/>
    <x v="43"/>
    <x v="5"/>
    <n v="10101"/>
  </r>
  <r>
    <x v="94"/>
    <x v="44"/>
    <x v="0"/>
    <n v="78"/>
  </r>
  <r>
    <x v="94"/>
    <x v="44"/>
    <x v="1"/>
    <n v="5766"/>
  </r>
  <r>
    <x v="94"/>
    <x v="44"/>
    <x v="2"/>
    <n v="172980"/>
  </r>
  <r>
    <x v="94"/>
    <x v="44"/>
    <x v="3"/>
    <n v="124857"/>
  </r>
  <r>
    <x v="94"/>
    <x v="44"/>
    <x v="4"/>
    <n v="173699"/>
  </r>
  <r>
    <x v="94"/>
    <x v="44"/>
    <x v="5"/>
    <n v="97535"/>
  </r>
  <r>
    <x v="94"/>
    <x v="45"/>
    <x v="0"/>
    <n v="17"/>
  </r>
  <r>
    <x v="94"/>
    <x v="45"/>
    <x v="1"/>
    <n v="653"/>
  </r>
  <r>
    <x v="94"/>
    <x v="45"/>
    <x v="2"/>
    <n v="19590"/>
  </r>
  <r>
    <x v="94"/>
    <x v="45"/>
    <x v="3"/>
    <n v="4459"/>
  </r>
  <r>
    <x v="94"/>
    <x v="45"/>
    <x v="4"/>
    <n v="8538"/>
  </r>
  <r>
    <x v="94"/>
    <x v="45"/>
    <x v="5"/>
    <n v="5527"/>
  </r>
  <r>
    <x v="94"/>
    <x v="46"/>
    <x v="0"/>
    <n v="22"/>
  </r>
  <r>
    <x v="94"/>
    <x v="46"/>
    <x v="1"/>
    <n v="571"/>
  </r>
  <r>
    <x v="94"/>
    <x v="46"/>
    <x v="2"/>
    <n v="17130"/>
  </r>
  <r>
    <x v="94"/>
    <x v="46"/>
    <x v="3"/>
    <n v="3418"/>
  </r>
  <r>
    <x v="94"/>
    <x v="46"/>
    <x v="4"/>
    <n v="6738"/>
  </r>
  <r>
    <x v="94"/>
    <x v="46"/>
    <x v="5"/>
    <n v="4094"/>
  </r>
  <r>
    <x v="94"/>
    <x v="47"/>
    <x v="0"/>
    <n v="88"/>
  </r>
  <r>
    <x v="94"/>
    <x v="47"/>
    <x v="1"/>
    <n v="3717"/>
  </r>
  <r>
    <x v="94"/>
    <x v="47"/>
    <x v="2"/>
    <n v="111510"/>
  </r>
  <r>
    <x v="94"/>
    <x v="47"/>
    <x v="3"/>
    <n v="21649"/>
  </r>
  <r>
    <x v="94"/>
    <x v="47"/>
    <x v="4"/>
    <n v="42356"/>
  </r>
  <r>
    <x v="94"/>
    <x v="47"/>
    <x v="5"/>
    <n v="22657"/>
  </r>
  <r>
    <x v="94"/>
    <x v="48"/>
    <x v="0"/>
    <n v="77"/>
  </r>
  <r>
    <x v="94"/>
    <x v="48"/>
    <x v="1"/>
    <n v="3097"/>
  </r>
  <r>
    <x v="94"/>
    <x v="48"/>
    <x v="2"/>
    <n v="92910"/>
  </r>
  <r>
    <x v="94"/>
    <x v="48"/>
    <x v="3"/>
    <n v="32423"/>
  </r>
  <r>
    <x v="94"/>
    <x v="48"/>
    <x v="4"/>
    <n v="49318"/>
  </r>
  <r>
    <x v="94"/>
    <x v="48"/>
    <x v="5"/>
    <n v="27283"/>
  </r>
  <r>
    <x v="94"/>
    <x v="49"/>
    <x v="0"/>
    <n v="107"/>
  </r>
  <r>
    <x v="94"/>
    <x v="49"/>
    <x v="1"/>
    <n v="3182"/>
  </r>
  <r>
    <x v="94"/>
    <x v="49"/>
    <x v="2"/>
    <n v="95460"/>
  </r>
  <r>
    <x v="94"/>
    <x v="49"/>
    <x v="3"/>
    <n v="35564"/>
  </r>
  <r>
    <x v="94"/>
    <x v="49"/>
    <x v="4"/>
    <n v="60460"/>
  </r>
  <r>
    <x v="94"/>
    <x v="49"/>
    <x v="5"/>
    <n v="35729"/>
  </r>
  <r>
    <x v="94"/>
    <x v="50"/>
    <x v="0"/>
    <n v="47"/>
  </r>
  <r>
    <x v="94"/>
    <x v="50"/>
    <x v="1"/>
    <n v="1330"/>
  </r>
  <r>
    <x v="94"/>
    <x v="50"/>
    <x v="2"/>
    <n v="39900"/>
  </r>
  <r>
    <x v="94"/>
    <x v="50"/>
    <x v="3"/>
    <n v="16806"/>
  </r>
  <r>
    <x v="94"/>
    <x v="50"/>
    <x v="4"/>
    <n v="28451"/>
  </r>
  <r>
    <x v="94"/>
    <x v="50"/>
    <x v="5"/>
    <n v="19104"/>
  </r>
  <r>
    <x v="94"/>
    <x v="51"/>
    <x v="0"/>
    <n v="52"/>
  </r>
  <r>
    <x v="94"/>
    <x v="51"/>
    <x v="1"/>
    <n v="1208"/>
  </r>
  <r>
    <x v="94"/>
    <x v="51"/>
    <x v="2"/>
    <n v="36240"/>
  </r>
  <r>
    <x v="94"/>
    <x v="51"/>
    <x v="3"/>
    <n v="12406"/>
  </r>
  <r>
    <x v="94"/>
    <x v="51"/>
    <x v="4"/>
    <n v="22048"/>
  </r>
  <r>
    <x v="94"/>
    <x v="51"/>
    <x v="5"/>
    <n v="14807"/>
  </r>
  <r>
    <x v="94"/>
    <x v="52"/>
    <x v="0"/>
    <n v="37"/>
  </r>
  <r>
    <x v="94"/>
    <x v="52"/>
    <x v="1"/>
    <n v="1210"/>
  </r>
  <r>
    <x v="94"/>
    <x v="52"/>
    <x v="2"/>
    <n v="36300"/>
  </r>
  <r>
    <x v="94"/>
    <x v="52"/>
    <x v="3"/>
    <n v="15666"/>
  </r>
  <r>
    <x v="94"/>
    <x v="52"/>
    <x v="4"/>
    <n v="25392"/>
  </r>
  <r>
    <x v="94"/>
    <x v="52"/>
    <x v="5"/>
    <n v="18448"/>
  </r>
  <r>
    <x v="94"/>
    <x v="53"/>
    <x v="0"/>
    <n v="71"/>
  </r>
  <r>
    <x v="94"/>
    <x v="53"/>
    <x v="1"/>
    <n v="2855"/>
  </r>
  <r>
    <x v="94"/>
    <x v="53"/>
    <x v="2"/>
    <n v="85650"/>
  </r>
  <r>
    <x v="94"/>
    <x v="53"/>
    <x v="3"/>
    <n v="39594"/>
  </r>
  <r>
    <x v="94"/>
    <x v="53"/>
    <x v="4"/>
    <n v="68073"/>
  </r>
  <r>
    <x v="94"/>
    <x v="53"/>
    <x v="5"/>
    <n v="51464"/>
  </r>
  <r>
    <x v="94"/>
    <x v="54"/>
    <x v="0"/>
    <n v="46"/>
  </r>
  <r>
    <x v="94"/>
    <x v="54"/>
    <x v="1"/>
    <n v="1644"/>
  </r>
  <r>
    <x v="94"/>
    <x v="54"/>
    <x v="2"/>
    <n v="49320"/>
  </r>
  <r>
    <x v="94"/>
    <x v="54"/>
    <x v="3"/>
    <n v="12122"/>
  </r>
  <r>
    <x v="94"/>
    <x v="54"/>
    <x v="4"/>
    <n v="23593"/>
  </r>
  <r>
    <x v="94"/>
    <x v="54"/>
    <x v="5"/>
    <n v="14854"/>
  </r>
  <r>
    <x v="94"/>
    <x v="55"/>
    <x v="0"/>
    <n v="17"/>
  </r>
  <r>
    <x v="94"/>
    <x v="55"/>
    <x v="1"/>
    <n v="1451"/>
  </r>
  <r>
    <x v="94"/>
    <x v="55"/>
    <x v="2"/>
    <n v="43530"/>
  </r>
  <r>
    <x v="94"/>
    <x v="55"/>
    <x v="3"/>
    <n v="3316"/>
  </r>
  <r>
    <x v="94"/>
    <x v="55"/>
    <x v="4"/>
    <n v="7193"/>
  </r>
  <r>
    <x v="94"/>
    <x v="55"/>
    <x v="5"/>
    <n v="3801"/>
  </r>
  <r>
    <x v="94"/>
    <x v="56"/>
    <x v="0"/>
    <n v="230"/>
  </r>
  <r>
    <x v="94"/>
    <x v="56"/>
    <x v="1"/>
    <n v="10248"/>
  </r>
  <r>
    <x v="94"/>
    <x v="56"/>
    <x v="2"/>
    <n v="307440"/>
  </r>
  <r>
    <x v="94"/>
    <x v="56"/>
    <x v="3"/>
    <n v="189381"/>
  </r>
  <r>
    <x v="94"/>
    <x v="56"/>
    <x v="4"/>
    <n v="323355"/>
  </r>
  <r>
    <x v="94"/>
    <x v="56"/>
    <x v="5"/>
    <n v="178868"/>
  </r>
  <r>
    <x v="94"/>
    <x v="57"/>
    <x v="0"/>
    <n v="18"/>
  </r>
  <r>
    <x v="94"/>
    <x v="57"/>
    <x v="1"/>
    <n v="542"/>
  </r>
  <r>
    <x v="94"/>
    <x v="57"/>
    <x v="2"/>
    <n v="16260"/>
  </r>
  <r>
    <x v="94"/>
    <x v="57"/>
    <x v="3"/>
    <n v="4047"/>
  </r>
  <r>
    <x v="94"/>
    <x v="57"/>
    <x v="4"/>
    <n v="7544"/>
  </r>
  <r>
    <x v="94"/>
    <x v="57"/>
    <x v="5"/>
    <n v="4371"/>
  </r>
  <r>
    <x v="94"/>
    <x v="58"/>
    <x v="0"/>
    <n v="38"/>
  </r>
  <r>
    <x v="94"/>
    <x v="58"/>
    <x v="1"/>
    <n v="1203"/>
  </r>
  <r>
    <x v="94"/>
    <x v="58"/>
    <x v="2"/>
    <n v="36090"/>
  </r>
  <r>
    <x v="94"/>
    <x v="58"/>
    <x v="3"/>
    <n v="6847"/>
  </r>
  <r>
    <x v="94"/>
    <x v="58"/>
    <x v="4"/>
    <n v="11499"/>
  </r>
  <r>
    <x v="94"/>
    <x v="58"/>
    <x v="5"/>
    <n v="6472"/>
  </r>
  <r>
    <x v="94"/>
    <x v="59"/>
    <x v="0"/>
    <n v="50"/>
  </r>
  <r>
    <x v="94"/>
    <x v="59"/>
    <x v="1"/>
    <n v="1401"/>
  </r>
  <r>
    <x v="94"/>
    <x v="59"/>
    <x v="2"/>
    <n v="42030"/>
  </r>
  <r>
    <x v="94"/>
    <x v="59"/>
    <x v="3"/>
    <n v="12294"/>
  </r>
  <r>
    <x v="94"/>
    <x v="59"/>
    <x v="4"/>
    <n v="22962"/>
  </r>
  <r>
    <x v="94"/>
    <x v="59"/>
    <x v="5"/>
    <n v="13729"/>
  </r>
  <r>
    <x v="94"/>
    <x v="60"/>
    <x v="0"/>
    <n v="31"/>
  </r>
  <r>
    <x v="94"/>
    <x v="60"/>
    <x v="1"/>
    <n v="1675"/>
  </r>
  <r>
    <x v="94"/>
    <x v="60"/>
    <x v="2"/>
    <n v="50250"/>
  </r>
  <r>
    <x v="94"/>
    <x v="60"/>
    <x v="3"/>
    <n v="19940"/>
  </r>
  <r>
    <x v="94"/>
    <x v="60"/>
    <x v="4"/>
    <n v="34625"/>
  </r>
  <r>
    <x v="94"/>
    <x v="60"/>
    <x v="5"/>
    <n v="22585"/>
  </r>
  <r>
    <x v="94"/>
    <x v="61"/>
    <x v="0"/>
    <n v="10"/>
  </r>
  <r>
    <x v="94"/>
    <x v="61"/>
    <x v="1"/>
    <n v="253"/>
  </r>
  <r>
    <x v="94"/>
    <x v="61"/>
    <x v="2"/>
    <n v="7590"/>
  </r>
  <r>
    <x v="94"/>
    <x v="61"/>
    <x v="3"/>
    <n v="1095"/>
  </r>
  <r>
    <x v="94"/>
    <x v="61"/>
    <x v="4"/>
    <n v="1769"/>
  </r>
  <r>
    <x v="94"/>
    <x v="61"/>
    <x v="5"/>
    <n v="914"/>
  </r>
  <r>
    <x v="94"/>
    <x v="62"/>
    <x v="0"/>
    <n v="45"/>
  </r>
  <r>
    <x v="94"/>
    <x v="62"/>
    <x v="1"/>
    <n v="4694"/>
  </r>
  <r>
    <x v="94"/>
    <x v="62"/>
    <x v="2"/>
    <n v="140820"/>
  </r>
  <r>
    <x v="94"/>
    <x v="62"/>
    <x v="3"/>
    <n v="13569"/>
  </r>
  <r>
    <x v="94"/>
    <x v="62"/>
    <x v="4"/>
    <n v="24147"/>
  </r>
  <r>
    <x v="94"/>
    <x v="62"/>
    <x v="5"/>
    <n v="15096"/>
  </r>
  <r>
    <x v="94"/>
    <x v="63"/>
    <x v="0"/>
    <n v="54"/>
  </r>
  <r>
    <x v="94"/>
    <x v="63"/>
    <x v="1"/>
    <n v="2988"/>
  </r>
  <r>
    <x v="94"/>
    <x v="63"/>
    <x v="2"/>
    <n v="89640"/>
  </r>
  <r>
    <x v="94"/>
    <x v="63"/>
    <x v="3"/>
    <n v="10764"/>
  </r>
  <r>
    <x v="94"/>
    <x v="63"/>
    <x v="4"/>
    <n v="18094"/>
  </r>
  <r>
    <x v="94"/>
    <x v="63"/>
    <x v="5"/>
    <n v="10028"/>
  </r>
  <r>
    <x v="94"/>
    <x v="64"/>
    <x v="0"/>
    <n v="159"/>
  </r>
  <r>
    <x v="94"/>
    <x v="64"/>
    <x v="1"/>
    <n v="9469"/>
  </r>
  <r>
    <x v="94"/>
    <x v="64"/>
    <x v="2"/>
    <n v="284070"/>
  </r>
  <r>
    <x v="94"/>
    <x v="64"/>
    <x v="3"/>
    <n v="139132"/>
  </r>
  <r>
    <x v="94"/>
    <x v="64"/>
    <x v="4"/>
    <n v="232918"/>
  </r>
  <r>
    <x v="94"/>
    <x v="64"/>
    <x v="5"/>
    <n v="112648"/>
  </r>
  <r>
    <x v="94"/>
    <x v="65"/>
    <x v="0"/>
    <n v="82"/>
  </r>
  <r>
    <x v="94"/>
    <x v="65"/>
    <x v="1"/>
    <n v="2588"/>
  </r>
  <r>
    <x v="94"/>
    <x v="65"/>
    <x v="2"/>
    <n v="77640"/>
  </r>
  <r>
    <x v="94"/>
    <x v="65"/>
    <x v="3"/>
    <n v="44921"/>
  </r>
  <r>
    <x v="94"/>
    <x v="65"/>
    <x v="4"/>
    <n v="74469"/>
  </r>
  <r>
    <x v="94"/>
    <x v="65"/>
    <x v="5"/>
    <n v="46248"/>
  </r>
  <r>
    <x v="94"/>
    <x v="66"/>
    <x v="0"/>
    <n v="30"/>
  </r>
  <r>
    <x v="94"/>
    <x v="66"/>
    <x v="1"/>
    <n v="725"/>
  </r>
  <r>
    <x v="94"/>
    <x v="66"/>
    <x v="2"/>
    <n v="21750"/>
  </r>
  <r>
    <x v="94"/>
    <x v="66"/>
    <x v="3"/>
    <n v="4003"/>
  </r>
  <r>
    <x v="94"/>
    <x v="66"/>
    <x v="4"/>
    <n v="7509"/>
  </r>
  <r>
    <x v="94"/>
    <x v="66"/>
    <x v="5"/>
    <n v="4714"/>
  </r>
  <r>
    <x v="94"/>
    <x v="67"/>
    <x v="0"/>
    <n v="69"/>
  </r>
  <r>
    <x v="94"/>
    <x v="67"/>
    <x v="1"/>
    <n v="3057"/>
  </r>
  <r>
    <x v="94"/>
    <x v="67"/>
    <x v="2"/>
    <n v="91710"/>
  </r>
  <r>
    <x v="94"/>
    <x v="67"/>
    <x v="3"/>
    <n v="32892"/>
  </r>
  <r>
    <x v="94"/>
    <x v="67"/>
    <x v="4"/>
    <n v="54569"/>
  </r>
  <r>
    <x v="94"/>
    <x v="67"/>
    <x v="5"/>
    <n v="32784"/>
  </r>
  <r>
    <x v="94"/>
    <x v="68"/>
    <x v="0"/>
    <n v="9"/>
  </r>
  <r>
    <x v="94"/>
    <x v="68"/>
    <x v="1"/>
    <n v="204"/>
  </r>
  <r>
    <x v="94"/>
    <x v="68"/>
    <x v="2"/>
    <n v="6120"/>
  </r>
  <r>
    <x v="94"/>
    <x v="68"/>
    <x v="3"/>
    <n v="2169"/>
  </r>
  <r>
    <x v="94"/>
    <x v="68"/>
    <x v="4"/>
    <n v="3555"/>
  </r>
  <r>
    <x v="94"/>
    <x v="68"/>
    <x v="5"/>
    <n v="2189"/>
  </r>
  <r>
    <x v="94"/>
    <x v="69"/>
    <x v="0"/>
    <n v="43"/>
  </r>
  <r>
    <x v="94"/>
    <x v="69"/>
    <x v="1"/>
    <n v="1147"/>
  </r>
  <r>
    <x v="94"/>
    <x v="69"/>
    <x v="2"/>
    <n v="34410"/>
  </r>
  <r>
    <x v="94"/>
    <x v="69"/>
    <x v="3"/>
    <n v="16628"/>
  </r>
  <r>
    <x v="94"/>
    <x v="69"/>
    <x v="4"/>
    <n v="25951"/>
  </r>
  <r>
    <x v="94"/>
    <x v="69"/>
    <x v="5"/>
    <n v="15049"/>
  </r>
  <r>
    <x v="94"/>
    <x v="70"/>
    <x v="0"/>
    <n v="3286"/>
  </r>
  <r>
    <x v="94"/>
    <x v="70"/>
    <x v="1"/>
    <n v="137775"/>
  </r>
  <r>
    <x v="94"/>
    <x v="70"/>
    <x v="2"/>
    <n v="4133250"/>
  </r>
  <r>
    <x v="94"/>
    <x v="70"/>
    <x v="3"/>
    <n v="1674940"/>
  </r>
  <r>
    <x v="94"/>
    <x v="70"/>
    <x v="4"/>
    <n v="2751525"/>
  </r>
  <r>
    <x v="94"/>
    <x v="70"/>
    <x v="5"/>
    <n v="1524796"/>
  </r>
  <r>
    <x v="95"/>
    <x v="0"/>
    <x v="0"/>
    <n v="178"/>
  </r>
  <r>
    <x v="95"/>
    <x v="0"/>
    <x v="1"/>
    <n v="6460"/>
  </r>
  <r>
    <x v="95"/>
    <x v="0"/>
    <x v="2"/>
    <n v="200260"/>
  </r>
  <r>
    <x v="95"/>
    <x v="0"/>
    <x v="3"/>
    <n v="76278"/>
  </r>
  <r>
    <x v="95"/>
    <x v="0"/>
    <x v="4"/>
    <n v="146004"/>
  </r>
  <r>
    <x v="95"/>
    <x v="0"/>
    <x v="5"/>
    <n v="64759"/>
  </r>
  <r>
    <x v="95"/>
    <x v="1"/>
    <x v="0"/>
    <n v="62"/>
  </r>
  <r>
    <x v="95"/>
    <x v="1"/>
    <x v="1"/>
    <n v="2458"/>
  </r>
  <r>
    <x v="95"/>
    <x v="1"/>
    <x v="2"/>
    <n v="76198"/>
  </r>
  <r>
    <x v="95"/>
    <x v="1"/>
    <x v="3"/>
    <n v="20448"/>
  </r>
  <r>
    <x v="95"/>
    <x v="1"/>
    <x v="4"/>
    <n v="43844"/>
  </r>
  <r>
    <x v="95"/>
    <x v="1"/>
    <x v="5"/>
    <n v="21632"/>
  </r>
  <r>
    <x v="95"/>
    <x v="2"/>
    <x v="0"/>
    <n v="26"/>
  </r>
  <r>
    <x v="95"/>
    <x v="2"/>
    <x v="1"/>
    <n v="1288"/>
  </r>
  <r>
    <x v="95"/>
    <x v="2"/>
    <x v="2"/>
    <n v="39928"/>
  </r>
  <r>
    <x v="95"/>
    <x v="2"/>
    <x v="3"/>
    <n v="10306"/>
  </r>
  <r>
    <x v="95"/>
    <x v="2"/>
    <x v="4"/>
    <n v="19855"/>
  </r>
  <r>
    <x v="95"/>
    <x v="2"/>
    <x v="5"/>
    <n v="11175"/>
  </r>
  <r>
    <x v="95"/>
    <x v="3"/>
    <x v="0"/>
    <n v="51"/>
  </r>
  <r>
    <x v="95"/>
    <x v="3"/>
    <x v="1"/>
    <n v="2160"/>
  </r>
  <r>
    <x v="95"/>
    <x v="3"/>
    <x v="2"/>
    <n v="66960"/>
  </r>
  <r>
    <x v="95"/>
    <x v="3"/>
    <x v="3"/>
    <n v="22549"/>
  </r>
  <r>
    <x v="95"/>
    <x v="3"/>
    <x v="4"/>
    <n v="44639"/>
  </r>
  <r>
    <x v="95"/>
    <x v="3"/>
    <x v="5"/>
    <n v="18682"/>
  </r>
  <r>
    <x v="95"/>
    <x v="4"/>
    <x v="0"/>
    <n v="25"/>
  </r>
  <r>
    <x v="95"/>
    <x v="4"/>
    <x v="1"/>
    <n v="941"/>
  </r>
  <r>
    <x v="95"/>
    <x v="4"/>
    <x v="2"/>
    <n v="29171"/>
  </r>
  <r>
    <x v="95"/>
    <x v="4"/>
    <x v="3"/>
    <n v="16593"/>
  </r>
  <r>
    <x v="95"/>
    <x v="4"/>
    <x v="4"/>
    <n v="30361"/>
  </r>
  <r>
    <x v="95"/>
    <x v="4"/>
    <x v="5"/>
    <n v="12506"/>
  </r>
  <r>
    <x v="95"/>
    <x v="5"/>
    <x v="0"/>
    <n v="13"/>
  </r>
  <r>
    <x v="95"/>
    <x v="5"/>
    <x v="1"/>
    <n v="339"/>
  </r>
  <r>
    <x v="95"/>
    <x v="5"/>
    <x v="2"/>
    <n v="10509"/>
  </r>
  <r>
    <x v="95"/>
    <x v="5"/>
    <x v="3"/>
    <n v="3494"/>
  </r>
  <r>
    <x v="95"/>
    <x v="5"/>
    <x v="4"/>
    <n v="6750"/>
  </r>
  <r>
    <x v="95"/>
    <x v="5"/>
    <x v="5"/>
    <n v="2853"/>
  </r>
  <r>
    <x v="95"/>
    <x v="6"/>
    <x v="0"/>
    <n v="164"/>
  </r>
  <r>
    <x v="95"/>
    <x v="6"/>
    <x v="1"/>
    <n v="12169"/>
  </r>
  <r>
    <x v="95"/>
    <x v="6"/>
    <x v="2"/>
    <n v="377239"/>
  </r>
  <r>
    <x v="95"/>
    <x v="6"/>
    <x v="3"/>
    <n v="208751"/>
  </r>
  <r>
    <x v="95"/>
    <x v="6"/>
    <x v="4"/>
    <n v="320484"/>
  </r>
  <r>
    <x v="95"/>
    <x v="6"/>
    <x v="5"/>
    <n v="149241"/>
  </r>
  <r>
    <x v="95"/>
    <x v="7"/>
    <x v="0"/>
    <n v="46"/>
  </r>
  <r>
    <x v="95"/>
    <x v="7"/>
    <x v="1"/>
    <n v="2049"/>
  </r>
  <r>
    <x v="95"/>
    <x v="7"/>
    <x v="2"/>
    <n v="63519"/>
  </r>
  <r>
    <x v="95"/>
    <x v="7"/>
    <x v="3"/>
    <n v="34963"/>
  </r>
  <r>
    <x v="95"/>
    <x v="7"/>
    <x v="4"/>
    <n v="66566"/>
  </r>
  <r>
    <x v="95"/>
    <x v="7"/>
    <x v="5"/>
    <n v="39687"/>
  </r>
  <r>
    <x v="95"/>
    <x v="8"/>
    <x v="0"/>
    <n v="11"/>
  </r>
  <r>
    <x v="95"/>
    <x v="8"/>
    <x v="1"/>
    <n v="528"/>
  </r>
  <r>
    <x v="95"/>
    <x v="8"/>
    <x v="2"/>
    <n v="16368"/>
  </r>
  <r>
    <x v="95"/>
    <x v="8"/>
    <x v="3"/>
    <n v="4226"/>
  </r>
  <r>
    <x v="95"/>
    <x v="8"/>
    <x v="4"/>
    <n v="5751"/>
  </r>
  <r>
    <x v="95"/>
    <x v="8"/>
    <x v="5"/>
    <n v="4192"/>
  </r>
  <r>
    <x v="95"/>
    <x v="9"/>
    <x v="0"/>
    <n v="17"/>
  </r>
  <r>
    <x v="95"/>
    <x v="9"/>
    <x v="1"/>
    <n v="440"/>
  </r>
  <r>
    <x v="95"/>
    <x v="9"/>
    <x v="2"/>
    <n v="13640"/>
  </r>
  <r>
    <x v="95"/>
    <x v="9"/>
    <x v="3"/>
    <n v="3414"/>
  </r>
  <r>
    <x v="95"/>
    <x v="9"/>
    <x v="4"/>
    <n v="6654"/>
  </r>
  <r>
    <x v="95"/>
    <x v="9"/>
    <x v="5"/>
    <n v="3930"/>
  </r>
  <r>
    <x v="95"/>
    <x v="10"/>
    <x v="0"/>
    <n v="105"/>
  </r>
  <r>
    <x v="95"/>
    <x v="10"/>
    <x v="1"/>
    <n v="3132"/>
  </r>
  <r>
    <x v="95"/>
    <x v="10"/>
    <x v="2"/>
    <n v="97092"/>
  </r>
  <r>
    <x v="95"/>
    <x v="10"/>
    <x v="3"/>
    <n v="35700"/>
  </r>
  <r>
    <x v="95"/>
    <x v="10"/>
    <x v="4"/>
    <n v="78357"/>
  </r>
  <r>
    <x v="95"/>
    <x v="10"/>
    <x v="5"/>
    <n v="37715"/>
  </r>
  <r>
    <x v="95"/>
    <x v="11"/>
    <x v="0"/>
    <n v="14"/>
  </r>
  <r>
    <x v="95"/>
    <x v="11"/>
    <x v="1"/>
    <n v="425"/>
  </r>
  <r>
    <x v="95"/>
    <x v="11"/>
    <x v="2"/>
    <n v="13175"/>
  </r>
  <r>
    <x v="95"/>
    <x v="11"/>
    <x v="3"/>
    <n v="3242"/>
  </r>
  <r>
    <x v="95"/>
    <x v="11"/>
    <x v="4"/>
    <n v="7563"/>
  </r>
  <r>
    <x v="95"/>
    <x v="11"/>
    <x v="5"/>
    <n v="4953"/>
  </r>
  <r>
    <x v="95"/>
    <x v="12"/>
    <x v="0"/>
    <n v="16"/>
  </r>
  <r>
    <x v="95"/>
    <x v="12"/>
    <x v="1"/>
    <n v="751"/>
  </r>
  <r>
    <x v="95"/>
    <x v="12"/>
    <x v="2"/>
    <n v="23281"/>
  </r>
  <r>
    <x v="95"/>
    <x v="12"/>
    <x v="3"/>
    <n v="6687"/>
  </r>
  <r>
    <x v="95"/>
    <x v="12"/>
    <x v="4"/>
    <n v="10407"/>
  </r>
  <r>
    <x v="95"/>
    <x v="12"/>
    <x v="5"/>
    <n v="5284"/>
  </r>
  <r>
    <x v="95"/>
    <x v="13"/>
    <x v="0"/>
    <n v="10"/>
  </r>
  <r>
    <x v="95"/>
    <x v="13"/>
    <x v="1"/>
    <n v="266"/>
  </r>
  <r>
    <x v="95"/>
    <x v="13"/>
    <x v="2"/>
    <n v="8246"/>
  </r>
  <r>
    <x v="95"/>
    <x v="13"/>
    <x v="3"/>
    <n v="3030"/>
  </r>
  <r>
    <x v="95"/>
    <x v="13"/>
    <x v="4"/>
    <n v="5854"/>
  </r>
  <r>
    <x v="95"/>
    <x v="13"/>
    <x v="5"/>
    <n v="3235"/>
  </r>
  <r>
    <x v="95"/>
    <x v="14"/>
    <x v="0"/>
    <n v="53"/>
  </r>
  <r>
    <x v="95"/>
    <x v="14"/>
    <x v="1"/>
    <n v="1591"/>
  </r>
  <r>
    <x v="95"/>
    <x v="14"/>
    <x v="2"/>
    <n v="49321"/>
  </r>
  <r>
    <x v="95"/>
    <x v="14"/>
    <x v="3"/>
    <n v="19455"/>
  </r>
  <r>
    <x v="95"/>
    <x v="14"/>
    <x v="4"/>
    <n v="34615"/>
  </r>
  <r>
    <x v="95"/>
    <x v="14"/>
    <x v="5"/>
    <n v="21039"/>
  </r>
  <r>
    <x v="95"/>
    <x v="15"/>
    <x v="0"/>
    <n v="26"/>
  </r>
  <r>
    <x v="95"/>
    <x v="15"/>
    <x v="1"/>
    <n v="1003"/>
  </r>
  <r>
    <x v="95"/>
    <x v="15"/>
    <x v="2"/>
    <n v="31093"/>
  </r>
  <r>
    <x v="95"/>
    <x v="15"/>
    <x v="3"/>
    <n v="7558"/>
  </r>
  <r>
    <x v="95"/>
    <x v="15"/>
    <x v="4"/>
    <n v="12142"/>
  </r>
  <r>
    <x v="95"/>
    <x v="15"/>
    <x v="5"/>
    <n v="6335"/>
  </r>
  <r>
    <x v="95"/>
    <x v="16"/>
    <x v="0"/>
    <n v="9"/>
  </r>
  <r>
    <x v="95"/>
    <x v="16"/>
    <x v="1"/>
    <n v="225"/>
  </r>
  <r>
    <x v="95"/>
    <x v="16"/>
    <x v="2"/>
    <n v="6975"/>
  </r>
  <r>
    <x v="95"/>
    <x v="16"/>
    <x v="3"/>
    <n v="1561"/>
  </r>
  <r>
    <x v="95"/>
    <x v="16"/>
    <x v="4"/>
    <n v="4011"/>
  </r>
  <r>
    <x v="95"/>
    <x v="16"/>
    <x v="5"/>
    <n v="2577"/>
  </r>
  <r>
    <x v="95"/>
    <x v="17"/>
    <x v="0"/>
    <n v="12"/>
  </r>
  <r>
    <x v="95"/>
    <x v="17"/>
    <x v="1"/>
    <n v="300"/>
  </r>
  <r>
    <x v="95"/>
    <x v="17"/>
    <x v="2"/>
    <n v="9300"/>
  </r>
  <r>
    <x v="95"/>
    <x v="17"/>
    <x v="3"/>
    <n v="2234"/>
  </r>
  <r>
    <x v="95"/>
    <x v="17"/>
    <x v="4"/>
    <n v="3849"/>
  </r>
  <r>
    <x v="95"/>
    <x v="17"/>
    <x v="5"/>
    <n v="2475"/>
  </r>
  <r>
    <x v="95"/>
    <x v="18"/>
    <x v="0"/>
    <n v="17"/>
  </r>
  <r>
    <x v="95"/>
    <x v="18"/>
    <x v="1"/>
    <n v="620"/>
  </r>
  <r>
    <x v="95"/>
    <x v="18"/>
    <x v="2"/>
    <n v="19220"/>
  </r>
  <r>
    <x v="95"/>
    <x v="18"/>
    <x v="3"/>
    <n v="7556"/>
  </r>
  <r>
    <x v="95"/>
    <x v="18"/>
    <x v="4"/>
    <n v="12329"/>
  </r>
  <r>
    <x v="95"/>
    <x v="18"/>
    <x v="5"/>
    <n v="8477"/>
  </r>
  <r>
    <x v="95"/>
    <x v="19"/>
    <x v="0"/>
    <n v="110"/>
  </r>
  <r>
    <x v="95"/>
    <x v="19"/>
    <x v="1"/>
    <n v="3847"/>
  </r>
  <r>
    <x v="95"/>
    <x v="19"/>
    <x v="2"/>
    <n v="119257"/>
  </r>
  <r>
    <x v="95"/>
    <x v="19"/>
    <x v="3"/>
    <n v="46680"/>
  </r>
  <r>
    <x v="95"/>
    <x v="19"/>
    <x v="4"/>
    <n v="90839"/>
  </r>
  <r>
    <x v="95"/>
    <x v="19"/>
    <x v="5"/>
    <n v="54560"/>
  </r>
  <r>
    <x v="95"/>
    <x v="20"/>
    <x v="0"/>
    <n v="25"/>
  </r>
  <r>
    <x v="95"/>
    <x v="20"/>
    <x v="1"/>
    <n v="1741"/>
  </r>
  <r>
    <x v="95"/>
    <x v="20"/>
    <x v="2"/>
    <n v="53971"/>
  </r>
  <r>
    <x v="95"/>
    <x v="20"/>
    <x v="3"/>
    <n v="12832"/>
  </r>
  <r>
    <x v="95"/>
    <x v="20"/>
    <x v="4"/>
    <n v="31617"/>
  </r>
  <r>
    <x v="95"/>
    <x v="20"/>
    <x v="5"/>
    <n v="12597"/>
  </r>
  <r>
    <x v="95"/>
    <x v="21"/>
    <x v="0"/>
    <n v="77"/>
  </r>
  <r>
    <x v="95"/>
    <x v="21"/>
    <x v="1"/>
    <n v="3285"/>
  </r>
  <r>
    <x v="95"/>
    <x v="21"/>
    <x v="2"/>
    <n v="101835"/>
  </r>
  <r>
    <x v="95"/>
    <x v="21"/>
    <x v="3"/>
    <n v="42934"/>
  </r>
  <r>
    <x v="95"/>
    <x v="21"/>
    <x v="4"/>
    <n v="82306"/>
  </r>
  <r>
    <x v="95"/>
    <x v="21"/>
    <x v="5"/>
    <n v="32227"/>
  </r>
  <r>
    <x v="95"/>
    <x v="22"/>
    <x v="0"/>
    <n v="124"/>
  </r>
  <r>
    <x v="95"/>
    <x v="22"/>
    <x v="1"/>
    <n v="5748"/>
  </r>
  <r>
    <x v="95"/>
    <x v="22"/>
    <x v="2"/>
    <n v="178188"/>
  </r>
  <r>
    <x v="95"/>
    <x v="22"/>
    <x v="3"/>
    <n v="85039"/>
  </r>
  <r>
    <x v="95"/>
    <x v="22"/>
    <x v="4"/>
    <n v="172699"/>
  </r>
  <r>
    <x v="95"/>
    <x v="22"/>
    <x v="5"/>
    <n v="93581"/>
  </r>
  <r>
    <x v="95"/>
    <x v="23"/>
    <x v="0"/>
    <n v="33"/>
  </r>
  <r>
    <x v="95"/>
    <x v="23"/>
    <x v="1"/>
    <n v="1436"/>
  </r>
  <r>
    <x v="95"/>
    <x v="23"/>
    <x v="2"/>
    <n v="44516"/>
  </r>
  <r>
    <x v="95"/>
    <x v="23"/>
    <x v="3"/>
    <n v="15327"/>
  </r>
  <r>
    <x v="95"/>
    <x v="23"/>
    <x v="4"/>
    <n v="38925"/>
  </r>
  <r>
    <x v="95"/>
    <x v="23"/>
    <x v="5"/>
    <n v="13112"/>
  </r>
  <r>
    <x v="95"/>
    <x v="24"/>
    <x v="0"/>
    <n v="17"/>
  </r>
  <r>
    <x v="95"/>
    <x v="24"/>
    <x v="1"/>
    <n v="1153"/>
  </r>
  <r>
    <x v="95"/>
    <x v="24"/>
    <x v="2"/>
    <n v="35743"/>
  </r>
  <r>
    <x v="95"/>
    <x v="24"/>
    <x v="3"/>
    <n v="10897"/>
  </r>
  <r>
    <x v="95"/>
    <x v="24"/>
    <x v="4"/>
    <n v="24670"/>
  </r>
  <r>
    <x v="95"/>
    <x v="24"/>
    <x v="5"/>
    <n v="10847"/>
  </r>
  <r>
    <x v="95"/>
    <x v="25"/>
    <x v="0"/>
    <n v="43"/>
  </r>
  <r>
    <x v="95"/>
    <x v="25"/>
    <x v="1"/>
    <n v="1414"/>
  </r>
  <r>
    <x v="95"/>
    <x v="25"/>
    <x v="2"/>
    <n v="43834"/>
  </r>
  <r>
    <x v="95"/>
    <x v="25"/>
    <x v="3"/>
    <n v="15084"/>
  </r>
  <r>
    <x v="95"/>
    <x v="25"/>
    <x v="4"/>
    <n v="30199"/>
  </r>
  <r>
    <x v="95"/>
    <x v="25"/>
    <x v="5"/>
    <n v="14607"/>
  </r>
  <r>
    <x v="95"/>
    <x v="26"/>
    <x v="0"/>
    <n v="11"/>
  </r>
  <r>
    <x v="95"/>
    <x v="26"/>
    <x v="1"/>
    <n v="547"/>
  </r>
  <r>
    <x v="95"/>
    <x v="26"/>
    <x v="2"/>
    <n v="16957"/>
  </r>
  <r>
    <x v="95"/>
    <x v="26"/>
    <x v="3"/>
    <n v="4686"/>
  </r>
  <r>
    <x v="95"/>
    <x v="26"/>
    <x v="4"/>
    <n v="11098"/>
  </r>
  <r>
    <x v="95"/>
    <x v="26"/>
    <x v="5"/>
    <n v="5203"/>
  </r>
  <r>
    <x v="95"/>
    <x v="27"/>
    <x v="0"/>
    <n v="59"/>
  </r>
  <r>
    <x v="95"/>
    <x v="27"/>
    <x v="1"/>
    <n v="1969"/>
  </r>
  <r>
    <x v="95"/>
    <x v="27"/>
    <x v="2"/>
    <n v="61039"/>
  </r>
  <r>
    <x v="95"/>
    <x v="27"/>
    <x v="3"/>
    <n v="20715"/>
  </r>
  <r>
    <x v="95"/>
    <x v="27"/>
    <x v="4"/>
    <n v="44671"/>
  </r>
  <r>
    <x v="95"/>
    <x v="27"/>
    <x v="5"/>
    <n v="16954"/>
  </r>
  <r>
    <x v="95"/>
    <x v="28"/>
    <x v="0"/>
    <n v="53"/>
  </r>
  <r>
    <x v="95"/>
    <x v="28"/>
    <x v="1"/>
    <n v="1959"/>
  </r>
  <r>
    <x v="95"/>
    <x v="28"/>
    <x v="2"/>
    <n v="60729"/>
  </r>
  <r>
    <x v="95"/>
    <x v="28"/>
    <x v="3"/>
    <n v="32163"/>
  </r>
  <r>
    <x v="95"/>
    <x v="28"/>
    <x v="4"/>
    <n v="61401"/>
  </r>
  <r>
    <x v="95"/>
    <x v="28"/>
    <x v="5"/>
    <n v="31431"/>
  </r>
  <r>
    <x v="95"/>
    <x v="29"/>
    <x v="0"/>
    <n v="9"/>
  </r>
  <r>
    <x v="95"/>
    <x v="29"/>
    <x v="1"/>
    <n v="243"/>
  </r>
  <r>
    <x v="95"/>
    <x v="29"/>
    <x v="2"/>
    <n v="7533"/>
  </r>
  <r>
    <x v="95"/>
    <x v="29"/>
    <x v="3"/>
    <n v="1603"/>
  </r>
  <r>
    <x v="95"/>
    <x v="29"/>
    <x v="4"/>
    <n v="3734"/>
  </r>
  <r>
    <x v="95"/>
    <x v="29"/>
    <x v="5"/>
    <n v="1605"/>
  </r>
  <r>
    <x v="95"/>
    <x v="30"/>
    <x v="0"/>
    <n v="52"/>
  </r>
  <r>
    <x v="95"/>
    <x v="30"/>
    <x v="1"/>
    <n v="1948"/>
  </r>
  <r>
    <x v="95"/>
    <x v="30"/>
    <x v="2"/>
    <n v="60388"/>
  </r>
  <r>
    <x v="95"/>
    <x v="30"/>
    <x v="3"/>
    <n v="20914"/>
  </r>
  <r>
    <x v="95"/>
    <x v="30"/>
    <x v="4"/>
    <n v="41677"/>
  </r>
  <r>
    <x v="95"/>
    <x v="30"/>
    <x v="5"/>
    <n v="20959"/>
  </r>
  <r>
    <x v="95"/>
    <x v="31"/>
    <x v="0"/>
    <n v="9"/>
  </r>
  <r>
    <x v="95"/>
    <x v="31"/>
    <x v="1"/>
    <n v="199"/>
  </r>
  <r>
    <x v="95"/>
    <x v="31"/>
    <x v="2"/>
    <n v="6169"/>
  </r>
  <r>
    <x v="95"/>
    <x v="31"/>
    <x v="3"/>
    <n v="2371"/>
  </r>
  <r>
    <x v="95"/>
    <x v="31"/>
    <x v="4"/>
    <n v="4344"/>
  </r>
  <r>
    <x v="95"/>
    <x v="31"/>
    <x v="5"/>
    <n v="1836"/>
  </r>
  <r>
    <x v="95"/>
    <x v="32"/>
    <x v="0"/>
    <n v="22"/>
  </r>
  <r>
    <x v="95"/>
    <x v="32"/>
    <x v="1"/>
    <n v="526"/>
  </r>
  <r>
    <x v="95"/>
    <x v="32"/>
    <x v="2"/>
    <n v="16306"/>
  </r>
  <r>
    <x v="95"/>
    <x v="32"/>
    <x v="3"/>
    <n v="3562"/>
  </r>
  <r>
    <x v="95"/>
    <x v="32"/>
    <x v="4"/>
    <n v="6750"/>
  </r>
  <r>
    <x v="95"/>
    <x v="32"/>
    <x v="5"/>
    <n v="3589"/>
  </r>
  <r>
    <x v="95"/>
    <x v="33"/>
    <x v="0"/>
    <n v="50"/>
  </r>
  <r>
    <x v="95"/>
    <x v="33"/>
    <x v="1"/>
    <n v="2127"/>
  </r>
  <r>
    <x v="95"/>
    <x v="33"/>
    <x v="2"/>
    <n v="65937"/>
  </r>
  <r>
    <x v="95"/>
    <x v="33"/>
    <x v="3"/>
    <n v="12745"/>
  </r>
  <r>
    <x v="95"/>
    <x v="33"/>
    <x v="4"/>
    <n v="23732"/>
  </r>
  <r>
    <x v="95"/>
    <x v="33"/>
    <x v="5"/>
    <n v="14174"/>
  </r>
  <r>
    <x v="95"/>
    <x v="34"/>
    <x v="0"/>
    <n v="32"/>
  </r>
  <r>
    <x v="95"/>
    <x v="34"/>
    <x v="1"/>
    <n v="937"/>
  </r>
  <r>
    <x v="95"/>
    <x v="34"/>
    <x v="2"/>
    <n v="29047"/>
  </r>
  <r>
    <x v="95"/>
    <x v="34"/>
    <x v="3"/>
    <n v="9722"/>
  </r>
  <r>
    <x v="95"/>
    <x v="34"/>
    <x v="4"/>
    <n v="20233"/>
  </r>
  <r>
    <x v="95"/>
    <x v="34"/>
    <x v="5"/>
    <n v="12051"/>
  </r>
  <r>
    <x v="95"/>
    <x v="35"/>
    <x v="0"/>
    <n v="13"/>
  </r>
  <r>
    <x v="95"/>
    <x v="35"/>
    <x v="1"/>
    <n v="177"/>
  </r>
  <r>
    <x v="95"/>
    <x v="35"/>
    <x v="2"/>
    <n v="5487"/>
  </r>
  <r>
    <x v="95"/>
    <x v="35"/>
    <x v="3"/>
    <n v="2055"/>
  </r>
  <r>
    <x v="95"/>
    <x v="35"/>
    <x v="4"/>
    <n v="3989"/>
  </r>
  <r>
    <x v="95"/>
    <x v="35"/>
    <x v="5"/>
    <n v="2603"/>
  </r>
  <r>
    <x v="95"/>
    <x v="36"/>
    <x v="0"/>
    <n v="14"/>
  </r>
  <r>
    <x v="95"/>
    <x v="36"/>
    <x v="1"/>
    <n v="403"/>
  </r>
  <r>
    <x v="95"/>
    <x v="36"/>
    <x v="2"/>
    <n v="12493"/>
  </r>
  <r>
    <x v="95"/>
    <x v="36"/>
    <x v="3"/>
    <n v="2482"/>
  </r>
  <r>
    <x v="95"/>
    <x v="36"/>
    <x v="4"/>
    <n v="4396"/>
  </r>
  <r>
    <x v="95"/>
    <x v="36"/>
    <x v="5"/>
    <n v="2680"/>
  </r>
  <r>
    <x v="95"/>
    <x v="37"/>
    <x v="0"/>
    <n v="52"/>
  </r>
  <r>
    <x v="95"/>
    <x v="37"/>
    <x v="1"/>
    <n v="1396"/>
  </r>
  <r>
    <x v="95"/>
    <x v="37"/>
    <x v="2"/>
    <n v="43276"/>
  </r>
  <r>
    <x v="95"/>
    <x v="37"/>
    <x v="3"/>
    <n v="15783"/>
  </r>
  <r>
    <x v="95"/>
    <x v="37"/>
    <x v="4"/>
    <n v="27772"/>
  </r>
  <r>
    <x v="95"/>
    <x v="37"/>
    <x v="5"/>
    <n v="15683"/>
  </r>
  <r>
    <x v="95"/>
    <x v="38"/>
    <x v="0"/>
    <n v="19"/>
  </r>
  <r>
    <x v="95"/>
    <x v="38"/>
    <x v="1"/>
    <n v="328"/>
  </r>
  <r>
    <x v="95"/>
    <x v="38"/>
    <x v="2"/>
    <n v="10168"/>
  </r>
  <r>
    <x v="95"/>
    <x v="38"/>
    <x v="3"/>
    <n v="1814"/>
  </r>
  <r>
    <x v="95"/>
    <x v="38"/>
    <x v="4"/>
    <n v="3212"/>
  </r>
  <r>
    <x v="95"/>
    <x v="38"/>
    <x v="5"/>
    <n v="1976"/>
  </r>
  <r>
    <x v="95"/>
    <x v="39"/>
    <x v="0"/>
    <n v="20"/>
  </r>
  <r>
    <x v="95"/>
    <x v="39"/>
    <x v="1"/>
    <n v="727"/>
  </r>
  <r>
    <x v="95"/>
    <x v="39"/>
    <x v="2"/>
    <n v="22537"/>
  </r>
  <r>
    <x v="95"/>
    <x v="39"/>
    <x v="3"/>
    <n v="3941"/>
  </r>
  <r>
    <x v="95"/>
    <x v="39"/>
    <x v="4"/>
    <n v="7161"/>
  </r>
  <r>
    <x v="95"/>
    <x v="39"/>
    <x v="5"/>
    <n v="4667"/>
  </r>
  <r>
    <x v="95"/>
    <x v="40"/>
    <x v="0"/>
    <n v="29"/>
  </r>
  <r>
    <x v="95"/>
    <x v="40"/>
    <x v="1"/>
    <n v="1095"/>
  </r>
  <r>
    <x v="95"/>
    <x v="40"/>
    <x v="2"/>
    <n v="33945"/>
  </r>
  <r>
    <x v="95"/>
    <x v="40"/>
    <x v="3"/>
    <n v="6674"/>
  </r>
  <r>
    <x v="95"/>
    <x v="40"/>
    <x v="4"/>
    <n v="11694"/>
  </r>
  <r>
    <x v="95"/>
    <x v="40"/>
    <x v="5"/>
    <n v="5934"/>
  </r>
  <r>
    <x v="95"/>
    <x v="41"/>
    <x v="0"/>
    <n v="10"/>
  </r>
  <r>
    <x v="95"/>
    <x v="41"/>
    <x v="1"/>
    <n v="191"/>
  </r>
  <r>
    <x v="95"/>
    <x v="41"/>
    <x v="2"/>
    <n v="5921"/>
  </r>
  <r>
    <x v="95"/>
    <x v="41"/>
    <x v="3"/>
    <n v="2606"/>
  </r>
  <r>
    <x v="95"/>
    <x v="41"/>
    <x v="4"/>
    <n v="4997"/>
  </r>
  <r>
    <x v="95"/>
    <x v="41"/>
    <x v="5"/>
    <n v="3122"/>
  </r>
  <r>
    <x v="95"/>
    <x v="42"/>
    <x v="0"/>
    <n v="8"/>
  </r>
  <r>
    <x v="95"/>
    <x v="42"/>
    <x v="1"/>
    <n v="313"/>
  </r>
  <r>
    <x v="95"/>
    <x v="42"/>
    <x v="2"/>
    <n v="9703"/>
  </r>
  <r>
    <x v="95"/>
    <x v="42"/>
    <x v="3"/>
    <n v="2730"/>
  </r>
  <r>
    <x v="95"/>
    <x v="42"/>
    <x v="4"/>
    <n v="6292"/>
  </r>
  <r>
    <x v="95"/>
    <x v="42"/>
    <x v="5"/>
    <n v="3125"/>
  </r>
  <r>
    <x v="95"/>
    <x v="43"/>
    <x v="0"/>
    <n v="22"/>
  </r>
  <r>
    <x v="95"/>
    <x v="43"/>
    <x v="1"/>
    <n v="770"/>
  </r>
  <r>
    <x v="95"/>
    <x v="43"/>
    <x v="2"/>
    <n v="23870"/>
  </r>
  <r>
    <x v="95"/>
    <x v="43"/>
    <x v="3"/>
    <n v="9329"/>
  </r>
  <r>
    <x v="95"/>
    <x v="43"/>
    <x v="4"/>
    <n v="18677"/>
  </r>
  <r>
    <x v="95"/>
    <x v="43"/>
    <x v="5"/>
    <n v="10901"/>
  </r>
  <r>
    <x v="95"/>
    <x v="44"/>
    <x v="0"/>
    <n v="78"/>
  </r>
  <r>
    <x v="95"/>
    <x v="44"/>
    <x v="1"/>
    <n v="5786"/>
  </r>
  <r>
    <x v="95"/>
    <x v="44"/>
    <x v="2"/>
    <n v="179366"/>
  </r>
  <r>
    <x v="95"/>
    <x v="44"/>
    <x v="3"/>
    <n v="105006"/>
  </r>
  <r>
    <x v="95"/>
    <x v="44"/>
    <x v="4"/>
    <n v="157028"/>
  </r>
  <r>
    <x v="95"/>
    <x v="44"/>
    <x v="5"/>
    <n v="88002"/>
  </r>
  <r>
    <x v="95"/>
    <x v="45"/>
    <x v="0"/>
    <n v="17"/>
  </r>
  <r>
    <x v="95"/>
    <x v="45"/>
    <x v="1"/>
    <n v="653"/>
  </r>
  <r>
    <x v="95"/>
    <x v="45"/>
    <x v="2"/>
    <n v="20243"/>
  </r>
  <r>
    <x v="95"/>
    <x v="45"/>
    <x v="3"/>
    <n v="4840"/>
  </r>
  <r>
    <x v="95"/>
    <x v="45"/>
    <x v="4"/>
    <n v="10963"/>
  </r>
  <r>
    <x v="95"/>
    <x v="45"/>
    <x v="5"/>
    <n v="5947"/>
  </r>
  <r>
    <x v="95"/>
    <x v="46"/>
    <x v="0"/>
    <n v="22"/>
  </r>
  <r>
    <x v="95"/>
    <x v="46"/>
    <x v="1"/>
    <n v="571"/>
  </r>
  <r>
    <x v="95"/>
    <x v="46"/>
    <x v="2"/>
    <n v="17701"/>
  </r>
  <r>
    <x v="95"/>
    <x v="46"/>
    <x v="3"/>
    <n v="4131"/>
  </r>
  <r>
    <x v="95"/>
    <x v="46"/>
    <x v="4"/>
    <n v="9509"/>
  </r>
  <r>
    <x v="95"/>
    <x v="46"/>
    <x v="5"/>
    <n v="4871"/>
  </r>
  <r>
    <x v="95"/>
    <x v="47"/>
    <x v="0"/>
    <n v="91"/>
  </r>
  <r>
    <x v="95"/>
    <x v="47"/>
    <x v="1"/>
    <n v="3774"/>
  </r>
  <r>
    <x v="95"/>
    <x v="47"/>
    <x v="2"/>
    <n v="116994"/>
  </r>
  <r>
    <x v="95"/>
    <x v="47"/>
    <x v="3"/>
    <n v="38217"/>
  </r>
  <r>
    <x v="95"/>
    <x v="47"/>
    <x v="4"/>
    <n v="83165"/>
  </r>
  <r>
    <x v="95"/>
    <x v="47"/>
    <x v="5"/>
    <n v="35420"/>
  </r>
  <r>
    <x v="95"/>
    <x v="48"/>
    <x v="0"/>
    <n v="78"/>
  </r>
  <r>
    <x v="95"/>
    <x v="48"/>
    <x v="1"/>
    <n v="3133"/>
  </r>
  <r>
    <x v="95"/>
    <x v="48"/>
    <x v="2"/>
    <n v="97123"/>
  </r>
  <r>
    <x v="95"/>
    <x v="48"/>
    <x v="3"/>
    <n v="41055"/>
  </r>
  <r>
    <x v="95"/>
    <x v="48"/>
    <x v="4"/>
    <n v="71888"/>
  </r>
  <r>
    <x v="95"/>
    <x v="48"/>
    <x v="5"/>
    <n v="34439"/>
  </r>
  <r>
    <x v="95"/>
    <x v="49"/>
    <x v="0"/>
    <n v="107"/>
  </r>
  <r>
    <x v="95"/>
    <x v="49"/>
    <x v="1"/>
    <n v="3182"/>
  </r>
  <r>
    <x v="95"/>
    <x v="49"/>
    <x v="2"/>
    <n v="98642"/>
  </r>
  <r>
    <x v="95"/>
    <x v="49"/>
    <x v="3"/>
    <n v="40373"/>
  </r>
  <r>
    <x v="95"/>
    <x v="49"/>
    <x v="4"/>
    <n v="77215"/>
  </r>
  <r>
    <x v="95"/>
    <x v="49"/>
    <x v="5"/>
    <n v="44471"/>
  </r>
  <r>
    <x v="95"/>
    <x v="50"/>
    <x v="0"/>
    <n v="46"/>
  </r>
  <r>
    <x v="95"/>
    <x v="50"/>
    <x v="1"/>
    <n v="1290"/>
  </r>
  <r>
    <x v="95"/>
    <x v="50"/>
    <x v="2"/>
    <n v="39990"/>
  </r>
  <r>
    <x v="95"/>
    <x v="50"/>
    <x v="3"/>
    <n v="20561"/>
  </r>
  <r>
    <x v="95"/>
    <x v="50"/>
    <x v="4"/>
    <n v="36765"/>
  </r>
  <r>
    <x v="95"/>
    <x v="50"/>
    <x v="5"/>
    <n v="23767"/>
  </r>
  <r>
    <x v="95"/>
    <x v="51"/>
    <x v="0"/>
    <n v="52"/>
  </r>
  <r>
    <x v="95"/>
    <x v="51"/>
    <x v="1"/>
    <n v="1208"/>
  </r>
  <r>
    <x v="95"/>
    <x v="51"/>
    <x v="2"/>
    <n v="37448"/>
  </r>
  <r>
    <x v="95"/>
    <x v="51"/>
    <x v="3"/>
    <n v="13156"/>
  </r>
  <r>
    <x v="95"/>
    <x v="51"/>
    <x v="4"/>
    <n v="25803"/>
  </r>
  <r>
    <x v="95"/>
    <x v="51"/>
    <x v="5"/>
    <n v="16874"/>
  </r>
  <r>
    <x v="95"/>
    <x v="52"/>
    <x v="0"/>
    <n v="37"/>
  </r>
  <r>
    <x v="95"/>
    <x v="52"/>
    <x v="1"/>
    <n v="1222"/>
  </r>
  <r>
    <x v="95"/>
    <x v="52"/>
    <x v="2"/>
    <n v="37882"/>
  </r>
  <r>
    <x v="95"/>
    <x v="52"/>
    <x v="3"/>
    <n v="16284"/>
  </r>
  <r>
    <x v="95"/>
    <x v="52"/>
    <x v="4"/>
    <n v="28328"/>
  </r>
  <r>
    <x v="95"/>
    <x v="52"/>
    <x v="5"/>
    <n v="20370"/>
  </r>
  <r>
    <x v="95"/>
    <x v="53"/>
    <x v="0"/>
    <n v="71"/>
  </r>
  <r>
    <x v="95"/>
    <x v="53"/>
    <x v="1"/>
    <n v="2890"/>
  </r>
  <r>
    <x v="95"/>
    <x v="53"/>
    <x v="2"/>
    <n v="89590"/>
  </r>
  <r>
    <x v="95"/>
    <x v="53"/>
    <x v="3"/>
    <n v="41838"/>
  </r>
  <r>
    <x v="95"/>
    <x v="53"/>
    <x v="4"/>
    <n v="78104"/>
  </r>
  <r>
    <x v="95"/>
    <x v="53"/>
    <x v="5"/>
    <n v="58182"/>
  </r>
  <r>
    <x v="95"/>
    <x v="54"/>
    <x v="0"/>
    <n v="46"/>
  </r>
  <r>
    <x v="95"/>
    <x v="54"/>
    <x v="1"/>
    <n v="1644"/>
  </r>
  <r>
    <x v="95"/>
    <x v="54"/>
    <x v="2"/>
    <n v="50964"/>
  </r>
  <r>
    <x v="95"/>
    <x v="54"/>
    <x v="3"/>
    <n v="13277"/>
  </r>
  <r>
    <x v="95"/>
    <x v="54"/>
    <x v="4"/>
    <n v="28457"/>
  </r>
  <r>
    <x v="95"/>
    <x v="54"/>
    <x v="5"/>
    <n v="17922"/>
  </r>
  <r>
    <x v="95"/>
    <x v="55"/>
    <x v="0"/>
    <n v="17"/>
  </r>
  <r>
    <x v="95"/>
    <x v="55"/>
    <x v="1"/>
    <n v="1451"/>
  </r>
  <r>
    <x v="95"/>
    <x v="55"/>
    <x v="2"/>
    <n v="44981"/>
  </r>
  <r>
    <x v="95"/>
    <x v="55"/>
    <x v="3"/>
    <n v="8495"/>
  </r>
  <r>
    <x v="95"/>
    <x v="55"/>
    <x v="4"/>
    <n v="14333"/>
  </r>
  <r>
    <x v="95"/>
    <x v="55"/>
    <x v="5"/>
    <n v="5546"/>
  </r>
  <r>
    <x v="95"/>
    <x v="56"/>
    <x v="0"/>
    <n v="231"/>
  </r>
  <r>
    <x v="95"/>
    <x v="56"/>
    <x v="1"/>
    <n v="10260"/>
  </r>
  <r>
    <x v="95"/>
    <x v="56"/>
    <x v="2"/>
    <n v="318060"/>
  </r>
  <r>
    <x v="95"/>
    <x v="56"/>
    <x v="3"/>
    <n v="172322"/>
  </r>
  <r>
    <x v="95"/>
    <x v="56"/>
    <x v="4"/>
    <n v="316763"/>
  </r>
  <r>
    <x v="95"/>
    <x v="56"/>
    <x v="5"/>
    <n v="163763"/>
  </r>
  <r>
    <x v="95"/>
    <x v="57"/>
    <x v="0"/>
    <n v="18"/>
  </r>
  <r>
    <x v="95"/>
    <x v="57"/>
    <x v="1"/>
    <n v="542"/>
  </r>
  <r>
    <x v="95"/>
    <x v="57"/>
    <x v="2"/>
    <n v="16802"/>
  </r>
  <r>
    <x v="95"/>
    <x v="57"/>
    <x v="3"/>
    <n v="4065"/>
  </r>
  <r>
    <x v="95"/>
    <x v="57"/>
    <x v="4"/>
    <n v="8753"/>
  </r>
  <r>
    <x v="95"/>
    <x v="57"/>
    <x v="5"/>
    <n v="4052"/>
  </r>
  <r>
    <x v="95"/>
    <x v="58"/>
    <x v="0"/>
    <n v="38"/>
  </r>
  <r>
    <x v="95"/>
    <x v="58"/>
    <x v="1"/>
    <n v="1203"/>
  </r>
  <r>
    <x v="95"/>
    <x v="58"/>
    <x v="2"/>
    <n v="37293"/>
  </r>
  <r>
    <x v="95"/>
    <x v="58"/>
    <x v="3"/>
    <n v="8209"/>
  </r>
  <r>
    <x v="95"/>
    <x v="58"/>
    <x v="4"/>
    <n v="15081"/>
  </r>
  <r>
    <x v="95"/>
    <x v="58"/>
    <x v="5"/>
    <n v="7107"/>
  </r>
  <r>
    <x v="95"/>
    <x v="59"/>
    <x v="0"/>
    <n v="50"/>
  </r>
  <r>
    <x v="95"/>
    <x v="59"/>
    <x v="1"/>
    <n v="1401"/>
  </r>
  <r>
    <x v="95"/>
    <x v="59"/>
    <x v="2"/>
    <n v="43431"/>
  </r>
  <r>
    <x v="95"/>
    <x v="59"/>
    <x v="3"/>
    <n v="12320"/>
  </r>
  <r>
    <x v="95"/>
    <x v="59"/>
    <x v="4"/>
    <n v="25568"/>
  </r>
  <r>
    <x v="95"/>
    <x v="59"/>
    <x v="5"/>
    <n v="14373"/>
  </r>
  <r>
    <x v="95"/>
    <x v="60"/>
    <x v="0"/>
    <n v="31"/>
  </r>
  <r>
    <x v="95"/>
    <x v="60"/>
    <x v="1"/>
    <n v="1675"/>
  </r>
  <r>
    <x v="95"/>
    <x v="60"/>
    <x v="2"/>
    <n v="51925"/>
  </r>
  <r>
    <x v="95"/>
    <x v="60"/>
    <x v="3"/>
    <n v="23796"/>
  </r>
  <r>
    <x v="95"/>
    <x v="60"/>
    <x v="4"/>
    <n v="44392"/>
  </r>
  <r>
    <x v="95"/>
    <x v="60"/>
    <x v="5"/>
    <n v="27914"/>
  </r>
  <r>
    <x v="95"/>
    <x v="61"/>
    <x v="0"/>
    <n v="8"/>
  </r>
  <r>
    <x v="95"/>
    <x v="61"/>
    <x v="1"/>
    <n v="243"/>
  </r>
  <r>
    <x v="95"/>
    <x v="61"/>
    <x v="2"/>
    <n v="7533"/>
  </r>
  <r>
    <x v="95"/>
    <x v="61"/>
    <x v="3"/>
    <n v="1579"/>
  </r>
  <r>
    <x v="95"/>
    <x v="61"/>
    <x v="4"/>
    <n v="3031"/>
  </r>
  <r>
    <x v="95"/>
    <x v="61"/>
    <x v="5"/>
    <n v="1479"/>
  </r>
  <r>
    <x v="95"/>
    <x v="62"/>
    <x v="0"/>
    <n v="45"/>
  </r>
  <r>
    <x v="95"/>
    <x v="62"/>
    <x v="1"/>
    <n v="4693"/>
  </r>
  <r>
    <x v="95"/>
    <x v="62"/>
    <x v="2"/>
    <n v="145483"/>
  </r>
  <r>
    <x v="95"/>
    <x v="62"/>
    <x v="3"/>
    <n v="15250"/>
  </r>
  <r>
    <x v="95"/>
    <x v="62"/>
    <x v="4"/>
    <n v="31026"/>
  </r>
  <r>
    <x v="95"/>
    <x v="62"/>
    <x v="5"/>
    <n v="18734"/>
  </r>
  <r>
    <x v="95"/>
    <x v="63"/>
    <x v="0"/>
    <n v="55"/>
  </r>
  <r>
    <x v="95"/>
    <x v="63"/>
    <x v="1"/>
    <n v="2996"/>
  </r>
  <r>
    <x v="95"/>
    <x v="63"/>
    <x v="2"/>
    <n v="92876"/>
  </r>
  <r>
    <x v="95"/>
    <x v="63"/>
    <x v="3"/>
    <n v="23721"/>
  </r>
  <r>
    <x v="95"/>
    <x v="63"/>
    <x v="4"/>
    <n v="44134"/>
  </r>
  <r>
    <x v="95"/>
    <x v="63"/>
    <x v="5"/>
    <n v="20296"/>
  </r>
  <r>
    <x v="95"/>
    <x v="64"/>
    <x v="0"/>
    <n v="160"/>
  </r>
  <r>
    <x v="95"/>
    <x v="64"/>
    <x v="1"/>
    <n v="9507"/>
  </r>
  <r>
    <x v="95"/>
    <x v="64"/>
    <x v="2"/>
    <n v="294717"/>
  </r>
  <r>
    <x v="95"/>
    <x v="64"/>
    <x v="3"/>
    <n v="143287"/>
  </r>
  <r>
    <x v="95"/>
    <x v="64"/>
    <x v="4"/>
    <n v="261304"/>
  </r>
  <r>
    <x v="95"/>
    <x v="64"/>
    <x v="5"/>
    <n v="136028"/>
  </r>
  <r>
    <x v="95"/>
    <x v="65"/>
    <x v="0"/>
    <n v="82"/>
  </r>
  <r>
    <x v="95"/>
    <x v="65"/>
    <x v="1"/>
    <n v="2588"/>
  </r>
  <r>
    <x v="95"/>
    <x v="65"/>
    <x v="2"/>
    <n v="80228"/>
  </r>
  <r>
    <x v="95"/>
    <x v="65"/>
    <x v="3"/>
    <n v="41749"/>
  </r>
  <r>
    <x v="95"/>
    <x v="65"/>
    <x v="4"/>
    <n v="77916"/>
  </r>
  <r>
    <x v="95"/>
    <x v="65"/>
    <x v="5"/>
    <n v="46140"/>
  </r>
  <r>
    <x v="95"/>
    <x v="66"/>
    <x v="0"/>
    <n v="32"/>
  </r>
  <r>
    <x v="95"/>
    <x v="66"/>
    <x v="1"/>
    <n v="733"/>
  </r>
  <r>
    <x v="95"/>
    <x v="66"/>
    <x v="2"/>
    <n v="22723"/>
  </r>
  <r>
    <x v="95"/>
    <x v="66"/>
    <x v="3"/>
    <n v="5817"/>
  </r>
  <r>
    <x v="95"/>
    <x v="66"/>
    <x v="4"/>
    <n v="9705"/>
  </r>
  <r>
    <x v="95"/>
    <x v="66"/>
    <x v="5"/>
    <n v="5753"/>
  </r>
  <r>
    <x v="95"/>
    <x v="67"/>
    <x v="0"/>
    <n v="70"/>
  </r>
  <r>
    <x v="95"/>
    <x v="67"/>
    <x v="1"/>
    <n v="3086"/>
  </r>
  <r>
    <x v="95"/>
    <x v="67"/>
    <x v="2"/>
    <n v="95666"/>
  </r>
  <r>
    <x v="95"/>
    <x v="67"/>
    <x v="3"/>
    <n v="39031"/>
  </r>
  <r>
    <x v="95"/>
    <x v="67"/>
    <x v="4"/>
    <n v="66602"/>
  </r>
  <r>
    <x v="95"/>
    <x v="67"/>
    <x v="5"/>
    <n v="39673"/>
  </r>
  <r>
    <x v="95"/>
    <x v="68"/>
    <x v="0"/>
    <n v="9"/>
  </r>
  <r>
    <x v="95"/>
    <x v="68"/>
    <x v="1"/>
    <n v="204"/>
  </r>
  <r>
    <x v="95"/>
    <x v="68"/>
    <x v="2"/>
    <n v="6324"/>
  </r>
  <r>
    <x v="95"/>
    <x v="68"/>
    <x v="3"/>
    <n v="1960"/>
  </r>
  <r>
    <x v="95"/>
    <x v="68"/>
    <x v="4"/>
    <n v="3642"/>
  </r>
  <r>
    <x v="95"/>
    <x v="68"/>
    <x v="5"/>
    <n v="2132"/>
  </r>
  <r>
    <x v="95"/>
    <x v="69"/>
    <x v="0"/>
    <n v="43"/>
  </r>
  <r>
    <x v="95"/>
    <x v="69"/>
    <x v="1"/>
    <n v="1147"/>
  </r>
  <r>
    <x v="95"/>
    <x v="69"/>
    <x v="2"/>
    <n v="35557"/>
  </r>
  <r>
    <x v="95"/>
    <x v="69"/>
    <x v="3"/>
    <n v="12801"/>
  </r>
  <r>
    <x v="95"/>
    <x v="69"/>
    <x v="4"/>
    <n v="20859"/>
  </r>
  <r>
    <x v="95"/>
    <x v="69"/>
    <x v="5"/>
    <n v="13436"/>
  </r>
  <r>
    <x v="95"/>
    <x v="70"/>
    <x v="0"/>
    <n v="3302"/>
  </r>
  <r>
    <x v="95"/>
    <x v="70"/>
    <x v="1"/>
    <n v="138706"/>
  </r>
  <r>
    <x v="95"/>
    <x v="70"/>
    <x v="2"/>
    <n v="4299886"/>
  </r>
  <r>
    <x v="95"/>
    <x v="70"/>
    <x v="3"/>
    <n v="1725871"/>
  </r>
  <r>
    <x v="95"/>
    <x v="70"/>
    <x v="4"/>
    <n v="3187449"/>
  </r>
  <r>
    <x v="95"/>
    <x v="70"/>
    <x v="5"/>
    <n v="1667456"/>
  </r>
  <r>
    <x v="96"/>
    <x v="0"/>
    <x v="0"/>
    <n v="177"/>
  </r>
  <r>
    <x v="96"/>
    <x v="0"/>
    <x v="1"/>
    <n v="6438"/>
  </r>
  <r>
    <x v="96"/>
    <x v="0"/>
    <x v="2"/>
    <n v="199578"/>
  </r>
  <r>
    <x v="96"/>
    <x v="0"/>
    <x v="3"/>
    <n v="94305"/>
  </r>
  <r>
    <x v="96"/>
    <x v="0"/>
    <x v="4"/>
    <n v="201544"/>
  </r>
  <r>
    <x v="96"/>
    <x v="0"/>
    <x v="5"/>
    <n v="79852"/>
  </r>
  <r>
    <x v="96"/>
    <x v="1"/>
    <x v="0"/>
    <n v="62"/>
  </r>
  <r>
    <x v="96"/>
    <x v="1"/>
    <x v="1"/>
    <n v="2469"/>
  </r>
  <r>
    <x v="96"/>
    <x v="1"/>
    <x v="2"/>
    <n v="76539"/>
  </r>
  <r>
    <x v="96"/>
    <x v="1"/>
    <x v="3"/>
    <n v="39464"/>
  </r>
  <r>
    <x v="96"/>
    <x v="1"/>
    <x v="4"/>
    <n v="120071"/>
  </r>
  <r>
    <x v="96"/>
    <x v="1"/>
    <x v="5"/>
    <n v="36927"/>
  </r>
  <r>
    <x v="96"/>
    <x v="2"/>
    <x v="0"/>
    <n v="25"/>
  </r>
  <r>
    <x v="96"/>
    <x v="2"/>
    <x v="1"/>
    <n v="1258"/>
  </r>
  <r>
    <x v="96"/>
    <x v="2"/>
    <x v="2"/>
    <n v="38998"/>
  </r>
  <r>
    <x v="96"/>
    <x v="2"/>
    <x v="3"/>
    <n v="12443"/>
  </r>
  <r>
    <x v="96"/>
    <x v="2"/>
    <x v="4"/>
    <n v="27776"/>
  </r>
  <r>
    <x v="96"/>
    <x v="2"/>
    <x v="5"/>
    <n v="12819"/>
  </r>
  <r>
    <x v="96"/>
    <x v="3"/>
    <x v="0"/>
    <n v="50"/>
  </r>
  <r>
    <x v="96"/>
    <x v="3"/>
    <x v="1"/>
    <n v="2176"/>
  </r>
  <r>
    <x v="96"/>
    <x v="3"/>
    <x v="2"/>
    <n v="67456"/>
  </r>
  <r>
    <x v="96"/>
    <x v="3"/>
    <x v="3"/>
    <n v="27932"/>
  </r>
  <r>
    <x v="96"/>
    <x v="3"/>
    <x v="4"/>
    <n v="68740"/>
  </r>
  <r>
    <x v="96"/>
    <x v="3"/>
    <x v="5"/>
    <n v="25393"/>
  </r>
  <r>
    <x v="96"/>
    <x v="4"/>
    <x v="0"/>
    <n v="25"/>
  </r>
  <r>
    <x v="96"/>
    <x v="4"/>
    <x v="1"/>
    <n v="941"/>
  </r>
  <r>
    <x v="96"/>
    <x v="4"/>
    <x v="2"/>
    <n v="29171"/>
  </r>
  <r>
    <x v="96"/>
    <x v="4"/>
    <x v="3"/>
    <n v="17975"/>
  </r>
  <r>
    <x v="96"/>
    <x v="4"/>
    <x v="4"/>
    <n v="34454"/>
  </r>
  <r>
    <x v="96"/>
    <x v="4"/>
    <x v="5"/>
    <n v="12261"/>
  </r>
  <r>
    <x v="96"/>
    <x v="5"/>
    <x v="0"/>
    <n v="13"/>
  </r>
  <r>
    <x v="96"/>
    <x v="5"/>
    <x v="1"/>
    <n v="339"/>
  </r>
  <r>
    <x v="96"/>
    <x v="5"/>
    <x v="2"/>
    <n v="10509"/>
  </r>
  <r>
    <x v="96"/>
    <x v="5"/>
    <x v="3"/>
    <n v="3379"/>
  </r>
  <r>
    <x v="96"/>
    <x v="5"/>
    <x v="4"/>
    <n v="6573"/>
  </r>
  <r>
    <x v="96"/>
    <x v="5"/>
    <x v="5"/>
    <n v="2796"/>
  </r>
  <r>
    <x v="96"/>
    <x v="6"/>
    <x v="0"/>
    <n v="164"/>
  </r>
  <r>
    <x v="96"/>
    <x v="6"/>
    <x v="1"/>
    <n v="12018"/>
  </r>
  <r>
    <x v="96"/>
    <x v="6"/>
    <x v="2"/>
    <n v="372558"/>
  </r>
  <r>
    <x v="96"/>
    <x v="6"/>
    <x v="3"/>
    <n v="244770"/>
  </r>
  <r>
    <x v="96"/>
    <x v="6"/>
    <x v="4"/>
    <n v="384136"/>
  </r>
  <r>
    <x v="96"/>
    <x v="6"/>
    <x v="5"/>
    <n v="181737"/>
  </r>
  <r>
    <x v="96"/>
    <x v="7"/>
    <x v="0"/>
    <n v="46"/>
  </r>
  <r>
    <x v="96"/>
    <x v="7"/>
    <x v="1"/>
    <n v="2049"/>
  </r>
  <r>
    <x v="96"/>
    <x v="7"/>
    <x v="2"/>
    <n v="63519"/>
  </r>
  <r>
    <x v="96"/>
    <x v="7"/>
    <x v="3"/>
    <n v="40451"/>
  </r>
  <r>
    <x v="96"/>
    <x v="7"/>
    <x v="4"/>
    <n v="80207"/>
  </r>
  <r>
    <x v="96"/>
    <x v="7"/>
    <x v="5"/>
    <n v="45989"/>
  </r>
  <r>
    <x v="96"/>
    <x v="8"/>
    <x v="0"/>
    <n v="11"/>
  </r>
  <r>
    <x v="96"/>
    <x v="8"/>
    <x v="1"/>
    <n v="528"/>
  </r>
  <r>
    <x v="96"/>
    <x v="8"/>
    <x v="2"/>
    <n v="16368"/>
  </r>
  <r>
    <x v="96"/>
    <x v="8"/>
    <x v="3"/>
    <n v="4984"/>
  </r>
  <r>
    <x v="96"/>
    <x v="8"/>
    <x v="4"/>
    <n v="7416"/>
  </r>
  <r>
    <x v="96"/>
    <x v="8"/>
    <x v="5"/>
    <n v="2847"/>
  </r>
  <r>
    <x v="96"/>
    <x v="9"/>
    <x v="0"/>
    <n v="17"/>
  </r>
  <r>
    <x v="96"/>
    <x v="9"/>
    <x v="1"/>
    <n v="440"/>
  </r>
  <r>
    <x v="96"/>
    <x v="9"/>
    <x v="2"/>
    <n v="13640"/>
  </r>
  <r>
    <x v="96"/>
    <x v="9"/>
    <x v="3"/>
    <n v="4019"/>
  </r>
  <r>
    <x v="96"/>
    <x v="9"/>
    <x v="4"/>
    <n v="8173"/>
  </r>
  <r>
    <x v="96"/>
    <x v="9"/>
    <x v="5"/>
    <n v="4097"/>
  </r>
  <r>
    <x v="96"/>
    <x v="10"/>
    <x v="0"/>
    <n v="105"/>
  </r>
  <r>
    <x v="96"/>
    <x v="10"/>
    <x v="1"/>
    <n v="3198"/>
  </r>
  <r>
    <x v="96"/>
    <x v="10"/>
    <x v="2"/>
    <n v="99138"/>
  </r>
  <r>
    <x v="96"/>
    <x v="10"/>
    <x v="3"/>
    <n v="56980"/>
  </r>
  <r>
    <x v="96"/>
    <x v="10"/>
    <x v="4"/>
    <n v="141514"/>
  </r>
  <r>
    <x v="96"/>
    <x v="10"/>
    <x v="5"/>
    <n v="57453"/>
  </r>
  <r>
    <x v="96"/>
    <x v="11"/>
    <x v="0"/>
    <n v="14"/>
  </r>
  <r>
    <x v="96"/>
    <x v="11"/>
    <x v="1"/>
    <n v="428"/>
  </r>
  <r>
    <x v="96"/>
    <x v="11"/>
    <x v="2"/>
    <n v="13268"/>
  </r>
  <r>
    <x v="96"/>
    <x v="11"/>
    <x v="3"/>
    <n v="3896"/>
  </r>
  <r>
    <x v="96"/>
    <x v="11"/>
    <x v="4"/>
    <n v="9917"/>
  </r>
  <r>
    <x v="96"/>
    <x v="11"/>
    <x v="5"/>
    <n v="5768"/>
  </r>
  <r>
    <x v="96"/>
    <x v="12"/>
    <x v="0"/>
    <n v="16"/>
  </r>
  <r>
    <x v="96"/>
    <x v="12"/>
    <x v="1"/>
    <n v="758"/>
  </r>
  <r>
    <x v="96"/>
    <x v="12"/>
    <x v="2"/>
    <n v="23498"/>
  </r>
  <r>
    <x v="96"/>
    <x v="12"/>
    <x v="3"/>
    <n v="10583"/>
  </r>
  <r>
    <x v="96"/>
    <x v="12"/>
    <x v="4"/>
    <n v="21113"/>
  </r>
  <r>
    <x v="96"/>
    <x v="12"/>
    <x v="5"/>
    <n v="9178"/>
  </r>
  <r>
    <x v="96"/>
    <x v="13"/>
    <x v="0"/>
    <n v="10"/>
  </r>
  <r>
    <x v="96"/>
    <x v="13"/>
    <x v="1"/>
    <n v="266"/>
  </r>
  <r>
    <x v="96"/>
    <x v="13"/>
    <x v="2"/>
    <n v="8246"/>
  </r>
  <r>
    <x v="96"/>
    <x v="13"/>
    <x v="3"/>
    <n v="4232"/>
  </r>
  <r>
    <x v="96"/>
    <x v="13"/>
    <x v="4"/>
    <n v="7952"/>
  </r>
  <r>
    <x v="96"/>
    <x v="13"/>
    <x v="5"/>
    <n v="3308"/>
  </r>
  <r>
    <x v="96"/>
    <x v="14"/>
    <x v="0"/>
    <n v="53"/>
  </r>
  <r>
    <x v="96"/>
    <x v="14"/>
    <x v="1"/>
    <n v="1591"/>
  </r>
  <r>
    <x v="96"/>
    <x v="14"/>
    <x v="2"/>
    <n v="49321"/>
  </r>
  <r>
    <x v="96"/>
    <x v="14"/>
    <x v="3"/>
    <n v="19974"/>
  </r>
  <r>
    <x v="96"/>
    <x v="14"/>
    <x v="4"/>
    <n v="38795"/>
  </r>
  <r>
    <x v="96"/>
    <x v="14"/>
    <x v="5"/>
    <n v="22096"/>
  </r>
  <r>
    <x v="96"/>
    <x v="15"/>
    <x v="0"/>
    <n v="26"/>
  </r>
  <r>
    <x v="96"/>
    <x v="15"/>
    <x v="1"/>
    <n v="1003"/>
  </r>
  <r>
    <x v="96"/>
    <x v="15"/>
    <x v="2"/>
    <n v="31093"/>
  </r>
  <r>
    <x v="96"/>
    <x v="15"/>
    <x v="3"/>
    <n v="8755"/>
  </r>
  <r>
    <x v="96"/>
    <x v="15"/>
    <x v="4"/>
    <n v="18252"/>
  </r>
  <r>
    <x v="96"/>
    <x v="15"/>
    <x v="5"/>
    <n v="8983"/>
  </r>
  <r>
    <x v="96"/>
    <x v="16"/>
    <x v="0"/>
    <n v="9"/>
  </r>
  <r>
    <x v="96"/>
    <x v="16"/>
    <x v="1"/>
    <n v="225"/>
  </r>
  <r>
    <x v="96"/>
    <x v="16"/>
    <x v="2"/>
    <n v="6975"/>
  </r>
  <r>
    <x v="96"/>
    <x v="16"/>
    <x v="3"/>
    <n v="2467"/>
  </r>
  <r>
    <x v="96"/>
    <x v="16"/>
    <x v="4"/>
    <n v="7163"/>
  </r>
  <r>
    <x v="96"/>
    <x v="16"/>
    <x v="5"/>
    <n v="4167"/>
  </r>
  <r>
    <x v="96"/>
    <x v="17"/>
    <x v="0"/>
    <n v="12"/>
  </r>
  <r>
    <x v="96"/>
    <x v="17"/>
    <x v="1"/>
    <n v="300"/>
  </r>
  <r>
    <x v="96"/>
    <x v="17"/>
    <x v="2"/>
    <n v="9300"/>
  </r>
  <r>
    <x v="96"/>
    <x v="17"/>
    <x v="3"/>
    <n v="2362"/>
  </r>
  <r>
    <x v="96"/>
    <x v="17"/>
    <x v="4"/>
    <n v="4671"/>
  </r>
  <r>
    <x v="96"/>
    <x v="17"/>
    <x v="5"/>
    <n v="2875"/>
  </r>
  <r>
    <x v="96"/>
    <x v="18"/>
    <x v="0"/>
    <n v="17"/>
  </r>
  <r>
    <x v="96"/>
    <x v="18"/>
    <x v="1"/>
    <n v="624"/>
  </r>
  <r>
    <x v="96"/>
    <x v="18"/>
    <x v="2"/>
    <n v="19344"/>
  </r>
  <r>
    <x v="96"/>
    <x v="18"/>
    <x v="3"/>
    <n v="10254"/>
  </r>
  <r>
    <x v="96"/>
    <x v="18"/>
    <x v="4"/>
    <n v="16924"/>
  </r>
  <r>
    <x v="96"/>
    <x v="18"/>
    <x v="5"/>
    <n v="10913"/>
  </r>
  <r>
    <x v="96"/>
    <x v="19"/>
    <x v="0"/>
    <n v="109"/>
  </r>
  <r>
    <x v="96"/>
    <x v="19"/>
    <x v="1"/>
    <n v="3860"/>
  </r>
  <r>
    <x v="96"/>
    <x v="19"/>
    <x v="2"/>
    <n v="119660"/>
  </r>
  <r>
    <x v="96"/>
    <x v="19"/>
    <x v="3"/>
    <n v="64324"/>
  </r>
  <r>
    <x v="96"/>
    <x v="19"/>
    <x v="4"/>
    <n v="130236"/>
  </r>
  <r>
    <x v="96"/>
    <x v="19"/>
    <x v="5"/>
    <n v="70165"/>
  </r>
  <r>
    <x v="96"/>
    <x v="20"/>
    <x v="0"/>
    <n v="25"/>
  </r>
  <r>
    <x v="96"/>
    <x v="20"/>
    <x v="1"/>
    <n v="1741"/>
  </r>
  <r>
    <x v="96"/>
    <x v="20"/>
    <x v="2"/>
    <n v="53971"/>
  </r>
  <r>
    <x v="96"/>
    <x v="20"/>
    <x v="3"/>
    <n v="19333"/>
  </r>
  <r>
    <x v="96"/>
    <x v="20"/>
    <x v="4"/>
    <n v="53975"/>
  </r>
  <r>
    <x v="96"/>
    <x v="20"/>
    <x v="5"/>
    <n v="19619"/>
  </r>
  <r>
    <x v="96"/>
    <x v="21"/>
    <x v="0"/>
    <n v="76"/>
  </r>
  <r>
    <x v="96"/>
    <x v="21"/>
    <x v="1"/>
    <n v="3254"/>
  </r>
  <r>
    <x v="96"/>
    <x v="21"/>
    <x v="2"/>
    <n v="100874"/>
  </r>
  <r>
    <x v="96"/>
    <x v="21"/>
    <x v="3"/>
    <n v="59322"/>
  </r>
  <r>
    <x v="96"/>
    <x v="21"/>
    <x v="4"/>
    <n v="138821"/>
  </r>
  <r>
    <x v="96"/>
    <x v="21"/>
    <x v="5"/>
    <n v="43115"/>
  </r>
  <r>
    <x v="96"/>
    <x v="22"/>
    <x v="0"/>
    <n v="125"/>
  </r>
  <r>
    <x v="96"/>
    <x v="22"/>
    <x v="1"/>
    <n v="5791"/>
  </r>
  <r>
    <x v="96"/>
    <x v="22"/>
    <x v="2"/>
    <n v="179521"/>
  </r>
  <r>
    <x v="96"/>
    <x v="22"/>
    <x v="3"/>
    <n v="106142"/>
  </r>
  <r>
    <x v="96"/>
    <x v="22"/>
    <x v="4"/>
    <n v="230725"/>
  </r>
  <r>
    <x v="96"/>
    <x v="22"/>
    <x v="5"/>
    <n v="122285"/>
  </r>
  <r>
    <x v="96"/>
    <x v="23"/>
    <x v="0"/>
    <n v="33"/>
  </r>
  <r>
    <x v="96"/>
    <x v="23"/>
    <x v="1"/>
    <n v="1444"/>
  </r>
  <r>
    <x v="96"/>
    <x v="23"/>
    <x v="2"/>
    <n v="44764"/>
  </r>
  <r>
    <x v="96"/>
    <x v="23"/>
    <x v="3"/>
    <n v="22884"/>
  </r>
  <r>
    <x v="96"/>
    <x v="23"/>
    <x v="4"/>
    <n v="66171"/>
  </r>
  <r>
    <x v="96"/>
    <x v="23"/>
    <x v="5"/>
    <n v="19407"/>
  </r>
  <r>
    <x v="96"/>
    <x v="24"/>
    <x v="0"/>
    <n v="17"/>
  </r>
  <r>
    <x v="96"/>
    <x v="24"/>
    <x v="1"/>
    <n v="1153"/>
  </r>
  <r>
    <x v="96"/>
    <x v="24"/>
    <x v="2"/>
    <n v="35743"/>
  </r>
  <r>
    <x v="96"/>
    <x v="24"/>
    <x v="3"/>
    <n v="16103"/>
  </r>
  <r>
    <x v="96"/>
    <x v="24"/>
    <x v="4"/>
    <n v="41050"/>
  </r>
  <r>
    <x v="96"/>
    <x v="24"/>
    <x v="5"/>
    <n v="14728"/>
  </r>
  <r>
    <x v="96"/>
    <x v="25"/>
    <x v="0"/>
    <n v="43"/>
  </r>
  <r>
    <x v="96"/>
    <x v="25"/>
    <x v="1"/>
    <n v="1414"/>
  </r>
  <r>
    <x v="96"/>
    <x v="25"/>
    <x v="2"/>
    <n v="43834"/>
  </r>
  <r>
    <x v="96"/>
    <x v="25"/>
    <x v="3"/>
    <n v="22609"/>
  </r>
  <r>
    <x v="96"/>
    <x v="25"/>
    <x v="4"/>
    <n v="48380"/>
  </r>
  <r>
    <x v="96"/>
    <x v="25"/>
    <x v="5"/>
    <n v="21153"/>
  </r>
  <r>
    <x v="96"/>
    <x v="26"/>
    <x v="0"/>
    <n v="11"/>
  </r>
  <r>
    <x v="96"/>
    <x v="26"/>
    <x v="1"/>
    <n v="547"/>
  </r>
  <r>
    <x v="96"/>
    <x v="26"/>
    <x v="2"/>
    <n v="16957"/>
  </r>
  <r>
    <x v="96"/>
    <x v="26"/>
    <x v="3"/>
    <n v="7156"/>
  </r>
  <r>
    <x v="96"/>
    <x v="26"/>
    <x v="4"/>
    <n v="17594"/>
  </r>
  <r>
    <x v="96"/>
    <x v="26"/>
    <x v="5"/>
    <n v="6330"/>
  </r>
  <r>
    <x v="96"/>
    <x v="27"/>
    <x v="0"/>
    <n v="58"/>
  </r>
  <r>
    <x v="96"/>
    <x v="27"/>
    <x v="1"/>
    <n v="1971"/>
  </r>
  <r>
    <x v="96"/>
    <x v="27"/>
    <x v="2"/>
    <n v="61101"/>
  </r>
  <r>
    <x v="96"/>
    <x v="27"/>
    <x v="3"/>
    <n v="26348"/>
  </r>
  <r>
    <x v="96"/>
    <x v="27"/>
    <x v="4"/>
    <n v="60483"/>
  </r>
  <r>
    <x v="96"/>
    <x v="27"/>
    <x v="5"/>
    <n v="20700"/>
  </r>
  <r>
    <x v="96"/>
    <x v="28"/>
    <x v="0"/>
    <n v="53"/>
  </r>
  <r>
    <x v="96"/>
    <x v="28"/>
    <x v="1"/>
    <n v="1959"/>
  </r>
  <r>
    <x v="96"/>
    <x v="28"/>
    <x v="2"/>
    <n v="60729"/>
  </r>
  <r>
    <x v="96"/>
    <x v="28"/>
    <x v="3"/>
    <n v="39097"/>
  </r>
  <r>
    <x v="96"/>
    <x v="28"/>
    <x v="4"/>
    <n v="83333"/>
  </r>
  <r>
    <x v="96"/>
    <x v="28"/>
    <x v="5"/>
    <n v="39802"/>
  </r>
  <r>
    <x v="96"/>
    <x v="29"/>
    <x v="0"/>
    <n v="9"/>
  </r>
  <r>
    <x v="96"/>
    <x v="29"/>
    <x v="1"/>
    <n v="243"/>
  </r>
  <r>
    <x v="96"/>
    <x v="29"/>
    <x v="2"/>
    <n v="7533"/>
  </r>
  <r>
    <x v="96"/>
    <x v="29"/>
    <x v="3"/>
    <n v="2171"/>
  </r>
  <r>
    <x v="96"/>
    <x v="29"/>
    <x v="4"/>
    <n v="5573"/>
  </r>
  <r>
    <x v="96"/>
    <x v="29"/>
    <x v="5"/>
    <n v="2150"/>
  </r>
  <r>
    <x v="96"/>
    <x v="30"/>
    <x v="0"/>
    <n v="52"/>
  </r>
  <r>
    <x v="96"/>
    <x v="30"/>
    <x v="1"/>
    <n v="1997"/>
  </r>
  <r>
    <x v="96"/>
    <x v="30"/>
    <x v="2"/>
    <n v="61907"/>
  </r>
  <r>
    <x v="96"/>
    <x v="30"/>
    <x v="3"/>
    <n v="30997"/>
  </r>
  <r>
    <x v="96"/>
    <x v="30"/>
    <x v="4"/>
    <n v="64664"/>
  </r>
  <r>
    <x v="96"/>
    <x v="30"/>
    <x v="5"/>
    <n v="26196"/>
  </r>
  <r>
    <x v="96"/>
    <x v="31"/>
    <x v="0"/>
    <n v="9"/>
  </r>
  <r>
    <x v="96"/>
    <x v="31"/>
    <x v="1"/>
    <n v="299"/>
  </r>
  <r>
    <x v="96"/>
    <x v="31"/>
    <x v="2"/>
    <n v="9269"/>
  </r>
  <r>
    <x v="96"/>
    <x v="31"/>
    <x v="3"/>
    <n v="3284"/>
  </r>
  <r>
    <x v="96"/>
    <x v="31"/>
    <x v="4"/>
    <n v="5336"/>
  </r>
  <r>
    <x v="96"/>
    <x v="31"/>
    <x v="5"/>
    <n v="2607"/>
  </r>
  <r>
    <x v="96"/>
    <x v="32"/>
    <x v="0"/>
    <n v="22"/>
  </r>
  <r>
    <x v="96"/>
    <x v="32"/>
    <x v="1"/>
    <n v="526"/>
  </r>
  <r>
    <x v="96"/>
    <x v="32"/>
    <x v="2"/>
    <n v="16306"/>
  </r>
  <r>
    <x v="96"/>
    <x v="32"/>
    <x v="3"/>
    <n v="5381"/>
  </r>
  <r>
    <x v="96"/>
    <x v="32"/>
    <x v="4"/>
    <n v="13045"/>
  </r>
  <r>
    <x v="96"/>
    <x v="32"/>
    <x v="5"/>
    <n v="4558"/>
  </r>
  <r>
    <x v="96"/>
    <x v="33"/>
    <x v="0"/>
    <n v="48"/>
  </r>
  <r>
    <x v="96"/>
    <x v="33"/>
    <x v="1"/>
    <n v="2087"/>
  </r>
  <r>
    <x v="96"/>
    <x v="33"/>
    <x v="2"/>
    <n v="64697"/>
  </r>
  <r>
    <x v="96"/>
    <x v="33"/>
    <x v="3"/>
    <n v="15992"/>
  </r>
  <r>
    <x v="96"/>
    <x v="33"/>
    <x v="4"/>
    <n v="29310"/>
  </r>
  <r>
    <x v="96"/>
    <x v="33"/>
    <x v="5"/>
    <n v="17333"/>
  </r>
  <r>
    <x v="96"/>
    <x v="34"/>
    <x v="0"/>
    <n v="32"/>
  </r>
  <r>
    <x v="96"/>
    <x v="34"/>
    <x v="1"/>
    <n v="937"/>
  </r>
  <r>
    <x v="96"/>
    <x v="34"/>
    <x v="2"/>
    <n v="29047"/>
  </r>
  <r>
    <x v="96"/>
    <x v="34"/>
    <x v="3"/>
    <n v="12082"/>
  </r>
  <r>
    <x v="96"/>
    <x v="34"/>
    <x v="4"/>
    <n v="24985"/>
  </r>
  <r>
    <x v="96"/>
    <x v="34"/>
    <x v="5"/>
    <n v="12963"/>
  </r>
  <r>
    <x v="96"/>
    <x v="35"/>
    <x v="0"/>
    <n v="13"/>
  </r>
  <r>
    <x v="96"/>
    <x v="35"/>
    <x v="1"/>
    <n v="177"/>
  </r>
  <r>
    <x v="96"/>
    <x v="35"/>
    <x v="2"/>
    <n v="5487"/>
  </r>
  <r>
    <x v="96"/>
    <x v="35"/>
    <x v="3"/>
    <n v="2361"/>
  </r>
  <r>
    <x v="96"/>
    <x v="35"/>
    <x v="4"/>
    <n v="4835"/>
  </r>
  <r>
    <x v="96"/>
    <x v="35"/>
    <x v="5"/>
    <n v="3459"/>
  </r>
  <r>
    <x v="96"/>
    <x v="36"/>
    <x v="0"/>
    <n v="14"/>
  </r>
  <r>
    <x v="96"/>
    <x v="36"/>
    <x v="1"/>
    <n v="403"/>
  </r>
  <r>
    <x v="96"/>
    <x v="36"/>
    <x v="2"/>
    <n v="12493"/>
  </r>
  <r>
    <x v="96"/>
    <x v="36"/>
    <x v="3"/>
    <n v="3507"/>
  </r>
  <r>
    <x v="96"/>
    <x v="36"/>
    <x v="4"/>
    <n v="7533"/>
  </r>
  <r>
    <x v="96"/>
    <x v="36"/>
    <x v="5"/>
    <n v="3691"/>
  </r>
  <r>
    <x v="96"/>
    <x v="37"/>
    <x v="0"/>
    <n v="52"/>
  </r>
  <r>
    <x v="96"/>
    <x v="37"/>
    <x v="1"/>
    <n v="1396"/>
  </r>
  <r>
    <x v="96"/>
    <x v="37"/>
    <x v="2"/>
    <n v="43276"/>
  </r>
  <r>
    <x v="96"/>
    <x v="37"/>
    <x v="3"/>
    <n v="14948"/>
  </r>
  <r>
    <x v="96"/>
    <x v="37"/>
    <x v="4"/>
    <n v="25772"/>
  </r>
  <r>
    <x v="96"/>
    <x v="37"/>
    <x v="5"/>
    <n v="14395"/>
  </r>
  <r>
    <x v="96"/>
    <x v="38"/>
    <x v="0"/>
    <n v="19"/>
  </r>
  <r>
    <x v="96"/>
    <x v="38"/>
    <x v="1"/>
    <n v="328"/>
  </r>
  <r>
    <x v="96"/>
    <x v="38"/>
    <x v="2"/>
    <n v="10168"/>
  </r>
  <r>
    <x v="96"/>
    <x v="38"/>
    <x v="3"/>
    <n v="2091"/>
  </r>
  <r>
    <x v="96"/>
    <x v="38"/>
    <x v="4"/>
    <n v="3744"/>
  </r>
  <r>
    <x v="96"/>
    <x v="38"/>
    <x v="5"/>
    <n v="2485"/>
  </r>
  <r>
    <x v="96"/>
    <x v="39"/>
    <x v="0"/>
    <n v="20"/>
  </r>
  <r>
    <x v="96"/>
    <x v="39"/>
    <x v="1"/>
    <n v="727"/>
  </r>
  <r>
    <x v="96"/>
    <x v="39"/>
    <x v="2"/>
    <n v="22537"/>
  </r>
  <r>
    <x v="96"/>
    <x v="39"/>
    <x v="3"/>
    <n v="8367"/>
  </r>
  <r>
    <x v="96"/>
    <x v="39"/>
    <x v="4"/>
    <n v="17137"/>
  </r>
  <r>
    <x v="96"/>
    <x v="39"/>
    <x v="5"/>
    <n v="11006"/>
  </r>
  <r>
    <x v="96"/>
    <x v="40"/>
    <x v="0"/>
    <n v="28"/>
  </r>
  <r>
    <x v="96"/>
    <x v="40"/>
    <x v="1"/>
    <n v="858"/>
  </r>
  <r>
    <x v="96"/>
    <x v="40"/>
    <x v="2"/>
    <n v="26598"/>
  </r>
  <r>
    <x v="96"/>
    <x v="40"/>
    <x v="3"/>
    <n v="7679"/>
  </r>
  <r>
    <x v="96"/>
    <x v="40"/>
    <x v="4"/>
    <n v="15379"/>
  </r>
  <r>
    <x v="96"/>
    <x v="40"/>
    <x v="5"/>
    <n v="8134"/>
  </r>
  <r>
    <x v="96"/>
    <x v="41"/>
    <x v="0"/>
    <n v="10"/>
  </r>
  <r>
    <x v="96"/>
    <x v="41"/>
    <x v="1"/>
    <n v="198"/>
  </r>
  <r>
    <x v="96"/>
    <x v="41"/>
    <x v="2"/>
    <n v="6138"/>
  </r>
  <r>
    <x v="96"/>
    <x v="41"/>
    <x v="3"/>
    <n v="2916"/>
  </r>
  <r>
    <x v="96"/>
    <x v="41"/>
    <x v="4"/>
    <n v="5371"/>
  </r>
  <r>
    <x v="96"/>
    <x v="41"/>
    <x v="5"/>
    <n v="2602"/>
  </r>
  <r>
    <x v="96"/>
    <x v="42"/>
    <x v="0"/>
    <n v="8"/>
  </r>
  <r>
    <x v="96"/>
    <x v="42"/>
    <x v="1"/>
    <n v="313"/>
  </r>
  <r>
    <x v="96"/>
    <x v="42"/>
    <x v="2"/>
    <n v="9703"/>
  </r>
  <r>
    <x v="96"/>
    <x v="42"/>
    <x v="3"/>
    <n v="3074"/>
  </r>
  <r>
    <x v="96"/>
    <x v="42"/>
    <x v="4"/>
    <n v="6651"/>
  </r>
  <r>
    <x v="96"/>
    <x v="42"/>
    <x v="5"/>
    <n v="3125"/>
  </r>
  <r>
    <x v="96"/>
    <x v="43"/>
    <x v="0"/>
    <n v="22"/>
  </r>
  <r>
    <x v="96"/>
    <x v="43"/>
    <x v="1"/>
    <n v="770"/>
  </r>
  <r>
    <x v="96"/>
    <x v="43"/>
    <x v="2"/>
    <n v="23870"/>
  </r>
  <r>
    <x v="96"/>
    <x v="43"/>
    <x v="3"/>
    <n v="11643"/>
  </r>
  <r>
    <x v="96"/>
    <x v="43"/>
    <x v="4"/>
    <n v="24732"/>
  </r>
  <r>
    <x v="96"/>
    <x v="43"/>
    <x v="5"/>
    <n v="13961"/>
  </r>
  <r>
    <x v="96"/>
    <x v="44"/>
    <x v="0"/>
    <n v="78"/>
  </r>
  <r>
    <x v="96"/>
    <x v="44"/>
    <x v="1"/>
    <n v="5786"/>
  </r>
  <r>
    <x v="96"/>
    <x v="44"/>
    <x v="2"/>
    <n v="179366"/>
  </r>
  <r>
    <x v="96"/>
    <x v="44"/>
    <x v="3"/>
    <n v="111351"/>
  </r>
  <r>
    <x v="96"/>
    <x v="44"/>
    <x v="4"/>
    <n v="171404"/>
  </r>
  <r>
    <x v="96"/>
    <x v="44"/>
    <x v="5"/>
    <n v="94484"/>
  </r>
  <r>
    <x v="96"/>
    <x v="45"/>
    <x v="0"/>
    <n v="17"/>
  </r>
  <r>
    <x v="96"/>
    <x v="45"/>
    <x v="1"/>
    <n v="653"/>
  </r>
  <r>
    <x v="96"/>
    <x v="45"/>
    <x v="2"/>
    <n v="20243"/>
  </r>
  <r>
    <x v="96"/>
    <x v="45"/>
    <x v="3"/>
    <n v="6395"/>
  </r>
  <r>
    <x v="96"/>
    <x v="45"/>
    <x v="4"/>
    <n v="15587"/>
  </r>
  <r>
    <x v="96"/>
    <x v="45"/>
    <x v="5"/>
    <n v="7695"/>
  </r>
  <r>
    <x v="96"/>
    <x v="46"/>
    <x v="0"/>
    <n v="22"/>
  </r>
  <r>
    <x v="96"/>
    <x v="46"/>
    <x v="1"/>
    <n v="571"/>
  </r>
  <r>
    <x v="96"/>
    <x v="46"/>
    <x v="2"/>
    <n v="17701"/>
  </r>
  <r>
    <x v="96"/>
    <x v="46"/>
    <x v="3"/>
    <n v="6989"/>
  </r>
  <r>
    <x v="96"/>
    <x v="46"/>
    <x v="4"/>
    <n v="13502"/>
  </r>
  <r>
    <x v="96"/>
    <x v="46"/>
    <x v="5"/>
    <n v="6863"/>
  </r>
  <r>
    <x v="96"/>
    <x v="47"/>
    <x v="0"/>
    <n v="90"/>
  </r>
  <r>
    <x v="96"/>
    <x v="47"/>
    <x v="1"/>
    <n v="3785"/>
  </r>
  <r>
    <x v="96"/>
    <x v="47"/>
    <x v="2"/>
    <n v="117335"/>
  </r>
  <r>
    <x v="96"/>
    <x v="47"/>
    <x v="3"/>
    <n v="68405"/>
  </r>
  <r>
    <x v="96"/>
    <x v="47"/>
    <x v="4"/>
    <n v="169214"/>
  </r>
  <r>
    <x v="96"/>
    <x v="47"/>
    <x v="5"/>
    <n v="55011"/>
  </r>
  <r>
    <x v="96"/>
    <x v="48"/>
    <x v="0"/>
    <n v="78"/>
  </r>
  <r>
    <x v="96"/>
    <x v="48"/>
    <x v="1"/>
    <n v="3133"/>
  </r>
  <r>
    <x v="96"/>
    <x v="48"/>
    <x v="2"/>
    <n v="97123"/>
  </r>
  <r>
    <x v="96"/>
    <x v="48"/>
    <x v="3"/>
    <n v="51808"/>
  </r>
  <r>
    <x v="96"/>
    <x v="48"/>
    <x v="4"/>
    <n v="101448"/>
  </r>
  <r>
    <x v="96"/>
    <x v="48"/>
    <x v="5"/>
    <n v="43476"/>
  </r>
  <r>
    <x v="96"/>
    <x v="49"/>
    <x v="0"/>
    <n v="109"/>
  </r>
  <r>
    <x v="96"/>
    <x v="49"/>
    <x v="1"/>
    <n v="3230"/>
  </r>
  <r>
    <x v="96"/>
    <x v="49"/>
    <x v="2"/>
    <n v="100130"/>
  </r>
  <r>
    <x v="96"/>
    <x v="49"/>
    <x v="3"/>
    <n v="54619"/>
  </r>
  <r>
    <x v="96"/>
    <x v="49"/>
    <x v="4"/>
    <n v="107736"/>
  </r>
  <r>
    <x v="96"/>
    <x v="49"/>
    <x v="5"/>
    <n v="58046"/>
  </r>
  <r>
    <x v="96"/>
    <x v="50"/>
    <x v="0"/>
    <n v="46"/>
  </r>
  <r>
    <x v="96"/>
    <x v="50"/>
    <x v="1"/>
    <n v="1292"/>
  </r>
  <r>
    <x v="96"/>
    <x v="50"/>
    <x v="2"/>
    <n v="40052"/>
  </r>
  <r>
    <x v="96"/>
    <x v="50"/>
    <x v="3"/>
    <n v="25167"/>
  </r>
  <r>
    <x v="96"/>
    <x v="50"/>
    <x v="4"/>
    <n v="46744"/>
  </r>
  <r>
    <x v="96"/>
    <x v="50"/>
    <x v="5"/>
    <n v="29771"/>
  </r>
  <r>
    <x v="96"/>
    <x v="51"/>
    <x v="0"/>
    <n v="52"/>
  </r>
  <r>
    <x v="96"/>
    <x v="51"/>
    <x v="1"/>
    <n v="1309"/>
  </r>
  <r>
    <x v="96"/>
    <x v="51"/>
    <x v="2"/>
    <n v="40579"/>
  </r>
  <r>
    <x v="96"/>
    <x v="51"/>
    <x v="3"/>
    <n v="18685"/>
  </r>
  <r>
    <x v="96"/>
    <x v="51"/>
    <x v="4"/>
    <n v="36446"/>
  </r>
  <r>
    <x v="96"/>
    <x v="51"/>
    <x v="5"/>
    <n v="22115"/>
  </r>
  <r>
    <x v="96"/>
    <x v="52"/>
    <x v="0"/>
    <n v="37"/>
  </r>
  <r>
    <x v="96"/>
    <x v="52"/>
    <x v="1"/>
    <n v="1214"/>
  </r>
  <r>
    <x v="96"/>
    <x v="52"/>
    <x v="2"/>
    <n v="37634"/>
  </r>
  <r>
    <x v="96"/>
    <x v="52"/>
    <x v="3"/>
    <n v="20382"/>
  </r>
  <r>
    <x v="96"/>
    <x v="52"/>
    <x v="4"/>
    <n v="38171"/>
  </r>
  <r>
    <x v="96"/>
    <x v="52"/>
    <x v="5"/>
    <n v="26559"/>
  </r>
  <r>
    <x v="96"/>
    <x v="53"/>
    <x v="0"/>
    <n v="71"/>
  </r>
  <r>
    <x v="96"/>
    <x v="53"/>
    <x v="1"/>
    <n v="2941"/>
  </r>
  <r>
    <x v="96"/>
    <x v="53"/>
    <x v="2"/>
    <n v="91171"/>
  </r>
  <r>
    <x v="96"/>
    <x v="53"/>
    <x v="3"/>
    <n v="54091"/>
  </r>
  <r>
    <x v="96"/>
    <x v="53"/>
    <x v="4"/>
    <n v="98226"/>
  </r>
  <r>
    <x v="96"/>
    <x v="53"/>
    <x v="5"/>
    <n v="73735"/>
  </r>
  <r>
    <x v="96"/>
    <x v="54"/>
    <x v="0"/>
    <n v="45"/>
  </r>
  <r>
    <x v="96"/>
    <x v="54"/>
    <x v="1"/>
    <n v="1639"/>
  </r>
  <r>
    <x v="96"/>
    <x v="54"/>
    <x v="2"/>
    <n v="50809"/>
  </r>
  <r>
    <x v="96"/>
    <x v="54"/>
    <x v="3"/>
    <n v="19256"/>
  </r>
  <r>
    <x v="96"/>
    <x v="54"/>
    <x v="4"/>
    <n v="41869"/>
  </r>
  <r>
    <x v="96"/>
    <x v="54"/>
    <x v="5"/>
    <n v="24140"/>
  </r>
  <r>
    <x v="96"/>
    <x v="55"/>
    <x v="0"/>
    <n v="18"/>
  </r>
  <r>
    <x v="96"/>
    <x v="55"/>
    <x v="1"/>
    <n v="1468"/>
  </r>
  <r>
    <x v="96"/>
    <x v="55"/>
    <x v="2"/>
    <n v="45508"/>
  </r>
  <r>
    <x v="96"/>
    <x v="55"/>
    <x v="3"/>
    <n v="9562"/>
  </r>
  <r>
    <x v="96"/>
    <x v="55"/>
    <x v="4"/>
    <n v="18673"/>
  </r>
  <r>
    <x v="96"/>
    <x v="55"/>
    <x v="5"/>
    <n v="8089"/>
  </r>
  <r>
    <x v="96"/>
    <x v="56"/>
    <x v="0"/>
    <n v="234"/>
  </r>
  <r>
    <x v="96"/>
    <x v="56"/>
    <x v="1"/>
    <n v="10550"/>
  </r>
  <r>
    <x v="96"/>
    <x v="56"/>
    <x v="2"/>
    <n v="327050"/>
  </r>
  <r>
    <x v="96"/>
    <x v="56"/>
    <x v="3"/>
    <n v="209140"/>
  </r>
  <r>
    <x v="96"/>
    <x v="56"/>
    <x v="4"/>
    <n v="395464"/>
  </r>
  <r>
    <x v="96"/>
    <x v="56"/>
    <x v="5"/>
    <n v="205697"/>
  </r>
  <r>
    <x v="96"/>
    <x v="57"/>
    <x v="0"/>
    <n v="17"/>
  </r>
  <r>
    <x v="96"/>
    <x v="57"/>
    <x v="1"/>
    <n v="522"/>
  </r>
  <r>
    <x v="96"/>
    <x v="57"/>
    <x v="2"/>
    <n v="16182"/>
  </r>
  <r>
    <x v="96"/>
    <x v="57"/>
    <x v="3"/>
    <n v="5447"/>
  </r>
  <r>
    <x v="96"/>
    <x v="57"/>
    <x v="4"/>
    <n v="11923"/>
  </r>
  <r>
    <x v="96"/>
    <x v="57"/>
    <x v="5"/>
    <n v="4953"/>
  </r>
  <r>
    <x v="96"/>
    <x v="58"/>
    <x v="0"/>
    <n v="37"/>
  </r>
  <r>
    <x v="96"/>
    <x v="58"/>
    <x v="1"/>
    <n v="1173"/>
  </r>
  <r>
    <x v="96"/>
    <x v="58"/>
    <x v="2"/>
    <n v="36363"/>
  </r>
  <r>
    <x v="96"/>
    <x v="58"/>
    <x v="3"/>
    <n v="9577"/>
  </r>
  <r>
    <x v="96"/>
    <x v="58"/>
    <x v="4"/>
    <n v="19349"/>
  </r>
  <r>
    <x v="96"/>
    <x v="58"/>
    <x v="5"/>
    <n v="8911"/>
  </r>
  <r>
    <x v="96"/>
    <x v="59"/>
    <x v="0"/>
    <n v="50"/>
  </r>
  <r>
    <x v="96"/>
    <x v="59"/>
    <x v="1"/>
    <n v="1403"/>
  </r>
  <r>
    <x v="96"/>
    <x v="59"/>
    <x v="2"/>
    <n v="43493"/>
  </r>
  <r>
    <x v="96"/>
    <x v="59"/>
    <x v="3"/>
    <n v="14668"/>
  </r>
  <r>
    <x v="96"/>
    <x v="59"/>
    <x v="4"/>
    <n v="35009"/>
  </r>
  <r>
    <x v="96"/>
    <x v="59"/>
    <x v="5"/>
    <n v="17714"/>
  </r>
  <r>
    <x v="96"/>
    <x v="60"/>
    <x v="0"/>
    <n v="31"/>
  </r>
  <r>
    <x v="96"/>
    <x v="60"/>
    <x v="1"/>
    <n v="1675"/>
  </r>
  <r>
    <x v="96"/>
    <x v="60"/>
    <x v="2"/>
    <n v="51925"/>
  </r>
  <r>
    <x v="96"/>
    <x v="60"/>
    <x v="3"/>
    <n v="26575"/>
  </r>
  <r>
    <x v="96"/>
    <x v="60"/>
    <x v="4"/>
    <n v="52140"/>
  </r>
  <r>
    <x v="96"/>
    <x v="60"/>
    <x v="5"/>
    <n v="36384"/>
  </r>
  <r>
    <x v="96"/>
    <x v="61"/>
    <x v="0"/>
    <n v="8"/>
  </r>
  <r>
    <x v="96"/>
    <x v="61"/>
    <x v="1"/>
    <n v="243"/>
  </r>
  <r>
    <x v="96"/>
    <x v="61"/>
    <x v="2"/>
    <n v="7533"/>
  </r>
  <r>
    <x v="96"/>
    <x v="61"/>
    <x v="3"/>
    <n v="2216"/>
  </r>
  <r>
    <x v="96"/>
    <x v="61"/>
    <x v="4"/>
    <n v="4265"/>
  </r>
  <r>
    <x v="96"/>
    <x v="61"/>
    <x v="5"/>
    <n v="2068"/>
  </r>
  <r>
    <x v="96"/>
    <x v="62"/>
    <x v="0"/>
    <n v="45"/>
  </r>
  <r>
    <x v="96"/>
    <x v="62"/>
    <x v="1"/>
    <n v="4693"/>
  </r>
  <r>
    <x v="96"/>
    <x v="62"/>
    <x v="2"/>
    <n v="145483"/>
  </r>
  <r>
    <x v="96"/>
    <x v="62"/>
    <x v="3"/>
    <n v="19332"/>
  </r>
  <r>
    <x v="96"/>
    <x v="62"/>
    <x v="4"/>
    <n v="42454"/>
  </r>
  <r>
    <x v="96"/>
    <x v="62"/>
    <x v="5"/>
    <n v="23774"/>
  </r>
  <r>
    <x v="96"/>
    <x v="63"/>
    <x v="0"/>
    <n v="55"/>
  </r>
  <r>
    <x v="96"/>
    <x v="63"/>
    <x v="1"/>
    <n v="3000"/>
  </r>
  <r>
    <x v="96"/>
    <x v="63"/>
    <x v="2"/>
    <n v="93000"/>
  </r>
  <r>
    <x v="96"/>
    <x v="63"/>
    <x v="3"/>
    <n v="35246"/>
  </r>
  <r>
    <x v="96"/>
    <x v="63"/>
    <x v="4"/>
    <n v="91334"/>
  </r>
  <r>
    <x v="96"/>
    <x v="63"/>
    <x v="5"/>
    <n v="25855"/>
  </r>
  <r>
    <x v="96"/>
    <x v="64"/>
    <x v="0"/>
    <n v="158"/>
  </r>
  <r>
    <x v="96"/>
    <x v="64"/>
    <x v="1"/>
    <n v="9494"/>
  </r>
  <r>
    <x v="96"/>
    <x v="64"/>
    <x v="2"/>
    <n v="294314"/>
  </r>
  <r>
    <x v="96"/>
    <x v="64"/>
    <x v="3"/>
    <n v="180093"/>
  </r>
  <r>
    <x v="96"/>
    <x v="64"/>
    <x v="4"/>
    <n v="340945"/>
  </r>
  <r>
    <x v="96"/>
    <x v="64"/>
    <x v="5"/>
    <n v="163027"/>
  </r>
  <r>
    <x v="96"/>
    <x v="65"/>
    <x v="0"/>
    <n v="82"/>
  </r>
  <r>
    <x v="96"/>
    <x v="65"/>
    <x v="1"/>
    <n v="2589"/>
  </r>
  <r>
    <x v="96"/>
    <x v="65"/>
    <x v="2"/>
    <n v="80259"/>
  </r>
  <r>
    <x v="96"/>
    <x v="65"/>
    <x v="3"/>
    <n v="47516"/>
  </r>
  <r>
    <x v="96"/>
    <x v="65"/>
    <x v="4"/>
    <n v="91992"/>
  </r>
  <r>
    <x v="96"/>
    <x v="65"/>
    <x v="5"/>
    <n v="55158"/>
  </r>
  <r>
    <x v="96"/>
    <x v="66"/>
    <x v="0"/>
    <n v="32"/>
  </r>
  <r>
    <x v="96"/>
    <x v="66"/>
    <x v="1"/>
    <n v="733"/>
  </r>
  <r>
    <x v="96"/>
    <x v="66"/>
    <x v="2"/>
    <n v="22723"/>
  </r>
  <r>
    <x v="96"/>
    <x v="66"/>
    <x v="3"/>
    <n v="6754"/>
  </r>
  <r>
    <x v="96"/>
    <x v="66"/>
    <x v="4"/>
    <n v="12609"/>
  </r>
  <r>
    <x v="96"/>
    <x v="66"/>
    <x v="5"/>
    <n v="7448"/>
  </r>
  <r>
    <x v="96"/>
    <x v="67"/>
    <x v="0"/>
    <n v="70"/>
  </r>
  <r>
    <x v="96"/>
    <x v="67"/>
    <x v="1"/>
    <n v="3108"/>
  </r>
  <r>
    <x v="96"/>
    <x v="67"/>
    <x v="2"/>
    <n v="96348"/>
  </r>
  <r>
    <x v="96"/>
    <x v="67"/>
    <x v="3"/>
    <n v="49844"/>
  </r>
  <r>
    <x v="96"/>
    <x v="67"/>
    <x v="4"/>
    <n v="82305"/>
  </r>
  <r>
    <x v="96"/>
    <x v="67"/>
    <x v="5"/>
    <n v="48105"/>
  </r>
  <r>
    <x v="96"/>
    <x v="68"/>
    <x v="0"/>
    <n v="9"/>
  </r>
  <r>
    <x v="96"/>
    <x v="68"/>
    <x v="1"/>
    <n v="204"/>
  </r>
  <r>
    <x v="96"/>
    <x v="68"/>
    <x v="2"/>
    <n v="6324"/>
  </r>
  <r>
    <x v="96"/>
    <x v="68"/>
    <x v="3"/>
    <n v="2318"/>
  </r>
  <r>
    <x v="96"/>
    <x v="68"/>
    <x v="4"/>
    <n v="4404"/>
  </r>
  <r>
    <x v="96"/>
    <x v="68"/>
    <x v="5"/>
    <n v="2490"/>
  </r>
  <r>
    <x v="96"/>
    <x v="69"/>
    <x v="0"/>
    <n v="43"/>
  </r>
  <r>
    <x v="96"/>
    <x v="69"/>
    <x v="1"/>
    <n v="1165"/>
  </r>
  <r>
    <x v="96"/>
    <x v="69"/>
    <x v="2"/>
    <n v="36115"/>
  </r>
  <r>
    <x v="96"/>
    <x v="69"/>
    <x v="3"/>
    <n v="14814"/>
  </r>
  <r>
    <x v="96"/>
    <x v="69"/>
    <x v="4"/>
    <n v="25440"/>
  </r>
  <r>
    <x v="96"/>
    <x v="69"/>
    <x v="5"/>
    <n v="16313"/>
  </r>
  <r>
    <x v="96"/>
    <x v="70"/>
    <x v="0"/>
    <n v="3294"/>
  </r>
  <r>
    <x v="96"/>
    <x v="70"/>
    <x v="1"/>
    <n v="139015"/>
  </r>
  <r>
    <x v="96"/>
    <x v="70"/>
    <x v="2"/>
    <n v="4309465"/>
  </r>
  <r>
    <x v="96"/>
    <x v="70"/>
    <x v="3"/>
    <n v="2189283"/>
  </r>
  <r>
    <x v="96"/>
    <x v="70"/>
    <x v="4"/>
    <n v="4398880"/>
  </r>
  <r>
    <x v="96"/>
    <x v="70"/>
    <x v="5"/>
    <n v="2103310"/>
  </r>
  <r>
    <x v="97"/>
    <x v="0"/>
    <x v="0"/>
    <n v="178"/>
  </r>
  <r>
    <x v="97"/>
    <x v="0"/>
    <x v="1"/>
    <n v="6492"/>
  </r>
  <r>
    <x v="97"/>
    <x v="0"/>
    <x v="2"/>
    <n v="188268"/>
  </r>
  <r>
    <x v="97"/>
    <x v="0"/>
    <x v="3"/>
    <n v="73833"/>
  </r>
  <r>
    <x v="97"/>
    <x v="0"/>
    <x v="4"/>
    <n v="137052"/>
  </r>
  <r>
    <x v="97"/>
    <x v="0"/>
    <x v="5"/>
    <n v="65659"/>
  </r>
  <r>
    <x v="97"/>
    <x v="1"/>
    <x v="0"/>
    <n v="61"/>
  </r>
  <r>
    <x v="97"/>
    <x v="1"/>
    <x v="1"/>
    <n v="2461"/>
  </r>
  <r>
    <x v="97"/>
    <x v="1"/>
    <x v="2"/>
    <n v="71369"/>
  </r>
  <r>
    <x v="97"/>
    <x v="1"/>
    <x v="3"/>
    <n v="21126"/>
  </r>
  <r>
    <x v="97"/>
    <x v="1"/>
    <x v="4"/>
    <n v="41542"/>
  </r>
  <r>
    <x v="97"/>
    <x v="1"/>
    <x v="5"/>
    <n v="21390"/>
  </r>
  <r>
    <x v="97"/>
    <x v="2"/>
    <x v="0"/>
    <n v="24"/>
  </r>
  <r>
    <x v="97"/>
    <x v="2"/>
    <x v="1"/>
    <n v="1160"/>
  </r>
  <r>
    <x v="97"/>
    <x v="2"/>
    <x v="2"/>
    <n v="33640"/>
  </r>
  <r>
    <x v="97"/>
    <x v="2"/>
    <x v="3"/>
    <n v="9176"/>
  </r>
  <r>
    <x v="97"/>
    <x v="2"/>
    <x v="4"/>
    <n v="18121"/>
  </r>
  <r>
    <x v="97"/>
    <x v="2"/>
    <x v="5"/>
    <n v="9957"/>
  </r>
  <r>
    <x v="97"/>
    <x v="3"/>
    <x v="0"/>
    <n v="51"/>
  </r>
  <r>
    <x v="97"/>
    <x v="3"/>
    <x v="1"/>
    <n v="2179"/>
  </r>
  <r>
    <x v="97"/>
    <x v="3"/>
    <x v="2"/>
    <n v="63191"/>
  </r>
  <r>
    <x v="97"/>
    <x v="3"/>
    <x v="3"/>
    <n v="19874"/>
  </r>
  <r>
    <x v="97"/>
    <x v="3"/>
    <x v="4"/>
    <n v="40659"/>
  </r>
  <r>
    <x v="97"/>
    <x v="3"/>
    <x v="5"/>
    <n v="19496"/>
  </r>
  <r>
    <x v="97"/>
    <x v="4"/>
    <x v="0"/>
    <n v="25"/>
  </r>
  <r>
    <x v="97"/>
    <x v="4"/>
    <x v="1"/>
    <n v="941"/>
  </r>
  <r>
    <x v="97"/>
    <x v="4"/>
    <x v="2"/>
    <n v="27289"/>
  </r>
  <r>
    <x v="97"/>
    <x v="4"/>
    <x v="3"/>
    <n v="18227"/>
  </r>
  <r>
    <x v="97"/>
    <x v="4"/>
    <x v="4"/>
    <n v="32252"/>
  </r>
  <r>
    <x v="97"/>
    <x v="4"/>
    <x v="5"/>
    <n v="18875"/>
  </r>
  <r>
    <x v="97"/>
    <x v="5"/>
    <x v="0"/>
    <n v="14"/>
  </r>
  <r>
    <x v="97"/>
    <x v="5"/>
    <x v="1"/>
    <n v="345"/>
  </r>
  <r>
    <x v="97"/>
    <x v="5"/>
    <x v="2"/>
    <n v="10005"/>
  </r>
  <r>
    <x v="97"/>
    <x v="5"/>
    <x v="3"/>
    <n v="4595"/>
  </r>
  <r>
    <x v="97"/>
    <x v="5"/>
    <x v="4"/>
    <n v="8465"/>
  </r>
  <r>
    <x v="97"/>
    <x v="5"/>
    <x v="5"/>
    <n v="4042"/>
  </r>
  <r>
    <x v="97"/>
    <x v="6"/>
    <x v="0"/>
    <n v="166"/>
  </r>
  <r>
    <x v="97"/>
    <x v="6"/>
    <x v="1"/>
    <n v="11999"/>
  </r>
  <r>
    <x v="97"/>
    <x v="6"/>
    <x v="2"/>
    <n v="347971"/>
  </r>
  <r>
    <x v="97"/>
    <x v="6"/>
    <x v="3"/>
    <n v="264404"/>
  </r>
  <r>
    <x v="97"/>
    <x v="6"/>
    <x v="4"/>
    <n v="390841"/>
  </r>
  <r>
    <x v="97"/>
    <x v="6"/>
    <x v="5"/>
    <n v="187132"/>
  </r>
  <r>
    <x v="97"/>
    <x v="7"/>
    <x v="0"/>
    <n v="46"/>
  </r>
  <r>
    <x v="97"/>
    <x v="7"/>
    <x v="1"/>
    <n v="2049"/>
  </r>
  <r>
    <x v="97"/>
    <x v="7"/>
    <x v="2"/>
    <n v="59421"/>
  </r>
  <r>
    <x v="97"/>
    <x v="7"/>
    <x v="3"/>
    <n v="40124"/>
  </r>
  <r>
    <x v="97"/>
    <x v="7"/>
    <x v="4"/>
    <n v="71132"/>
  </r>
  <r>
    <x v="97"/>
    <x v="7"/>
    <x v="5"/>
    <n v="46144"/>
  </r>
  <r>
    <x v="97"/>
    <x v="8"/>
    <x v="0"/>
    <n v="11"/>
  </r>
  <r>
    <x v="97"/>
    <x v="8"/>
    <x v="1"/>
    <n v="528"/>
  </r>
  <r>
    <x v="97"/>
    <x v="8"/>
    <x v="2"/>
    <n v="15312"/>
  </r>
  <r>
    <x v="97"/>
    <x v="8"/>
    <x v="3"/>
    <n v="5961"/>
  </r>
  <r>
    <x v="97"/>
    <x v="8"/>
    <x v="4"/>
    <n v="7864"/>
  </r>
  <r>
    <x v="97"/>
    <x v="8"/>
    <x v="5"/>
    <n v="3013"/>
  </r>
  <r>
    <x v="97"/>
    <x v="9"/>
    <x v="0"/>
    <n v="17"/>
  </r>
  <r>
    <x v="97"/>
    <x v="9"/>
    <x v="1"/>
    <n v="440"/>
  </r>
  <r>
    <x v="97"/>
    <x v="9"/>
    <x v="2"/>
    <n v="12760"/>
  </r>
  <r>
    <x v="97"/>
    <x v="9"/>
    <x v="3"/>
    <n v="3946"/>
  </r>
  <r>
    <x v="97"/>
    <x v="9"/>
    <x v="4"/>
    <n v="6876"/>
  </r>
  <r>
    <x v="97"/>
    <x v="9"/>
    <x v="5"/>
    <n v="4009"/>
  </r>
  <r>
    <x v="97"/>
    <x v="10"/>
    <x v="0"/>
    <n v="106"/>
  </r>
  <r>
    <x v="97"/>
    <x v="10"/>
    <x v="1"/>
    <n v="3245"/>
  </r>
  <r>
    <x v="97"/>
    <x v="10"/>
    <x v="2"/>
    <n v="94105"/>
  </r>
  <r>
    <x v="97"/>
    <x v="10"/>
    <x v="3"/>
    <n v="39545"/>
  </r>
  <r>
    <x v="97"/>
    <x v="10"/>
    <x v="4"/>
    <n v="75276"/>
  </r>
  <r>
    <x v="97"/>
    <x v="10"/>
    <x v="5"/>
    <n v="38953"/>
  </r>
  <r>
    <x v="97"/>
    <x v="11"/>
    <x v="0"/>
    <n v="14"/>
  </r>
  <r>
    <x v="97"/>
    <x v="11"/>
    <x v="1"/>
    <n v="436"/>
  </r>
  <r>
    <x v="97"/>
    <x v="11"/>
    <x v="2"/>
    <n v="12644"/>
  </r>
  <r>
    <x v="97"/>
    <x v="11"/>
    <x v="3"/>
    <n v="2828"/>
  </r>
  <r>
    <x v="97"/>
    <x v="11"/>
    <x v="4"/>
    <n v="5575"/>
  </r>
  <r>
    <x v="97"/>
    <x v="11"/>
    <x v="5"/>
    <n v="3932"/>
  </r>
  <r>
    <x v="97"/>
    <x v="12"/>
    <x v="0"/>
    <n v="16"/>
  </r>
  <r>
    <x v="97"/>
    <x v="12"/>
    <x v="1"/>
    <n v="763"/>
  </r>
  <r>
    <x v="97"/>
    <x v="12"/>
    <x v="2"/>
    <n v="22127"/>
  </r>
  <r>
    <x v="97"/>
    <x v="12"/>
    <x v="3"/>
    <n v="7571"/>
  </r>
  <r>
    <x v="97"/>
    <x v="12"/>
    <x v="4"/>
    <n v="12631"/>
  </r>
  <r>
    <x v="97"/>
    <x v="12"/>
    <x v="5"/>
    <n v="7669"/>
  </r>
  <r>
    <x v="97"/>
    <x v="13"/>
    <x v="0"/>
    <n v="10"/>
  </r>
  <r>
    <x v="97"/>
    <x v="13"/>
    <x v="1"/>
    <n v="266"/>
  </r>
  <r>
    <x v="97"/>
    <x v="13"/>
    <x v="2"/>
    <n v="7714"/>
  </r>
  <r>
    <x v="97"/>
    <x v="13"/>
    <x v="3"/>
    <n v="3262"/>
  </r>
  <r>
    <x v="97"/>
    <x v="13"/>
    <x v="4"/>
    <n v="5662"/>
  </r>
  <r>
    <x v="97"/>
    <x v="13"/>
    <x v="5"/>
    <n v="2861"/>
  </r>
  <r>
    <x v="97"/>
    <x v="14"/>
    <x v="0"/>
    <n v="53"/>
  </r>
  <r>
    <x v="97"/>
    <x v="14"/>
    <x v="1"/>
    <n v="1591"/>
  </r>
  <r>
    <x v="97"/>
    <x v="14"/>
    <x v="2"/>
    <n v="46139"/>
  </r>
  <r>
    <x v="97"/>
    <x v="14"/>
    <x v="3"/>
    <n v="25509"/>
  </r>
  <r>
    <x v="97"/>
    <x v="14"/>
    <x v="4"/>
    <n v="44080"/>
  </r>
  <r>
    <x v="97"/>
    <x v="14"/>
    <x v="5"/>
    <n v="26490"/>
  </r>
  <r>
    <x v="97"/>
    <x v="15"/>
    <x v="0"/>
    <n v="26"/>
  </r>
  <r>
    <x v="97"/>
    <x v="15"/>
    <x v="1"/>
    <n v="1003"/>
  </r>
  <r>
    <x v="97"/>
    <x v="15"/>
    <x v="2"/>
    <n v="29087"/>
  </r>
  <r>
    <x v="97"/>
    <x v="15"/>
    <x v="3"/>
    <n v="7677"/>
  </r>
  <r>
    <x v="97"/>
    <x v="15"/>
    <x v="4"/>
    <n v="14232"/>
  </r>
  <r>
    <x v="97"/>
    <x v="15"/>
    <x v="5"/>
    <n v="7959"/>
  </r>
  <r>
    <x v="97"/>
    <x v="16"/>
    <x v="0"/>
    <n v="9"/>
  </r>
  <r>
    <x v="97"/>
    <x v="16"/>
    <x v="1"/>
    <n v="225"/>
  </r>
  <r>
    <x v="97"/>
    <x v="16"/>
    <x v="2"/>
    <n v="6525"/>
  </r>
  <r>
    <x v="97"/>
    <x v="16"/>
    <x v="3"/>
    <n v="1590"/>
  </r>
  <r>
    <x v="97"/>
    <x v="16"/>
    <x v="4"/>
    <n v="3822"/>
  </r>
  <r>
    <x v="97"/>
    <x v="16"/>
    <x v="5"/>
    <n v="2531"/>
  </r>
  <r>
    <x v="97"/>
    <x v="17"/>
    <x v="0"/>
    <n v="12"/>
  </r>
  <r>
    <x v="97"/>
    <x v="17"/>
    <x v="1"/>
    <n v="300"/>
  </r>
  <r>
    <x v="97"/>
    <x v="17"/>
    <x v="2"/>
    <n v="8700"/>
  </r>
  <r>
    <x v="97"/>
    <x v="17"/>
    <x v="3"/>
    <n v="2552"/>
  </r>
  <r>
    <x v="97"/>
    <x v="17"/>
    <x v="4"/>
    <n v="4579"/>
  </r>
  <r>
    <x v="97"/>
    <x v="17"/>
    <x v="5"/>
    <n v="3453"/>
  </r>
  <r>
    <x v="97"/>
    <x v="18"/>
    <x v="0"/>
    <n v="17"/>
  </r>
  <r>
    <x v="97"/>
    <x v="18"/>
    <x v="1"/>
    <n v="624"/>
  </r>
  <r>
    <x v="97"/>
    <x v="18"/>
    <x v="2"/>
    <n v="18096"/>
  </r>
  <r>
    <x v="97"/>
    <x v="18"/>
    <x v="3"/>
    <n v="7499"/>
  </r>
  <r>
    <x v="97"/>
    <x v="18"/>
    <x v="4"/>
    <n v="11354"/>
  </r>
  <r>
    <x v="97"/>
    <x v="18"/>
    <x v="5"/>
    <n v="8815"/>
  </r>
  <r>
    <x v="97"/>
    <x v="19"/>
    <x v="0"/>
    <n v="110"/>
  </r>
  <r>
    <x v="97"/>
    <x v="19"/>
    <x v="1"/>
    <n v="3870"/>
  </r>
  <r>
    <x v="97"/>
    <x v="19"/>
    <x v="2"/>
    <n v="112230"/>
  </r>
  <r>
    <x v="97"/>
    <x v="19"/>
    <x v="3"/>
    <n v="56746"/>
  </r>
  <r>
    <x v="97"/>
    <x v="19"/>
    <x v="4"/>
    <n v="101487"/>
  </r>
  <r>
    <x v="97"/>
    <x v="19"/>
    <x v="5"/>
    <n v="63706"/>
  </r>
  <r>
    <x v="97"/>
    <x v="20"/>
    <x v="0"/>
    <n v="25"/>
  </r>
  <r>
    <x v="97"/>
    <x v="20"/>
    <x v="1"/>
    <n v="1698"/>
  </r>
  <r>
    <x v="97"/>
    <x v="20"/>
    <x v="2"/>
    <n v="49242"/>
  </r>
  <r>
    <x v="97"/>
    <x v="20"/>
    <x v="3"/>
    <n v="10156"/>
  </r>
  <r>
    <x v="97"/>
    <x v="20"/>
    <x v="4"/>
    <n v="22098"/>
  </r>
  <r>
    <x v="97"/>
    <x v="20"/>
    <x v="5"/>
    <n v="10621"/>
  </r>
  <r>
    <x v="97"/>
    <x v="21"/>
    <x v="0"/>
    <n v="75"/>
  </r>
  <r>
    <x v="97"/>
    <x v="21"/>
    <x v="1"/>
    <n v="3085"/>
  </r>
  <r>
    <x v="97"/>
    <x v="21"/>
    <x v="2"/>
    <n v="89465"/>
  </r>
  <r>
    <x v="97"/>
    <x v="21"/>
    <x v="3"/>
    <n v="42753"/>
  </r>
  <r>
    <x v="97"/>
    <x v="21"/>
    <x v="4"/>
    <n v="78859"/>
  </r>
  <r>
    <x v="97"/>
    <x v="21"/>
    <x v="5"/>
    <n v="33769"/>
  </r>
  <r>
    <x v="97"/>
    <x v="22"/>
    <x v="0"/>
    <n v="123"/>
  </r>
  <r>
    <x v="97"/>
    <x v="22"/>
    <x v="1"/>
    <n v="5749"/>
  </r>
  <r>
    <x v="97"/>
    <x v="22"/>
    <x v="2"/>
    <n v="166721"/>
  </r>
  <r>
    <x v="97"/>
    <x v="22"/>
    <x v="3"/>
    <n v="99972"/>
  </r>
  <r>
    <x v="97"/>
    <x v="22"/>
    <x v="4"/>
    <n v="199437"/>
  </r>
  <r>
    <x v="97"/>
    <x v="22"/>
    <x v="5"/>
    <n v="112113"/>
  </r>
  <r>
    <x v="97"/>
    <x v="23"/>
    <x v="0"/>
    <n v="32"/>
  </r>
  <r>
    <x v="97"/>
    <x v="23"/>
    <x v="1"/>
    <n v="1271"/>
  </r>
  <r>
    <x v="97"/>
    <x v="23"/>
    <x v="2"/>
    <n v="36859"/>
  </r>
  <r>
    <x v="97"/>
    <x v="23"/>
    <x v="3"/>
    <n v="11061"/>
  </r>
  <r>
    <x v="97"/>
    <x v="23"/>
    <x v="4"/>
    <n v="20950"/>
  </r>
  <r>
    <x v="97"/>
    <x v="23"/>
    <x v="5"/>
    <n v="10598"/>
  </r>
  <r>
    <x v="97"/>
    <x v="24"/>
    <x v="0"/>
    <n v="17"/>
  </r>
  <r>
    <x v="97"/>
    <x v="24"/>
    <x v="1"/>
    <n v="1153"/>
  </r>
  <r>
    <x v="97"/>
    <x v="24"/>
    <x v="2"/>
    <n v="33437"/>
  </r>
  <r>
    <x v="97"/>
    <x v="24"/>
    <x v="3"/>
    <n v="8445"/>
  </r>
  <r>
    <x v="97"/>
    <x v="24"/>
    <x v="4"/>
    <n v="16482"/>
  </r>
  <r>
    <x v="97"/>
    <x v="24"/>
    <x v="5"/>
    <n v="8523"/>
  </r>
  <r>
    <x v="97"/>
    <x v="25"/>
    <x v="0"/>
    <n v="43"/>
  </r>
  <r>
    <x v="97"/>
    <x v="25"/>
    <x v="1"/>
    <n v="1414"/>
  </r>
  <r>
    <x v="97"/>
    <x v="25"/>
    <x v="2"/>
    <n v="41006"/>
  </r>
  <r>
    <x v="97"/>
    <x v="25"/>
    <x v="3"/>
    <n v="16342"/>
  </r>
  <r>
    <x v="97"/>
    <x v="25"/>
    <x v="4"/>
    <n v="28815"/>
  </r>
  <r>
    <x v="97"/>
    <x v="25"/>
    <x v="5"/>
    <n v="15687"/>
  </r>
  <r>
    <x v="97"/>
    <x v="26"/>
    <x v="0"/>
    <n v="11"/>
  </r>
  <r>
    <x v="97"/>
    <x v="26"/>
    <x v="1"/>
    <n v="547"/>
  </r>
  <r>
    <x v="97"/>
    <x v="26"/>
    <x v="2"/>
    <n v="15863"/>
  </r>
  <r>
    <x v="97"/>
    <x v="26"/>
    <x v="3"/>
    <n v="3922"/>
  </r>
  <r>
    <x v="97"/>
    <x v="26"/>
    <x v="4"/>
    <n v="8151"/>
  </r>
  <r>
    <x v="97"/>
    <x v="26"/>
    <x v="5"/>
    <n v="4255"/>
  </r>
  <r>
    <x v="97"/>
    <x v="27"/>
    <x v="0"/>
    <n v="59"/>
  </r>
  <r>
    <x v="97"/>
    <x v="27"/>
    <x v="1"/>
    <n v="1974"/>
  </r>
  <r>
    <x v="97"/>
    <x v="27"/>
    <x v="2"/>
    <n v="57246"/>
  </r>
  <r>
    <x v="97"/>
    <x v="27"/>
    <x v="3"/>
    <n v="21621"/>
  </r>
  <r>
    <x v="97"/>
    <x v="27"/>
    <x v="4"/>
    <n v="39519"/>
  </r>
  <r>
    <x v="97"/>
    <x v="27"/>
    <x v="5"/>
    <n v="17341"/>
  </r>
  <r>
    <x v="97"/>
    <x v="28"/>
    <x v="0"/>
    <n v="53"/>
  </r>
  <r>
    <x v="97"/>
    <x v="28"/>
    <x v="1"/>
    <n v="1959"/>
  </r>
  <r>
    <x v="97"/>
    <x v="28"/>
    <x v="2"/>
    <n v="56811"/>
  </r>
  <r>
    <x v="97"/>
    <x v="28"/>
    <x v="3"/>
    <n v="35843"/>
  </r>
  <r>
    <x v="97"/>
    <x v="28"/>
    <x v="4"/>
    <n v="64763"/>
  </r>
  <r>
    <x v="97"/>
    <x v="28"/>
    <x v="5"/>
    <n v="36264"/>
  </r>
  <r>
    <x v="97"/>
    <x v="29"/>
    <x v="0"/>
    <n v="9"/>
  </r>
  <r>
    <x v="97"/>
    <x v="29"/>
    <x v="1"/>
    <n v="243"/>
  </r>
  <r>
    <x v="97"/>
    <x v="29"/>
    <x v="2"/>
    <n v="7047"/>
  </r>
  <r>
    <x v="97"/>
    <x v="29"/>
    <x v="3"/>
    <n v="1584"/>
  </r>
  <r>
    <x v="97"/>
    <x v="29"/>
    <x v="4"/>
    <n v="3259"/>
  </r>
  <r>
    <x v="97"/>
    <x v="29"/>
    <x v="5"/>
    <n v="1889"/>
  </r>
  <r>
    <x v="97"/>
    <x v="30"/>
    <x v="0"/>
    <n v="52"/>
  </r>
  <r>
    <x v="97"/>
    <x v="30"/>
    <x v="1"/>
    <n v="1999"/>
  </r>
  <r>
    <x v="97"/>
    <x v="30"/>
    <x v="2"/>
    <n v="57971"/>
  </r>
  <r>
    <x v="97"/>
    <x v="30"/>
    <x v="3"/>
    <n v="24853"/>
  </r>
  <r>
    <x v="97"/>
    <x v="30"/>
    <x v="4"/>
    <n v="44052"/>
  </r>
  <r>
    <x v="97"/>
    <x v="30"/>
    <x v="5"/>
    <n v="20180"/>
  </r>
  <r>
    <x v="97"/>
    <x v="31"/>
    <x v="0"/>
    <n v="9"/>
  </r>
  <r>
    <x v="97"/>
    <x v="31"/>
    <x v="1"/>
    <n v="299"/>
  </r>
  <r>
    <x v="97"/>
    <x v="31"/>
    <x v="2"/>
    <n v="8671"/>
  </r>
  <r>
    <x v="97"/>
    <x v="31"/>
    <x v="3"/>
    <n v="3812"/>
  </r>
  <r>
    <x v="97"/>
    <x v="31"/>
    <x v="4"/>
    <n v="5372"/>
  </r>
  <r>
    <x v="97"/>
    <x v="31"/>
    <x v="5"/>
    <n v="2680"/>
  </r>
  <r>
    <x v="97"/>
    <x v="32"/>
    <x v="0"/>
    <n v="21"/>
  </r>
  <r>
    <x v="97"/>
    <x v="32"/>
    <x v="1"/>
    <n v="516"/>
  </r>
  <r>
    <x v="97"/>
    <x v="32"/>
    <x v="2"/>
    <n v="14964"/>
  </r>
  <r>
    <x v="97"/>
    <x v="32"/>
    <x v="3"/>
    <n v="3688"/>
  </r>
  <r>
    <x v="97"/>
    <x v="32"/>
    <x v="4"/>
    <n v="6198"/>
  </r>
  <r>
    <x v="97"/>
    <x v="32"/>
    <x v="5"/>
    <n v="3555"/>
  </r>
  <r>
    <x v="97"/>
    <x v="33"/>
    <x v="0"/>
    <n v="48"/>
  </r>
  <r>
    <x v="97"/>
    <x v="33"/>
    <x v="1"/>
    <n v="2087"/>
  </r>
  <r>
    <x v="97"/>
    <x v="33"/>
    <x v="2"/>
    <n v="60523"/>
  </r>
  <r>
    <x v="97"/>
    <x v="33"/>
    <x v="3"/>
    <n v="15158"/>
  </r>
  <r>
    <x v="97"/>
    <x v="33"/>
    <x v="4"/>
    <n v="26883"/>
  </r>
  <r>
    <x v="97"/>
    <x v="33"/>
    <x v="5"/>
    <n v="16198"/>
  </r>
  <r>
    <x v="97"/>
    <x v="34"/>
    <x v="0"/>
    <n v="32"/>
  </r>
  <r>
    <x v="97"/>
    <x v="34"/>
    <x v="1"/>
    <n v="937"/>
  </r>
  <r>
    <x v="97"/>
    <x v="34"/>
    <x v="2"/>
    <n v="27173"/>
  </r>
  <r>
    <x v="97"/>
    <x v="34"/>
    <x v="3"/>
    <n v="10453"/>
  </r>
  <r>
    <x v="97"/>
    <x v="34"/>
    <x v="4"/>
    <n v="19508"/>
  </r>
  <r>
    <x v="97"/>
    <x v="34"/>
    <x v="5"/>
    <n v="11848"/>
  </r>
  <r>
    <x v="97"/>
    <x v="35"/>
    <x v="0"/>
    <n v="13"/>
  </r>
  <r>
    <x v="97"/>
    <x v="35"/>
    <x v="1"/>
    <n v="177"/>
  </r>
  <r>
    <x v="97"/>
    <x v="35"/>
    <x v="2"/>
    <n v="5133"/>
  </r>
  <r>
    <x v="97"/>
    <x v="35"/>
    <x v="3"/>
    <n v="2437"/>
  </r>
  <r>
    <x v="97"/>
    <x v="35"/>
    <x v="4"/>
    <n v="4225"/>
  </r>
  <r>
    <x v="97"/>
    <x v="35"/>
    <x v="5"/>
    <n v="3064"/>
  </r>
  <r>
    <x v="97"/>
    <x v="36"/>
    <x v="0"/>
    <n v="14"/>
  </r>
  <r>
    <x v="97"/>
    <x v="36"/>
    <x v="1"/>
    <n v="403"/>
  </r>
  <r>
    <x v="97"/>
    <x v="36"/>
    <x v="2"/>
    <n v="11687"/>
  </r>
  <r>
    <x v="97"/>
    <x v="36"/>
    <x v="3"/>
    <n v="3144"/>
  </r>
  <r>
    <x v="97"/>
    <x v="36"/>
    <x v="4"/>
    <n v="6128"/>
  </r>
  <r>
    <x v="97"/>
    <x v="36"/>
    <x v="5"/>
    <n v="3589"/>
  </r>
  <r>
    <x v="97"/>
    <x v="37"/>
    <x v="0"/>
    <n v="52"/>
  </r>
  <r>
    <x v="97"/>
    <x v="37"/>
    <x v="1"/>
    <n v="1397"/>
  </r>
  <r>
    <x v="97"/>
    <x v="37"/>
    <x v="2"/>
    <n v="40513"/>
  </r>
  <r>
    <x v="97"/>
    <x v="37"/>
    <x v="3"/>
    <n v="23955"/>
  </r>
  <r>
    <x v="97"/>
    <x v="37"/>
    <x v="4"/>
    <n v="39917"/>
  </r>
  <r>
    <x v="97"/>
    <x v="37"/>
    <x v="5"/>
    <n v="20696"/>
  </r>
  <r>
    <x v="97"/>
    <x v="38"/>
    <x v="0"/>
    <n v="19"/>
  </r>
  <r>
    <x v="97"/>
    <x v="38"/>
    <x v="1"/>
    <n v="328"/>
  </r>
  <r>
    <x v="97"/>
    <x v="38"/>
    <x v="2"/>
    <n v="9512"/>
  </r>
  <r>
    <x v="97"/>
    <x v="38"/>
    <x v="3"/>
    <n v="2208"/>
  </r>
  <r>
    <x v="97"/>
    <x v="38"/>
    <x v="4"/>
    <n v="3796"/>
  </r>
  <r>
    <x v="97"/>
    <x v="38"/>
    <x v="5"/>
    <n v="2546"/>
  </r>
  <r>
    <x v="97"/>
    <x v="39"/>
    <x v="0"/>
    <n v="20"/>
  </r>
  <r>
    <x v="97"/>
    <x v="39"/>
    <x v="1"/>
    <n v="727"/>
  </r>
  <r>
    <x v="97"/>
    <x v="39"/>
    <x v="2"/>
    <n v="21083"/>
  </r>
  <r>
    <x v="97"/>
    <x v="39"/>
    <x v="3"/>
    <n v="3910"/>
  </r>
  <r>
    <x v="97"/>
    <x v="39"/>
    <x v="4"/>
    <n v="7151"/>
  </r>
  <r>
    <x v="97"/>
    <x v="39"/>
    <x v="5"/>
    <n v="4725"/>
  </r>
  <r>
    <x v="97"/>
    <x v="40"/>
    <x v="0"/>
    <n v="29"/>
  </r>
  <r>
    <x v="97"/>
    <x v="40"/>
    <x v="1"/>
    <n v="1098"/>
  </r>
  <r>
    <x v="97"/>
    <x v="40"/>
    <x v="2"/>
    <n v="31842"/>
  </r>
  <r>
    <x v="97"/>
    <x v="40"/>
    <x v="3"/>
    <n v="8644"/>
  </r>
  <r>
    <x v="97"/>
    <x v="40"/>
    <x v="4"/>
    <n v="15169"/>
  </r>
  <r>
    <x v="97"/>
    <x v="40"/>
    <x v="5"/>
    <n v="7750"/>
  </r>
  <r>
    <x v="97"/>
    <x v="41"/>
    <x v="0"/>
    <n v="11"/>
  </r>
  <r>
    <x v="97"/>
    <x v="41"/>
    <x v="1"/>
    <n v="230"/>
  </r>
  <r>
    <x v="97"/>
    <x v="41"/>
    <x v="2"/>
    <n v="6670"/>
  </r>
  <r>
    <x v="97"/>
    <x v="41"/>
    <x v="3"/>
    <n v="4142"/>
  </r>
  <r>
    <x v="97"/>
    <x v="41"/>
    <x v="4"/>
    <n v="7188"/>
  </r>
  <r>
    <x v="97"/>
    <x v="41"/>
    <x v="5"/>
    <n v="3983"/>
  </r>
  <r>
    <x v="97"/>
    <x v="42"/>
    <x v="0"/>
    <n v="8"/>
  </r>
  <r>
    <x v="97"/>
    <x v="42"/>
    <x v="1"/>
    <n v="313"/>
  </r>
  <r>
    <x v="97"/>
    <x v="42"/>
    <x v="2"/>
    <n v="9077"/>
  </r>
  <r>
    <x v="97"/>
    <x v="42"/>
    <x v="3"/>
    <n v="3498"/>
  </r>
  <r>
    <x v="97"/>
    <x v="42"/>
    <x v="4"/>
    <n v="5972"/>
  </r>
  <r>
    <x v="97"/>
    <x v="42"/>
    <x v="5"/>
    <n v="3045"/>
  </r>
  <r>
    <x v="97"/>
    <x v="43"/>
    <x v="0"/>
    <n v="22"/>
  </r>
  <r>
    <x v="97"/>
    <x v="43"/>
    <x v="1"/>
    <n v="774"/>
  </r>
  <r>
    <x v="97"/>
    <x v="43"/>
    <x v="2"/>
    <n v="22446"/>
  </r>
  <r>
    <x v="97"/>
    <x v="43"/>
    <x v="3"/>
    <n v="11909"/>
  </r>
  <r>
    <x v="97"/>
    <x v="43"/>
    <x v="4"/>
    <n v="23762"/>
  </r>
  <r>
    <x v="97"/>
    <x v="43"/>
    <x v="5"/>
    <n v="13342"/>
  </r>
  <r>
    <x v="97"/>
    <x v="44"/>
    <x v="0"/>
    <n v="79"/>
  </r>
  <r>
    <x v="97"/>
    <x v="44"/>
    <x v="1"/>
    <n v="5797"/>
  </r>
  <r>
    <x v="97"/>
    <x v="44"/>
    <x v="2"/>
    <n v="168113"/>
  </r>
  <r>
    <x v="97"/>
    <x v="44"/>
    <x v="3"/>
    <n v="136877"/>
  </r>
  <r>
    <x v="97"/>
    <x v="44"/>
    <x v="4"/>
    <n v="199530"/>
  </r>
  <r>
    <x v="97"/>
    <x v="44"/>
    <x v="5"/>
    <n v="117778"/>
  </r>
  <r>
    <x v="97"/>
    <x v="45"/>
    <x v="0"/>
    <n v="17"/>
  </r>
  <r>
    <x v="97"/>
    <x v="45"/>
    <x v="1"/>
    <n v="653"/>
  </r>
  <r>
    <x v="97"/>
    <x v="45"/>
    <x v="2"/>
    <n v="18937"/>
  </r>
  <r>
    <x v="97"/>
    <x v="45"/>
    <x v="3"/>
    <n v="7066"/>
  </r>
  <r>
    <x v="97"/>
    <x v="45"/>
    <x v="4"/>
    <n v="13977"/>
  </r>
  <r>
    <x v="97"/>
    <x v="45"/>
    <x v="5"/>
    <n v="7903"/>
  </r>
  <r>
    <x v="97"/>
    <x v="46"/>
    <x v="0"/>
    <n v="23"/>
  </r>
  <r>
    <x v="97"/>
    <x v="46"/>
    <x v="1"/>
    <n v="686"/>
  </r>
  <r>
    <x v="97"/>
    <x v="46"/>
    <x v="2"/>
    <n v="19894"/>
  </r>
  <r>
    <x v="97"/>
    <x v="46"/>
    <x v="3"/>
    <n v="5600"/>
  </r>
  <r>
    <x v="97"/>
    <x v="46"/>
    <x v="4"/>
    <n v="11448"/>
  </r>
  <r>
    <x v="97"/>
    <x v="46"/>
    <x v="5"/>
    <n v="7003"/>
  </r>
  <r>
    <x v="97"/>
    <x v="47"/>
    <x v="0"/>
    <n v="90"/>
  </r>
  <r>
    <x v="97"/>
    <x v="47"/>
    <x v="1"/>
    <n v="3805"/>
  </r>
  <r>
    <x v="97"/>
    <x v="47"/>
    <x v="2"/>
    <n v="110345"/>
  </r>
  <r>
    <x v="97"/>
    <x v="47"/>
    <x v="3"/>
    <n v="49440"/>
  </r>
  <r>
    <x v="97"/>
    <x v="47"/>
    <x v="4"/>
    <n v="97347"/>
  </r>
  <r>
    <x v="97"/>
    <x v="47"/>
    <x v="5"/>
    <n v="40970"/>
  </r>
  <r>
    <x v="97"/>
    <x v="48"/>
    <x v="0"/>
    <n v="79"/>
  </r>
  <r>
    <x v="97"/>
    <x v="48"/>
    <x v="1"/>
    <n v="2874"/>
  </r>
  <r>
    <x v="97"/>
    <x v="48"/>
    <x v="2"/>
    <n v="83346"/>
  </r>
  <r>
    <x v="97"/>
    <x v="48"/>
    <x v="3"/>
    <n v="45319"/>
  </r>
  <r>
    <x v="97"/>
    <x v="48"/>
    <x v="4"/>
    <n v="76773"/>
  </r>
  <r>
    <x v="97"/>
    <x v="48"/>
    <x v="5"/>
    <n v="39541"/>
  </r>
  <r>
    <x v="97"/>
    <x v="49"/>
    <x v="0"/>
    <n v="109"/>
  </r>
  <r>
    <x v="97"/>
    <x v="49"/>
    <x v="1"/>
    <n v="3235"/>
  </r>
  <r>
    <x v="97"/>
    <x v="49"/>
    <x v="2"/>
    <n v="93815"/>
  </r>
  <r>
    <x v="97"/>
    <x v="49"/>
    <x v="3"/>
    <n v="51612"/>
  </r>
  <r>
    <x v="97"/>
    <x v="49"/>
    <x v="4"/>
    <n v="90965"/>
  </r>
  <r>
    <x v="97"/>
    <x v="49"/>
    <x v="5"/>
    <n v="54827"/>
  </r>
  <r>
    <x v="97"/>
    <x v="50"/>
    <x v="0"/>
    <n v="46"/>
  </r>
  <r>
    <x v="97"/>
    <x v="50"/>
    <x v="1"/>
    <n v="1292"/>
  </r>
  <r>
    <x v="97"/>
    <x v="50"/>
    <x v="2"/>
    <n v="37468"/>
  </r>
  <r>
    <x v="97"/>
    <x v="50"/>
    <x v="3"/>
    <n v="23988"/>
  </r>
  <r>
    <x v="97"/>
    <x v="50"/>
    <x v="4"/>
    <n v="40703"/>
  </r>
  <r>
    <x v="97"/>
    <x v="50"/>
    <x v="5"/>
    <n v="28128"/>
  </r>
  <r>
    <x v="97"/>
    <x v="51"/>
    <x v="0"/>
    <n v="52"/>
  </r>
  <r>
    <x v="97"/>
    <x v="51"/>
    <x v="1"/>
    <n v="1309"/>
  </r>
  <r>
    <x v="97"/>
    <x v="51"/>
    <x v="2"/>
    <n v="37961"/>
  </r>
  <r>
    <x v="97"/>
    <x v="51"/>
    <x v="3"/>
    <n v="17006"/>
  </r>
  <r>
    <x v="97"/>
    <x v="51"/>
    <x v="4"/>
    <n v="31776"/>
  </r>
  <r>
    <x v="97"/>
    <x v="51"/>
    <x v="5"/>
    <n v="21279"/>
  </r>
  <r>
    <x v="97"/>
    <x v="52"/>
    <x v="0"/>
    <n v="37"/>
  </r>
  <r>
    <x v="97"/>
    <x v="52"/>
    <x v="1"/>
    <n v="1215"/>
  </r>
  <r>
    <x v="97"/>
    <x v="52"/>
    <x v="2"/>
    <n v="35235"/>
  </r>
  <r>
    <x v="97"/>
    <x v="52"/>
    <x v="3"/>
    <n v="20488"/>
  </r>
  <r>
    <x v="97"/>
    <x v="52"/>
    <x v="4"/>
    <n v="35059"/>
  </r>
  <r>
    <x v="97"/>
    <x v="52"/>
    <x v="5"/>
    <n v="24433"/>
  </r>
  <r>
    <x v="97"/>
    <x v="53"/>
    <x v="0"/>
    <n v="72"/>
  </r>
  <r>
    <x v="97"/>
    <x v="53"/>
    <x v="1"/>
    <n v="2996"/>
  </r>
  <r>
    <x v="97"/>
    <x v="53"/>
    <x v="2"/>
    <n v="86884"/>
  </r>
  <r>
    <x v="97"/>
    <x v="53"/>
    <x v="3"/>
    <n v="58059"/>
  </r>
  <r>
    <x v="97"/>
    <x v="53"/>
    <x v="4"/>
    <n v="101143"/>
  </r>
  <r>
    <x v="97"/>
    <x v="53"/>
    <x v="5"/>
    <n v="75845"/>
  </r>
  <r>
    <x v="97"/>
    <x v="54"/>
    <x v="0"/>
    <n v="46"/>
  </r>
  <r>
    <x v="97"/>
    <x v="54"/>
    <x v="1"/>
    <n v="1635"/>
  </r>
  <r>
    <x v="97"/>
    <x v="54"/>
    <x v="2"/>
    <n v="47415"/>
  </r>
  <r>
    <x v="97"/>
    <x v="54"/>
    <x v="3"/>
    <n v="16686"/>
  </r>
  <r>
    <x v="97"/>
    <x v="54"/>
    <x v="4"/>
    <n v="32338"/>
  </r>
  <r>
    <x v="97"/>
    <x v="54"/>
    <x v="5"/>
    <n v="19923"/>
  </r>
  <r>
    <x v="97"/>
    <x v="55"/>
    <x v="0"/>
    <n v="18"/>
  </r>
  <r>
    <x v="97"/>
    <x v="55"/>
    <x v="1"/>
    <n v="1468"/>
  </r>
  <r>
    <x v="97"/>
    <x v="55"/>
    <x v="2"/>
    <n v="42572"/>
  </r>
  <r>
    <x v="97"/>
    <x v="55"/>
    <x v="3"/>
    <n v="5643"/>
  </r>
  <r>
    <x v="97"/>
    <x v="55"/>
    <x v="4"/>
    <n v="9173"/>
  </r>
  <r>
    <x v="97"/>
    <x v="55"/>
    <x v="5"/>
    <n v="4879"/>
  </r>
  <r>
    <x v="97"/>
    <x v="56"/>
    <x v="0"/>
    <n v="235"/>
  </r>
  <r>
    <x v="97"/>
    <x v="56"/>
    <x v="1"/>
    <n v="10559"/>
  </r>
  <r>
    <x v="97"/>
    <x v="56"/>
    <x v="2"/>
    <n v="306211"/>
  </r>
  <r>
    <x v="97"/>
    <x v="56"/>
    <x v="3"/>
    <n v="211939"/>
  </r>
  <r>
    <x v="97"/>
    <x v="56"/>
    <x v="4"/>
    <n v="356953"/>
  </r>
  <r>
    <x v="97"/>
    <x v="56"/>
    <x v="5"/>
    <n v="204648"/>
  </r>
  <r>
    <x v="97"/>
    <x v="57"/>
    <x v="0"/>
    <n v="17"/>
  </r>
  <r>
    <x v="97"/>
    <x v="57"/>
    <x v="1"/>
    <n v="522"/>
  </r>
  <r>
    <x v="97"/>
    <x v="57"/>
    <x v="2"/>
    <n v="15138"/>
  </r>
  <r>
    <x v="97"/>
    <x v="57"/>
    <x v="3"/>
    <n v="5262"/>
  </r>
  <r>
    <x v="97"/>
    <x v="57"/>
    <x v="4"/>
    <n v="10548"/>
  </r>
  <r>
    <x v="97"/>
    <x v="57"/>
    <x v="5"/>
    <n v="4967"/>
  </r>
  <r>
    <x v="97"/>
    <x v="58"/>
    <x v="0"/>
    <n v="37"/>
  </r>
  <r>
    <x v="97"/>
    <x v="58"/>
    <x v="1"/>
    <n v="1185"/>
  </r>
  <r>
    <x v="97"/>
    <x v="58"/>
    <x v="2"/>
    <n v="34365"/>
  </r>
  <r>
    <x v="97"/>
    <x v="58"/>
    <x v="3"/>
    <n v="8943"/>
  </r>
  <r>
    <x v="97"/>
    <x v="58"/>
    <x v="4"/>
    <n v="17168"/>
  </r>
  <r>
    <x v="97"/>
    <x v="58"/>
    <x v="5"/>
    <n v="8642"/>
  </r>
  <r>
    <x v="97"/>
    <x v="59"/>
    <x v="0"/>
    <n v="50"/>
  </r>
  <r>
    <x v="97"/>
    <x v="59"/>
    <x v="1"/>
    <n v="1404"/>
  </r>
  <r>
    <x v="97"/>
    <x v="59"/>
    <x v="2"/>
    <n v="40716"/>
  </r>
  <r>
    <x v="97"/>
    <x v="59"/>
    <x v="3"/>
    <n v="14121"/>
  </r>
  <r>
    <x v="97"/>
    <x v="59"/>
    <x v="4"/>
    <n v="27825"/>
  </r>
  <r>
    <x v="97"/>
    <x v="59"/>
    <x v="5"/>
    <n v="17366"/>
  </r>
  <r>
    <x v="97"/>
    <x v="60"/>
    <x v="0"/>
    <n v="31"/>
  </r>
  <r>
    <x v="97"/>
    <x v="60"/>
    <x v="1"/>
    <n v="1675"/>
  </r>
  <r>
    <x v="97"/>
    <x v="60"/>
    <x v="2"/>
    <n v="48575"/>
  </r>
  <r>
    <x v="97"/>
    <x v="60"/>
    <x v="3"/>
    <n v="26443"/>
  </r>
  <r>
    <x v="97"/>
    <x v="60"/>
    <x v="4"/>
    <n v="46959"/>
  </r>
  <r>
    <x v="97"/>
    <x v="60"/>
    <x v="5"/>
    <n v="33799"/>
  </r>
  <r>
    <x v="97"/>
    <x v="61"/>
    <x v="0"/>
    <n v="9"/>
  </r>
  <r>
    <x v="97"/>
    <x v="61"/>
    <x v="1"/>
    <n v="247"/>
  </r>
  <r>
    <x v="97"/>
    <x v="61"/>
    <x v="2"/>
    <n v="7163"/>
  </r>
  <r>
    <x v="97"/>
    <x v="61"/>
    <x v="3"/>
    <n v="1918"/>
  </r>
  <r>
    <x v="97"/>
    <x v="61"/>
    <x v="4"/>
    <n v="3434"/>
  </r>
  <r>
    <x v="97"/>
    <x v="61"/>
    <x v="5"/>
    <n v="1684"/>
  </r>
  <r>
    <x v="97"/>
    <x v="62"/>
    <x v="0"/>
    <n v="44"/>
  </r>
  <r>
    <x v="97"/>
    <x v="62"/>
    <x v="1"/>
    <n v="4671"/>
  </r>
  <r>
    <x v="97"/>
    <x v="62"/>
    <x v="2"/>
    <n v="135459"/>
  </r>
  <r>
    <x v="97"/>
    <x v="62"/>
    <x v="3"/>
    <n v="19087"/>
  </r>
  <r>
    <x v="97"/>
    <x v="62"/>
    <x v="4"/>
    <n v="35282"/>
  </r>
  <r>
    <x v="97"/>
    <x v="62"/>
    <x v="5"/>
    <n v="25650"/>
  </r>
  <r>
    <x v="97"/>
    <x v="63"/>
    <x v="0"/>
    <n v="55"/>
  </r>
  <r>
    <x v="97"/>
    <x v="63"/>
    <x v="1"/>
    <n v="3008"/>
  </r>
  <r>
    <x v="97"/>
    <x v="63"/>
    <x v="2"/>
    <n v="87232"/>
  </r>
  <r>
    <x v="97"/>
    <x v="63"/>
    <x v="3"/>
    <n v="19862"/>
  </r>
  <r>
    <x v="97"/>
    <x v="63"/>
    <x v="4"/>
    <n v="35671"/>
  </r>
  <r>
    <x v="97"/>
    <x v="63"/>
    <x v="5"/>
    <n v="17159"/>
  </r>
  <r>
    <x v="97"/>
    <x v="64"/>
    <x v="0"/>
    <n v="159"/>
  </r>
  <r>
    <x v="97"/>
    <x v="64"/>
    <x v="1"/>
    <n v="9579"/>
  </r>
  <r>
    <x v="97"/>
    <x v="64"/>
    <x v="2"/>
    <n v="277791"/>
  </r>
  <r>
    <x v="97"/>
    <x v="64"/>
    <x v="3"/>
    <n v="174959"/>
  </r>
  <r>
    <x v="97"/>
    <x v="64"/>
    <x v="4"/>
    <n v="302533"/>
  </r>
  <r>
    <x v="97"/>
    <x v="64"/>
    <x v="5"/>
    <n v="148998"/>
  </r>
  <r>
    <x v="97"/>
    <x v="65"/>
    <x v="0"/>
    <n v="82"/>
  </r>
  <r>
    <x v="97"/>
    <x v="65"/>
    <x v="1"/>
    <n v="2596"/>
  </r>
  <r>
    <x v="97"/>
    <x v="65"/>
    <x v="2"/>
    <n v="75284"/>
  </r>
  <r>
    <x v="97"/>
    <x v="65"/>
    <x v="3"/>
    <n v="55522"/>
  </r>
  <r>
    <x v="97"/>
    <x v="65"/>
    <x v="4"/>
    <n v="99099"/>
  </r>
  <r>
    <x v="97"/>
    <x v="65"/>
    <x v="5"/>
    <n v="60209"/>
  </r>
  <r>
    <x v="97"/>
    <x v="66"/>
    <x v="0"/>
    <n v="31"/>
  </r>
  <r>
    <x v="97"/>
    <x v="66"/>
    <x v="1"/>
    <n v="630"/>
  </r>
  <r>
    <x v="97"/>
    <x v="66"/>
    <x v="2"/>
    <n v="18270"/>
  </r>
  <r>
    <x v="97"/>
    <x v="66"/>
    <x v="3"/>
    <n v="5734"/>
  </r>
  <r>
    <x v="97"/>
    <x v="66"/>
    <x v="4"/>
    <n v="10591"/>
  </r>
  <r>
    <x v="97"/>
    <x v="66"/>
    <x v="5"/>
    <n v="6700"/>
  </r>
  <r>
    <x v="97"/>
    <x v="67"/>
    <x v="0"/>
    <n v="70"/>
  </r>
  <r>
    <x v="97"/>
    <x v="67"/>
    <x v="1"/>
    <n v="3114"/>
  </r>
  <r>
    <x v="97"/>
    <x v="67"/>
    <x v="2"/>
    <n v="90306"/>
  </r>
  <r>
    <x v="97"/>
    <x v="67"/>
    <x v="3"/>
    <n v="51614"/>
  </r>
  <r>
    <x v="97"/>
    <x v="67"/>
    <x v="4"/>
    <n v="86042"/>
  </r>
  <r>
    <x v="97"/>
    <x v="67"/>
    <x v="5"/>
    <n v="50892"/>
  </r>
  <r>
    <x v="97"/>
    <x v="68"/>
    <x v="0"/>
    <n v="9"/>
  </r>
  <r>
    <x v="97"/>
    <x v="68"/>
    <x v="1"/>
    <n v="204"/>
  </r>
  <r>
    <x v="97"/>
    <x v="68"/>
    <x v="2"/>
    <n v="5916"/>
  </r>
  <r>
    <x v="97"/>
    <x v="68"/>
    <x v="3"/>
    <n v="3129"/>
  </r>
  <r>
    <x v="97"/>
    <x v="68"/>
    <x v="4"/>
    <n v="5280"/>
  </r>
  <r>
    <x v="97"/>
    <x v="68"/>
    <x v="5"/>
    <n v="2843"/>
  </r>
  <r>
    <x v="97"/>
    <x v="69"/>
    <x v="0"/>
    <n v="43"/>
  </r>
  <r>
    <x v="97"/>
    <x v="69"/>
    <x v="1"/>
    <n v="1167"/>
  </r>
  <r>
    <x v="97"/>
    <x v="69"/>
    <x v="2"/>
    <n v="33843"/>
  </r>
  <r>
    <x v="97"/>
    <x v="69"/>
    <x v="3"/>
    <n v="18546"/>
  </r>
  <r>
    <x v="97"/>
    <x v="69"/>
    <x v="4"/>
    <n v="30614"/>
  </r>
  <r>
    <x v="97"/>
    <x v="69"/>
    <x v="5"/>
    <n v="18652"/>
  </r>
  <r>
    <x v="97"/>
    <x v="70"/>
    <x v="0"/>
    <n v="3303"/>
  </r>
  <r>
    <x v="97"/>
    <x v="70"/>
    <x v="1"/>
    <n v="138821"/>
  </r>
  <r>
    <x v="97"/>
    <x v="70"/>
    <x v="2"/>
    <n v="4025809"/>
  </r>
  <r>
    <x v="97"/>
    <x v="70"/>
    <x v="3"/>
    <n v="2044416"/>
  </r>
  <r>
    <x v="97"/>
    <x v="70"/>
    <x v="4"/>
    <n v="3539384"/>
  </r>
  <r>
    <x v="97"/>
    <x v="70"/>
    <x v="5"/>
    <n v="1959064"/>
  </r>
  <r>
    <x v="98"/>
    <x v="0"/>
    <x v="0"/>
    <n v="178"/>
  </r>
  <r>
    <x v="98"/>
    <x v="0"/>
    <x v="1"/>
    <n v="6511"/>
  </r>
  <r>
    <x v="98"/>
    <x v="0"/>
    <x v="2"/>
    <n v="201841"/>
  </r>
  <r>
    <x v="98"/>
    <x v="0"/>
    <x v="3"/>
    <n v="71339"/>
  </r>
  <r>
    <x v="98"/>
    <x v="0"/>
    <x v="4"/>
    <n v="133700"/>
  </r>
  <r>
    <x v="98"/>
    <x v="0"/>
    <x v="5"/>
    <n v="63204"/>
  </r>
  <r>
    <x v="98"/>
    <x v="1"/>
    <x v="0"/>
    <n v="60"/>
  </r>
  <r>
    <x v="98"/>
    <x v="1"/>
    <x v="1"/>
    <n v="2441"/>
  </r>
  <r>
    <x v="98"/>
    <x v="1"/>
    <x v="2"/>
    <n v="75671"/>
  </r>
  <r>
    <x v="98"/>
    <x v="1"/>
    <x v="3"/>
    <n v="21062"/>
  </r>
  <r>
    <x v="98"/>
    <x v="1"/>
    <x v="4"/>
    <n v="39563"/>
  </r>
  <r>
    <x v="98"/>
    <x v="1"/>
    <x v="5"/>
    <n v="20755"/>
  </r>
  <r>
    <x v="98"/>
    <x v="2"/>
    <x v="0"/>
    <n v="26"/>
  </r>
  <r>
    <x v="98"/>
    <x v="2"/>
    <x v="1"/>
    <n v="1177"/>
  </r>
  <r>
    <x v="98"/>
    <x v="2"/>
    <x v="2"/>
    <n v="36487"/>
  </r>
  <r>
    <x v="98"/>
    <x v="2"/>
    <x v="3"/>
    <n v="8571"/>
  </r>
  <r>
    <x v="98"/>
    <x v="2"/>
    <x v="4"/>
    <n v="17046"/>
  </r>
  <r>
    <x v="98"/>
    <x v="2"/>
    <x v="5"/>
    <n v="11194"/>
  </r>
  <r>
    <x v="98"/>
    <x v="3"/>
    <x v="0"/>
    <n v="53"/>
  </r>
  <r>
    <x v="98"/>
    <x v="3"/>
    <x v="1"/>
    <n v="2198"/>
  </r>
  <r>
    <x v="98"/>
    <x v="3"/>
    <x v="2"/>
    <n v="68138"/>
  </r>
  <r>
    <x v="98"/>
    <x v="3"/>
    <x v="3"/>
    <n v="20580"/>
  </r>
  <r>
    <x v="98"/>
    <x v="3"/>
    <x v="4"/>
    <n v="41664"/>
  </r>
  <r>
    <x v="98"/>
    <x v="3"/>
    <x v="5"/>
    <n v="22482"/>
  </r>
  <r>
    <x v="98"/>
    <x v="4"/>
    <x v="0"/>
    <n v="25"/>
  </r>
  <r>
    <x v="98"/>
    <x v="4"/>
    <x v="1"/>
    <n v="941"/>
  </r>
  <r>
    <x v="98"/>
    <x v="4"/>
    <x v="2"/>
    <n v="29171"/>
  </r>
  <r>
    <x v="98"/>
    <x v="4"/>
    <x v="3"/>
    <n v="19634"/>
  </r>
  <r>
    <x v="98"/>
    <x v="4"/>
    <x v="4"/>
    <n v="35188"/>
  </r>
  <r>
    <x v="98"/>
    <x v="4"/>
    <x v="5"/>
    <n v="13987"/>
  </r>
  <r>
    <x v="98"/>
    <x v="5"/>
    <x v="0"/>
    <n v="14"/>
  </r>
  <r>
    <x v="98"/>
    <x v="5"/>
    <x v="1"/>
    <n v="345"/>
  </r>
  <r>
    <x v="98"/>
    <x v="5"/>
    <x v="2"/>
    <n v="10695"/>
  </r>
  <r>
    <x v="98"/>
    <x v="5"/>
    <x v="3"/>
    <n v="5027"/>
  </r>
  <r>
    <x v="98"/>
    <x v="5"/>
    <x v="4"/>
    <n v="9415"/>
  </r>
  <r>
    <x v="98"/>
    <x v="5"/>
    <x v="5"/>
    <n v="4286"/>
  </r>
  <r>
    <x v="98"/>
    <x v="6"/>
    <x v="0"/>
    <n v="165"/>
  </r>
  <r>
    <x v="98"/>
    <x v="6"/>
    <x v="1"/>
    <n v="12014"/>
  </r>
  <r>
    <x v="98"/>
    <x v="6"/>
    <x v="2"/>
    <n v="372434"/>
  </r>
  <r>
    <x v="98"/>
    <x v="6"/>
    <x v="3"/>
    <n v="263462"/>
  </r>
  <r>
    <x v="98"/>
    <x v="6"/>
    <x v="4"/>
    <n v="383816"/>
  </r>
  <r>
    <x v="98"/>
    <x v="6"/>
    <x v="5"/>
    <n v="180006"/>
  </r>
  <r>
    <x v="98"/>
    <x v="7"/>
    <x v="0"/>
    <n v="46"/>
  </r>
  <r>
    <x v="98"/>
    <x v="7"/>
    <x v="1"/>
    <n v="2097"/>
  </r>
  <r>
    <x v="98"/>
    <x v="7"/>
    <x v="2"/>
    <n v="65007"/>
  </r>
  <r>
    <x v="98"/>
    <x v="7"/>
    <x v="3"/>
    <n v="45622"/>
  </r>
  <r>
    <x v="98"/>
    <x v="7"/>
    <x v="4"/>
    <n v="78358"/>
  </r>
  <r>
    <x v="98"/>
    <x v="7"/>
    <x v="5"/>
    <n v="48531"/>
  </r>
  <r>
    <x v="98"/>
    <x v="8"/>
    <x v="0"/>
    <n v="11"/>
  </r>
  <r>
    <x v="98"/>
    <x v="8"/>
    <x v="1"/>
    <n v="528"/>
  </r>
  <r>
    <x v="98"/>
    <x v="8"/>
    <x v="2"/>
    <n v="16368"/>
  </r>
  <r>
    <x v="98"/>
    <x v="8"/>
    <x v="3"/>
    <n v="7654"/>
  </r>
  <r>
    <x v="98"/>
    <x v="8"/>
    <x v="4"/>
    <n v="9666"/>
  </r>
  <r>
    <x v="98"/>
    <x v="8"/>
    <x v="5"/>
    <n v="5218"/>
  </r>
  <r>
    <x v="98"/>
    <x v="9"/>
    <x v="0"/>
    <n v="17"/>
  </r>
  <r>
    <x v="98"/>
    <x v="9"/>
    <x v="1"/>
    <n v="440"/>
  </r>
  <r>
    <x v="98"/>
    <x v="9"/>
    <x v="2"/>
    <n v="13640"/>
  </r>
  <r>
    <x v="98"/>
    <x v="9"/>
    <x v="3"/>
    <n v="4048"/>
  </r>
  <r>
    <x v="98"/>
    <x v="9"/>
    <x v="4"/>
    <n v="7085"/>
  </r>
  <r>
    <x v="98"/>
    <x v="9"/>
    <x v="5"/>
    <n v="4569"/>
  </r>
  <r>
    <x v="98"/>
    <x v="10"/>
    <x v="0"/>
    <n v="106"/>
  </r>
  <r>
    <x v="98"/>
    <x v="10"/>
    <x v="1"/>
    <n v="3222"/>
  </r>
  <r>
    <x v="98"/>
    <x v="10"/>
    <x v="2"/>
    <n v="99882"/>
  </r>
  <r>
    <x v="98"/>
    <x v="10"/>
    <x v="3"/>
    <n v="32988"/>
  </r>
  <r>
    <x v="98"/>
    <x v="10"/>
    <x v="4"/>
    <n v="70133"/>
  </r>
  <r>
    <x v="98"/>
    <x v="10"/>
    <x v="5"/>
    <n v="38903"/>
  </r>
  <r>
    <x v="98"/>
    <x v="11"/>
    <x v="0"/>
    <n v="14"/>
  </r>
  <r>
    <x v="98"/>
    <x v="11"/>
    <x v="1"/>
    <n v="436"/>
  </r>
  <r>
    <x v="98"/>
    <x v="11"/>
    <x v="2"/>
    <n v="13516"/>
  </r>
  <r>
    <x v="98"/>
    <x v="11"/>
    <x v="3"/>
    <n v="3299"/>
  </r>
  <r>
    <x v="98"/>
    <x v="11"/>
    <x v="4"/>
    <n v="7158"/>
  </r>
  <r>
    <x v="98"/>
    <x v="11"/>
    <x v="5"/>
    <n v="5123"/>
  </r>
  <r>
    <x v="98"/>
    <x v="12"/>
    <x v="0"/>
    <n v="16"/>
  </r>
  <r>
    <x v="98"/>
    <x v="12"/>
    <x v="1"/>
    <n v="766"/>
  </r>
  <r>
    <x v="98"/>
    <x v="12"/>
    <x v="2"/>
    <n v="23746"/>
  </r>
  <r>
    <x v="98"/>
    <x v="12"/>
    <x v="3"/>
    <n v="7586"/>
  </r>
  <r>
    <x v="98"/>
    <x v="12"/>
    <x v="4"/>
    <n v="12740"/>
  </r>
  <r>
    <x v="98"/>
    <x v="12"/>
    <x v="5"/>
    <n v="7185"/>
  </r>
  <r>
    <x v="98"/>
    <x v="13"/>
    <x v="0"/>
    <n v="10"/>
  </r>
  <r>
    <x v="98"/>
    <x v="13"/>
    <x v="1"/>
    <n v="266"/>
  </r>
  <r>
    <x v="98"/>
    <x v="13"/>
    <x v="2"/>
    <n v="8246"/>
  </r>
  <r>
    <x v="98"/>
    <x v="13"/>
    <x v="3"/>
    <n v="3486"/>
  </r>
  <r>
    <x v="98"/>
    <x v="13"/>
    <x v="4"/>
    <n v="6604"/>
  </r>
  <r>
    <x v="98"/>
    <x v="13"/>
    <x v="5"/>
    <n v="3465"/>
  </r>
  <r>
    <x v="98"/>
    <x v="14"/>
    <x v="0"/>
    <n v="54"/>
  </r>
  <r>
    <x v="98"/>
    <x v="14"/>
    <x v="1"/>
    <n v="1718"/>
  </r>
  <r>
    <x v="98"/>
    <x v="14"/>
    <x v="2"/>
    <n v="53258"/>
  </r>
  <r>
    <x v="98"/>
    <x v="14"/>
    <x v="3"/>
    <n v="29623"/>
  </r>
  <r>
    <x v="98"/>
    <x v="14"/>
    <x v="4"/>
    <n v="51886"/>
  </r>
  <r>
    <x v="98"/>
    <x v="14"/>
    <x v="5"/>
    <n v="26391"/>
  </r>
  <r>
    <x v="98"/>
    <x v="15"/>
    <x v="0"/>
    <n v="26"/>
  </r>
  <r>
    <x v="98"/>
    <x v="15"/>
    <x v="1"/>
    <n v="1003"/>
  </r>
  <r>
    <x v="98"/>
    <x v="15"/>
    <x v="2"/>
    <n v="31093"/>
  </r>
  <r>
    <x v="98"/>
    <x v="15"/>
    <x v="3"/>
    <n v="8464"/>
  </r>
  <r>
    <x v="98"/>
    <x v="15"/>
    <x v="4"/>
    <n v="15880"/>
  </r>
  <r>
    <x v="98"/>
    <x v="15"/>
    <x v="5"/>
    <n v="8571"/>
  </r>
  <r>
    <x v="98"/>
    <x v="16"/>
    <x v="0"/>
    <n v="9"/>
  </r>
  <r>
    <x v="98"/>
    <x v="16"/>
    <x v="1"/>
    <n v="225"/>
  </r>
  <r>
    <x v="98"/>
    <x v="16"/>
    <x v="2"/>
    <n v="6975"/>
  </r>
  <r>
    <x v="98"/>
    <x v="16"/>
    <x v="3"/>
    <n v="1593"/>
  </r>
  <r>
    <x v="98"/>
    <x v="16"/>
    <x v="4"/>
    <n v="3567"/>
  </r>
  <r>
    <x v="98"/>
    <x v="16"/>
    <x v="5"/>
    <n v="2275"/>
  </r>
  <r>
    <x v="98"/>
    <x v="17"/>
    <x v="0"/>
    <n v="12"/>
  </r>
  <r>
    <x v="98"/>
    <x v="17"/>
    <x v="1"/>
    <n v="300"/>
  </r>
  <r>
    <x v="98"/>
    <x v="17"/>
    <x v="2"/>
    <n v="9300"/>
  </r>
  <r>
    <x v="98"/>
    <x v="17"/>
    <x v="3"/>
    <n v="2652"/>
  </r>
  <r>
    <x v="98"/>
    <x v="17"/>
    <x v="4"/>
    <n v="5012"/>
  </r>
  <r>
    <x v="98"/>
    <x v="17"/>
    <x v="5"/>
    <n v="3173"/>
  </r>
  <r>
    <x v="98"/>
    <x v="18"/>
    <x v="0"/>
    <n v="17"/>
  </r>
  <r>
    <x v="98"/>
    <x v="18"/>
    <x v="1"/>
    <n v="624"/>
  </r>
  <r>
    <x v="98"/>
    <x v="18"/>
    <x v="2"/>
    <n v="19344"/>
  </r>
  <r>
    <x v="98"/>
    <x v="18"/>
    <x v="3"/>
    <n v="8331"/>
  </r>
  <r>
    <x v="98"/>
    <x v="18"/>
    <x v="4"/>
    <n v="12421"/>
  </r>
  <r>
    <x v="98"/>
    <x v="18"/>
    <x v="5"/>
    <n v="8599"/>
  </r>
  <r>
    <x v="98"/>
    <x v="19"/>
    <x v="0"/>
    <n v="111"/>
  </r>
  <r>
    <x v="98"/>
    <x v="19"/>
    <x v="1"/>
    <n v="3885"/>
  </r>
  <r>
    <x v="98"/>
    <x v="19"/>
    <x v="2"/>
    <n v="120435"/>
  </r>
  <r>
    <x v="98"/>
    <x v="19"/>
    <x v="3"/>
    <n v="56563"/>
  </r>
  <r>
    <x v="98"/>
    <x v="19"/>
    <x v="4"/>
    <n v="101326"/>
  </r>
  <r>
    <x v="98"/>
    <x v="19"/>
    <x v="5"/>
    <n v="60528"/>
  </r>
  <r>
    <x v="98"/>
    <x v="20"/>
    <x v="0"/>
    <n v="26"/>
  </r>
  <r>
    <x v="98"/>
    <x v="20"/>
    <x v="1"/>
    <n v="1748"/>
  </r>
  <r>
    <x v="98"/>
    <x v="20"/>
    <x v="2"/>
    <n v="54188"/>
  </r>
  <r>
    <x v="98"/>
    <x v="20"/>
    <x v="3"/>
    <n v="12833"/>
  </r>
  <r>
    <x v="98"/>
    <x v="20"/>
    <x v="4"/>
    <n v="26267"/>
  </r>
  <r>
    <x v="98"/>
    <x v="20"/>
    <x v="5"/>
    <n v="16850"/>
  </r>
  <r>
    <x v="98"/>
    <x v="21"/>
    <x v="0"/>
    <n v="75"/>
  </r>
  <r>
    <x v="98"/>
    <x v="21"/>
    <x v="1"/>
    <n v="3081"/>
  </r>
  <r>
    <x v="98"/>
    <x v="21"/>
    <x v="2"/>
    <n v="95511"/>
  </r>
  <r>
    <x v="98"/>
    <x v="21"/>
    <x v="3"/>
    <n v="41515"/>
  </r>
  <r>
    <x v="98"/>
    <x v="21"/>
    <x v="4"/>
    <n v="75129"/>
  </r>
  <r>
    <x v="98"/>
    <x v="21"/>
    <x v="5"/>
    <n v="33959"/>
  </r>
  <r>
    <x v="98"/>
    <x v="22"/>
    <x v="0"/>
    <n v="122"/>
  </r>
  <r>
    <x v="98"/>
    <x v="22"/>
    <x v="1"/>
    <n v="5723"/>
  </r>
  <r>
    <x v="98"/>
    <x v="22"/>
    <x v="2"/>
    <n v="177413"/>
  </r>
  <r>
    <x v="98"/>
    <x v="22"/>
    <x v="3"/>
    <n v="97117"/>
  </r>
  <r>
    <x v="98"/>
    <x v="22"/>
    <x v="4"/>
    <n v="182088"/>
  </r>
  <r>
    <x v="98"/>
    <x v="22"/>
    <x v="5"/>
    <n v="105554"/>
  </r>
  <r>
    <x v="98"/>
    <x v="23"/>
    <x v="0"/>
    <n v="32"/>
  </r>
  <r>
    <x v="98"/>
    <x v="23"/>
    <x v="1"/>
    <n v="1271"/>
  </r>
  <r>
    <x v="98"/>
    <x v="23"/>
    <x v="2"/>
    <n v="39401"/>
  </r>
  <r>
    <x v="98"/>
    <x v="23"/>
    <x v="3"/>
    <n v="12349"/>
  </r>
  <r>
    <x v="98"/>
    <x v="23"/>
    <x v="4"/>
    <n v="24909"/>
  </r>
  <r>
    <x v="98"/>
    <x v="23"/>
    <x v="5"/>
    <n v="11963"/>
  </r>
  <r>
    <x v="98"/>
    <x v="24"/>
    <x v="0"/>
    <n v="17"/>
  </r>
  <r>
    <x v="98"/>
    <x v="24"/>
    <x v="1"/>
    <n v="1153"/>
  </r>
  <r>
    <x v="98"/>
    <x v="24"/>
    <x v="2"/>
    <n v="35743"/>
  </r>
  <r>
    <x v="98"/>
    <x v="24"/>
    <x v="3"/>
    <n v="5377"/>
  </r>
  <r>
    <x v="98"/>
    <x v="24"/>
    <x v="4"/>
    <n v="11215"/>
  </r>
  <r>
    <x v="98"/>
    <x v="24"/>
    <x v="5"/>
    <n v="5882"/>
  </r>
  <r>
    <x v="98"/>
    <x v="25"/>
    <x v="0"/>
    <n v="43"/>
  </r>
  <r>
    <x v="98"/>
    <x v="25"/>
    <x v="1"/>
    <n v="1415"/>
  </r>
  <r>
    <x v="98"/>
    <x v="25"/>
    <x v="2"/>
    <n v="43865"/>
  </r>
  <r>
    <x v="98"/>
    <x v="25"/>
    <x v="3"/>
    <n v="15752"/>
  </r>
  <r>
    <x v="98"/>
    <x v="25"/>
    <x v="4"/>
    <n v="27449"/>
  </r>
  <r>
    <x v="98"/>
    <x v="25"/>
    <x v="5"/>
    <n v="15370"/>
  </r>
  <r>
    <x v="98"/>
    <x v="26"/>
    <x v="0"/>
    <n v="11"/>
  </r>
  <r>
    <x v="98"/>
    <x v="26"/>
    <x v="1"/>
    <n v="547"/>
  </r>
  <r>
    <x v="98"/>
    <x v="26"/>
    <x v="2"/>
    <n v="16957"/>
  </r>
  <r>
    <x v="98"/>
    <x v="26"/>
    <x v="3"/>
    <n v="3486"/>
  </r>
  <r>
    <x v="98"/>
    <x v="26"/>
    <x v="4"/>
    <n v="7590"/>
  </r>
  <r>
    <x v="98"/>
    <x v="26"/>
    <x v="5"/>
    <n v="4417"/>
  </r>
  <r>
    <x v="98"/>
    <x v="27"/>
    <x v="0"/>
    <n v="58"/>
  </r>
  <r>
    <x v="98"/>
    <x v="27"/>
    <x v="1"/>
    <n v="1974"/>
  </r>
  <r>
    <x v="98"/>
    <x v="27"/>
    <x v="2"/>
    <n v="61194"/>
  </r>
  <r>
    <x v="98"/>
    <x v="27"/>
    <x v="3"/>
    <n v="23291"/>
  </r>
  <r>
    <x v="98"/>
    <x v="27"/>
    <x v="4"/>
    <n v="43886"/>
  </r>
  <r>
    <x v="98"/>
    <x v="27"/>
    <x v="5"/>
    <n v="18138"/>
  </r>
  <r>
    <x v="98"/>
    <x v="28"/>
    <x v="0"/>
    <n v="54"/>
  </r>
  <r>
    <x v="98"/>
    <x v="28"/>
    <x v="1"/>
    <n v="2009"/>
  </r>
  <r>
    <x v="98"/>
    <x v="28"/>
    <x v="2"/>
    <n v="62279"/>
  </r>
  <r>
    <x v="98"/>
    <x v="28"/>
    <x v="3"/>
    <n v="39743"/>
  </r>
  <r>
    <x v="98"/>
    <x v="28"/>
    <x v="4"/>
    <n v="69081"/>
  </r>
  <r>
    <x v="98"/>
    <x v="28"/>
    <x v="5"/>
    <n v="35302"/>
  </r>
  <r>
    <x v="98"/>
    <x v="29"/>
    <x v="0"/>
    <n v="8"/>
  </r>
  <r>
    <x v="98"/>
    <x v="29"/>
    <x v="1"/>
    <n v="235"/>
  </r>
  <r>
    <x v="98"/>
    <x v="29"/>
    <x v="2"/>
    <n v="7285"/>
  </r>
  <r>
    <x v="98"/>
    <x v="29"/>
    <x v="3"/>
    <n v="1650"/>
  </r>
  <r>
    <x v="98"/>
    <x v="29"/>
    <x v="4"/>
    <n v="3469"/>
  </r>
  <r>
    <x v="98"/>
    <x v="29"/>
    <x v="5"/>
    <n v="1907"/>
  </r>
  <r>
    <x v="98"/>
    <x v="30"/>
    <x v="0"/>
    <n v="52"/>
  </r>
  <r>
    <x v="98"/>
    <x v="30"/>
    <x v="1"/>
    <n v="1996"/>
  </r>
  <r>
    <x v="98"/>
    <x v="30"/>
    <x v="2"/>
    <n v="61876"/>
  </r>
  <r>
    <x v="98"/>
    <x v="30"/>
    <x v="3"/>
    <n v="28012"/>
  </r>
  <r>
    <x v="98"/>
    <x v="30"/>
    <x v="4"/>
    <n v="48667"/>
  </r>
  <r>
    <x v="98"/>
    <x v="30"/>
    <x v="5"/>
    <n v="23588"/>
  </r>
  <r>
    <x v="98"/>
    <x v="31"/>
    <x v="0"/>
    <n v="9"/>
  </r>
  <r>
    <x v="98"/>
    <x v="31"/>
    <x v="1"/>
    <n v="299"/>
  </r>
  <r>
    <x v="98"/>
    <x v="31"/>
    <x v="2"/>
    <n v="9269"/>
  </r>
  <r>
    <x v="98"/>
    <x v="31"/>
    <x v="3"/>
    <n v="3333"/>
  </r>
  <r>
    <x v="98"/>
    <x v="31"/>
    <x v="4"/>
    <n v="4956"/>
  </r>
  <r>
    <x v="98"/>
    <x v="31"/>
    <x v="5"/>
    <n v="2207"/>
  </r>
  <r>
    <x v="98"/>
    <x v="32"/>
    <x v="0"/>
    <n v="21"/>
  </r>
  <r>
    <x v="98"/>
    <x v="32"/>
    <x v="1"/>
    <n v="516"/>
  </r>
  <r>
    <x v="98"/>
    <x v="32"/>
    <x v="2"/>
    <n v="15996"/>
  </r>
  <r>
    <x v="98"/>
    <x v="32"/>
    <x v="3"/>
    <n v="4158"/>
  </r>
  <r>
    <x v="98"/>
    <x v="32"/>
    <x v="4"/>
    <n v="7243"/>
  </r>
  <r>
    <x v="98"/>
    <x v="32"/>
    <x v="5"/>
    <n v="4149"/>
  </r>
  <r>
    <x v="98"/>
    <x v="33"/>
    <x v="0"/>
    <n v="47"/>
  </r>
  <r>
    <x v="98"/>
    <x v="33"/>
    <x v="1"/>
    <n v="1977"/>
  </r>
  <r>
    <x v="98"/>
    <x v="33"/>
    <x v="2"/>
    <n v="61287"/>
  </r>
  <r>
    <x v="98"/>
    <x v="33"/>
    <x v="3"/>
    <n v="16001"/>
  </r>
  <r>
    <x v="98"/>
    <x v="33"/>
    <x v="4"/>
    <n v="28223"/>
  </r>
  <r>
    <x v="98"/>
    <x v="33"/>
    <x v="5"/>
    <n v="16899"/>
  </r>
  <r>
    <x v="98"/>
    <x v="34"/>
    <x v="0"/>
    <n v="33"/>
  </r>
  <r>
    <x v="98"/>
    <x v="34"/>
    <x v="1"/>
    <n v="955"/>
  </r>
  <r>
    <x v="98"/>
    <x v="34"/>
    <x v="2"/>
    <n v="29605"/>
  </r>
  <r>
    <x v="98"/>
    <x v="34"/>
    <x v="3"/>
    <n v="12175"/>
  </r>
  <r>
    <x v="98"/>
    <x v="34"/>
    <x v="4"/>
    <n v="23763"/>
  </r>
  <r>
    <x v="98"/>
    <x v="34"/>
    <x v="5"/>
    <n v="13095"/>
  </r>
  <r>
    <x v="98"/>
    <x v="35"/>
    <x v="0"/>
    <n v="13"/>
  </r>
  <r>
    <x v="98"/>
    <x v="35"/>
    <x v="1"/>
    <n v="177"/>
  </r>
  <r>
    <x v="98"/>
    <x v="35"/>
    <x v="2"/>
    <n v="5487"/>
  </r>
  <r>
    <x v="98"/>
    <x v="35"/>
    <x v="3"/>
    <n v="2471"/>
  </r>
  <r>
    <x v="98"/>
    <x v="35"/>
    <x v="4"/>
    <n v="4474"/>
  </r>
  <r>
    <x v="98"/>
    <x v="35"/>
    <x v="5"/>
    <n v="3077"/>
  </r>
  <r>
    <x v="98"/>
    <x v="36"/>
    <x v="0"/>
    <n v="14"/>
  </r>
  <r>
    <x v="98"/>
    <x v="36"/>
    <x v="1"/>
    <n v="403"/>
  </r>
  <r>
    <x v="98"/>
    <x v="36"/>
    <x v="2"/>
    <n v="12493"/>
  </r>
  <r>
    <x v="98"/>
    <x v="36"/>
    <x v="3"/>
    <n v="3195"/>
  </r>
  <r>
    <x v="98"/>
    <x v="36"/>
    <x v="4"/>
    <n v="6409"/>
  </r>
  <r>
    <x v="98"/>
    <x v="36"/>
    <x v="5"/>
    <n v="3553"/>
  </r>
  <r>
    <x v="98"/>
    <x v="37"/>
    <x v="0"/>
    <n v="52"/>
  </r>
  <r>
    <x v="98"/>
    <x v="37"/>
    <x v="1"/>
    <n v="1397"/>
  </r>
  <r>
    <x v="98"/>
    <x v="37"/>
    <x v="2"/>
    <n v="43307"/>
  </r>
  <r>
    <x v="98"/>
    <x v="37"/>
    <x v="3"/>
    <n v="24623"/>
  </r>
  <r>
    <x v="98"/>
    <x v="37"/>
    <x v="4"/>
    <n v="42095"/>
  </r>
  <r>
    <x v="98"/>
    <x v="37"/>
    <x v="5"/>
    <n v="22387"/>
  </r>
  <r>
    <x v="98"/>
    <x v="38"/>
    <x v="0"/>
    <n v="19"/>
  </r>
  <r>
    <x v="98"/>
    <x v="38"/>
    <x v="1"/>
    <n v="328"/>
  </r>
  <r>
    <x v="98"/>
    <x v="38"/>
    <x v="2"/>
    <n v="10168"/>
  </r>
  <r>
    <x v="98"/>
    <x v="38"/>
    <x v="3"/>
    <n v="2127"/>
  </r>
  <r>
    <x v="98"/>
    <x v="38"/>
    <x v="4"/>
    <n v="3510"/>
  </r>
  <r>
    <x v="98"/>
    <x v="38"/>
    <x v="5"/>
    <n v="2435"/>
  </r>
  <r>
    <x v="98"/>
    <x v="39"/>
    <x v="0"/>
    <n v="20"/>
  </r>
  <r>
    <x v="98"/>
    <x v="39"/>
    <x v="1"/>
    <n v="727"/>
  </r>
  <r>
    <x v="98"/>
    <x v="39"/>
    <x v="2"/>
    <n v="22537"/>
  </r>
  <r>
    <x v="98"/>
    <x v="39"/>
    <x v="3"/>
    <n v="4730"/>
  </r>
  <r>
    <x v="98"/>
    <x v="39"/>
    <x v="4"/>
    <n v="7928"/>
  </r>
  <r>
    <x v="98"/>
    <x v="39"/>
    <x v="5"/>
    <n v="5277"/>
  </r>
  <r>
    <x v="98"/>
    <x v="40"/>
    <x v="0"/>
    <n v="29"/>
  </r>
  <r>
    <x v="98"/>
    <x v="40"/>
    <x v="1"/>
    <n v="1098"/>
  </r>
  <r>
    <x v="98"/>
    <x v="40"/>
    <x v="2"/>
    <n v="34038"/>
  </r>
  <r>
    <x v="98"/>
    <x v="40"/>
    <x v="3"/>
    <n v="11941"/>
  </r>
  <r>
    <x v="98"/>
    <x v="40"/>
    <x v="4"/>
    <n v="17679"/>
  </r>
  <r>
    <x v="98"/>
    <x v="40"/>
    <x v="5"/>
    <n v="9427"/>
  </r>
  <r>
    <x v="98"/>
    <x v="41"/>
    <x v="0"/>
    <n v="11"/>
  </r>
  <r>
    <x v="98"/>
    <x v="41"/>
    <x v="1"/>
    <n v="219"/>
  </r>
  <r>
    <x v="98"/>
    <x v="41"/>
    <x v="2"/>
    <n v="6789"/>
  </r>
  <r>
    <x v="98"/>
    <x v="41"/>
    <x v="3"/>
    <n v="3989"/>
  </r>
  <r>
    <x v="98"/>
    <x v="41"/>
    <x v="4"/>
    <n v="6958"/>
  </r>
  <r>
    <x v="98"/>
    <x v="41"/>
    <x v="5"/>
    <n v="3738"/>
  </r>
  <r>
    <x v="98"/>
    <x v="42"/>
    <x v="0"/>
    <n v="8"/>
  </r>
  <r>
    <x v="98"/>
    <x v="42"/>
    <x v="1"/>
    <n v="313"/>
  </r>
  <r>
    <x v="98"/>
    <x v="42"/>
    <x v="2"/>
    <n v="9703"/>
  </r>
  <r>
    <x v="98"/>
    <x v="42"/>
    <x v="3"/>
    <n v="3182"/>
  </r>
  <r>
    <x v="98"/>
    <x v="42"/>
    <x v="4"/>
    <n v="5625"/>
  </r>
  <r>
    <x v="98"/>
    <x v="42"/>
    <x v="5"/>
    <n v="2854"/>
  </r>
  <r>
    <x v="98"/>
    <x v="43"/>
    <x v="0"/>
    <n v="22"/>
  </r>
  <r>
    <x v="98"/>
    <x v="43"/>
    <x v="1"/>
    <n v="774"/>
  </r>
  <r>
    <x v="98"/>
    <x v="43"/>
    <x v="2"/>
    <n v="23994"/>
  </r>
  <r>
    <x v="98"/>
    <x v="43"/>
    <x v="3"/>
    <n v="12283"/>
  </r>
  <r>
    <x v="98"/>
    <x v="43"/>
    <x v="4"/>
    <n v="25196"/>
  </r>
  <r>
    <x v="98"/>
    <x v="43"/>
    <x v="5"/>
    <n v="13415"/>
  </r>
  <r>
    <x v="98"/>
    <x v="44"/>
    <x v="0"/>
    <n v="80"/>
  </r>
  <r>
    <x v="98"/>
    <x v="44"/>
    <x v="1"/>
    <n v="5752"/>
  </r>
  <r>
    <x v="98"/>
    <x v="44"/>
    <x v="2"/>
    <n v="178312"/>
  </r>
  <r>
    <x v="98"/>
    <x v="44"/>
    <x v="3"/>
    <n v="143344"/>
  </r>
  <r>
    <x v="98"/>
    <x v="44"/>
    <x v="4"/>
    <n v="213529"/>
  </r>
  <r>
    <x v="98"/>
    <x v="44"/>
    <x v="5"/>
    <n v="108617"/>
  </r>
  <r>
    <x v="98"/>
    <x v="45"/>
    <x v="0"/>
    <n v="17"/>
  </r>
  <r>
    <x v="98"/>
    <x v="45"/>
    <x v="1"/>
    <n v="653"/>
  </r>
  <r>
    <x v="98"/>
    <x v="45"/>
    <x v="2"/>
    <n v="20243"/>
  </r>
  <r>
    <x v="98"/>
    <x v="45"/>
    <x v="3"/>
    <n v="6841"/>
  </r>
  <r>
    <x v="98"/>
    <x v="45"/>
    <x v="4"/>
    <n v="14338"/>
  </r>
  <r>
    <x v="98"/>
    <x v="45"/>
    <x v="5"/>
    <n v="7920"/>
  </r>
  <r>
    <x v="98"/>
    <x v="46"/>
    <x v="0"/>
    <n v="22"/>
  </r>
  <r>
    <x v="98"/>
    <x v="46"/>
    <x v="1"/>
    <n v="678"/>
  </r>
  <r>
    <x v="98"/>
    <x v="46"/>
    <x v="2"/>
    <n v="21018"/>
  </r>
  <r>
    <x v="98"/>
    <x v="46"/>
    <x v="3"/>
    <n v="5640"/>
  </r>
  <r>
    <x v="98"/>
    <x v="46"/>
    <x v="4"/>
    <n v="11763"/>
  </r>
  <r>
    <x v="98"/>
    <x v="46"/>
    <x v="5"/>
    <n v="6158"/>
  </r>
  <r>
    <x v="98"/>
    <x v="47"/>
    <x v="0"/>
    <n v="90"/>
  </r>
  <r>
    <x v="98"/>
    <x v="47"/>
    <x v="1"/>
    <n v="3806"/>
  </r>
  <r>
    <x v="98"/>
    <x v="47"/>
    <x v="2"/>
    <n v="117986"/>
  </r>
  <r>
    <x v="98"/>
    <x v="47"/>
    <x v="3"/>
    <n v="39831"/>
  </r>
  <r>
    <x v="98"/>
    <x v="47"/>
    <x v="4"/>
    <n v="79518"/>
  </r>
  <r>
    <x v="98"/>
    <x v="47"/>
    <x v="5"/>
    <n v="37591"/>
  </r>
  <r>
    <x v="98"/>
    <x v="48"/>
    <x v="0"/>
    <n v="79"/>
  </r>
  <r>
    <x v="98"/>
    <x v="48"/>
    <x v="1"/>
    <n v="2874"/>
  </r>
  <r>
    <x v="98"/>
    <x v="48"/>
    <x v="2"/>
    <n v="89094"/>
  </r>
  <r>
    <x v="98"/>
    <x v="48"/>
    <x v="3"/>
    <n v="45011"/>
  </r>
  <r>
    <x v="98"/>
    <x v="48"/>
    <x v="4"/>
    <n v="72682"/>
  </r>
  <r>
    <x v="98"/>
    <x v="48"/>
    <x v="5"/>
    <n v="36184"/>
  </r>
  <r>
    <x v="98"/>
    <x v="49"/>
    <x v="0"/>
    <n v="109"/>
  </r>
  <r>
    <x v="98"/>
    <x v="49"/>
    <x v="1"/>
    <n v="3248"/>
  </r>
  <r>
    <x v="98"/>
    <x v="49"/>
    <x v="2"/>
    <n v="100688"/>
  </r>
  <r>
    <x v="98"/>
    <x v="49"/>
    <x v="3"/>
    <n v="52125"/>
  </r>
  <r>
    <x v="98"/>
    <x v="49"/>
    <x v="4"/>
    <n v="91707"/>
  </r>
  <r>
    <x v="98"/>
    <x v="49"/>
    <x v="5"/>
    <n v="53474"/>
  </r>
  <r>
    <x v="98"/>
    <x v="50"/>
    <x v="0"/>
    <n v="46"/>
  </r>
  <r>
    <x v="98"/>
    <x v="50"/>
    <x v="1"/>
    <n v="1292"/>
  </r>
  <r>
    <x v="98"/>
    <x v="50"/>
    <x v="2"/>
    <n v="40052"/>
  </r>
  <r>
    <x v="98"/>
    <x v="50"/>
    <x v="3"/>
    <n v="23924"/>
  </r>
  <r>
    <x v="98"/>
    <x v="50"/>
    <x v="4"/>
    <n v="40535"/>
  </r>
  <r>
    <x v="98"/>
    <x v="50"/>
    <x v="5"/>
    <n v="27962"/>
  </r>
  <r>
    <x v="98"/>
    <x v="51"/>
    <x v="0"/>
    <n v="51"/>
  </r>
  <r>
    <x v="98"/>
    <x v="51"/>
    <x v="1"/>
    <n v="1278"/>
  </r>
  <r>
    <x v="98"/>
    <x v="51"/>
    <x v="2"/>
    <n v="39618"/>
  </r>
  <r>
    <x v="98"/>
    <x v="51"/>
    <x v="3"/>
    <n v="16238"/>
  </r>
  <r>
    <x v="98"/>
    <x v="51"/>
    <x v="4"/>
    <n v="30898"/>
  </r>
  <r>
    <x v="98"/>
    <x v="51"/>
    <x v="5"/>
    <n v="20821"/>
  </r>
  <r>
    <x v="98"/>
    <x v="52"/>
    <x v="0"/>
    <n v="37"/>
  </r>
  <r>
    <x v="98"/>
    <x v="52"/>
    <x v="1"/>
    <n v="1215"/>
  </r>
  <r>
    <x v="98"/>
    <x v="52"/>
    <x v="2"/>
    <n v="37665"/>
  </r>
  <r>
    <x v="98"/>
    <x v="52"/>
    <x v="3"/>
    <n v="21779"/>
  </r>
  <r>
    <x v="98"/>
    <x v="52"/>
    <x v="4"/>
    <n v="36616"/>
  </r>
  <r>
    <x v="98"/>
    <x v="52"/>
    <x v="5"/>
    <n v="24290"/>
  </r>
  <r>
    <x v="98"/>
    <x v="53"/>
    <x v="0"/>
    <n v="73"/>
  </r>
  <r>
    <x v="98"/>
    <x v="53"/>
    <x v="1"/>
    <n v="3000"/>
  </r>
  <r>
    <x v="98"/>
    <x v="53"/>
    <x v="2"/>
    <n v="93000"/>
  </r>
  <r>
    <x v="98"/>
    <x v="53"/>
    <x v="3"/>
    <n v="55820"/>
  </r>
  <r>
    <x v="98"/>
    <x v="53"/>
    <x v="4"/>
    <n v="95299"/>
  </r>
  <r>
    <x v="98"/>
    <x v="53"/>
    <x v="5"/>
    <n v="68793"/>
  </r>
  <r>
    <x v="98"/>
    <x v="54"/>
    <x v="0"/>
    <n v="46"/>
  </r>
  <r>
    <x v="98"/>
    <x v="54"/>
    <x v="1"/>
    <n v="1635"/>
  </r>
  <r>
    <x v="98"/>
    <x v="54"/>
    <x v="2"/>
    <n v="50685"/>
  </r>
  <r>
    <x v="98"/>
    <x v="54"/>
    <x v="3"/>
    <n v="17424"/>
  </r>
  <r>
    <x v="98"/>
    <x v="54"/>
    <x v="4"/>
    <n v="34029"/>
  </r>
  <r>
    <x v="98"/>
    <x v="54"/>
    <x v="5"/>
    <n v="20437"/>
  </r>
  <r>
    <x v="98"/>
    <x v="55"/>
    <x v="0"/>
    <n v="18"/>
  </r>
  <r>
    <x v="98"/>
    <x v="55"/>
    <x v="1"/>
    <n v="1468"/>
  </r>
  <r>
    <x v="98"/>
    <x v="55"/>
    <x v="2"/>
    <n v="45508"/>
  </r>
  <r>
    <x v="98"/>
    <x v="55"/>
    <x v="3"/>
    <n v="6481"/>
  </r>
  <r>
    <x v="98"/>
    <x v="55"/>
    <x v="4"/>
    <n v="10352"/>
  </r>
  <r>
    <x v="98"/>
    <x v="55"/>
    <x v="5"/>
    <n v="5116"/>
  </r>
  <r>
    <x v="98"/>
    <x v="56"/>
    <x v="0"/>
    <n v="237"/>
  </r>
  <r>
    <x v="98"/>
    <x v="56"/>
    <x v="1"/>
    <n v="10586"/>
  </r>
  <r>
    <x v="98"/>
    <x v="56"/>
    <x v="2"/>
    <n v="328166"/>
  </r>
  <r>
    <x v="98"/>
    <x v="56"/>
    <x v="3"/>
    <n v="214015"/>
  </r>
  <r>
    <x v="98"/>
    <x v="56"/>
    <x v="4"/>
    <n v="380678"/>
  </r>
  <r>
    <x v="98"/>
    <x v="56"/>
    <x v="5"/>
    <n v="207108"/>
  </r>
  <r>
    <x v="98"/>
    <x v="57"/>
    <x v="0"/>
    <n v="17"/>
  </r>
  <r>
    <x v="98"/>
    <x v="57"/>
    <x v="1"/>
    <n v="522"/>
  </r>
  <r>
    <x v="98"/>
    <x v="57"/>
    <x v="2"/>
    <n v="16182"/>
  </r>
  <r>
    <x v="98"/>
    <x v="57"/>
    <x v="3"/>
    <n v="4141"/>
  </r>
  <r>
    <x v="98"/>
    <x v="57"/>
    <x v="4"/>
    <n v="8245"/>
  </r>
  <r>
    <x v="98"/>
    <x v="57"/>
    <x v="5"/>
    <n v="4189"/>
  </r>
  <r>
    <x v="98"/>
    <x v="58"/>
    <x v="0"/>
    <n v="37"/>
  </r>
  <r>
    <x v="98"/>
    <x v="58"/>
    <x v="1"/>
    <n v="1185"/>
  </r>
  <r>
    <x v="98"/>
    <x v="58"/>
    <x v="2"/>
    <n v="36735"/>
  </r>
  <r>
    <x v="98"/>
    <x v="58"/>
    <x v="3"/>
    <n v="9954"/>
  </r>
  <r>
    <x v="98"/>
    <x v="58"/>
    <x v="4"/>
    <n v="19707"/>
  </r>
  <r>
    <x v="98"/>
    <x v="58"/>
    <x v="5"/>
    <n v="9565"/>
  </r>
  <r>
    <x v="98"/>
    <x v="59"/>
    <x v="0"/>
    <n v="51"/>
  </r>
  <r>
    <x v="98"/>
    <x v="59"/>
    <x v="1"/>
    <n v="1411"/>
  </r>
  <r>
    <x v="98"/>
    <x v="59"/>
    <x v="2"/>
    <n v="43741"/>
  </r>
  <r>
    <x v="98"/>
    <x v="59"/>
    <x v="3"/>
    <n v="14688"/>
  </r>
  <r>
    <x v="98"/>
    <x v="59"/>
    <x v="4"/>
    <n v="29217"/>
  </r>
  <r>
    <x v="98"/>
    <x v="59"/>
    <x v="5"/>
    <n v="17912"/>
  </r>
  <r>
    <x v="98"/>
    <x v="60"/>
    <x v="0"/>
    <n v="31"/>
  </r>
  <r>
    <x v="98"/>
    <x v="60"/>
    <x v="1"/>
    <n v="1675"/>
  </r>
  <r>
    <x v="98"/>
    <x v="60"/>
    <x v="2"/>
    <n v="51925"/>
  </r>
  <r>
    <x v="98"/>
    <x v="60"/>
    <x v="3"/>
    <n v="25560"/>
  </r>
  <r>
    <x v="98"/>
    <x v="60"/>
    <x v="4"/>
    <n v="48764"/>
  </r>
  <r>
    <x v="98"/>
    <x v="60"/>
    <x v="5"/>
    <n v="36656"/>
  </r>
  <r>
    <x v="98"/>
    <x v="61"/>
    <x v="0"/>
    <n v="9"/>
  </r>
  <r>
    <x v="98"/>
    <x v="61"/>
    <x v="1"/>
    <n v="248"/>
  </r>
  <r>
    <x v="98"/>
    <x v="61"/>
    <x v="2"/>
    <n v="7688"/>
  </r>
  <r>
    <x v="98"/>
    <x v="61"/>
    <x v="3"/>
    <n v="1665"/>
  </r>
  <r>
    <x v="98"/>
    <x v="61"/>
    <x v="4"/>
    <n v="3100"/>
  </r>
  <r>
    <x v="98"/>
    <x v="61"/>
    <x v="5"/>
    <n v="1634"/>
  </r>
  <r>
    <x v="98"/>
    <x v="62"/>
    <x v="0"/>
    <n v="44"/>
  </r>
  <r>
    <x v="98"/>
    <x v="62"/>
    <x v="1"/>
    <n v="4671"/>
  </r>
  <r>
    <x v="98"/>
    <x v="62"/>
    <x v="2"/>
    <n v="144801"/>
  </r>
  <r>
    <x v="98"/>
    <x v="62"/>
    <x v="3"/>
    <n v="18889"/>
  </r>
  <r>
    <x v="98"/>
    <x v="62"/>
    <x v="4"/>
    <n v="34757"/>
  </r>
  <r>
    <x v="98"/>
    <x v="62"/>
    <x v="5"/>
    <n v="23001"/>
  </r>
  <r>
    <x v="98"/>
    <x v="63"/>
    <x v="0"/>
    <n v="55"/>
  </r>
  <r>
    <x v="98"/>
    <x v="63"/>
    <x v="1"/>
    <n v="3016"/>
  </r>
  <r>
    <x v="98"/>
    <x v="63"/>
    <x v="2"/>
    <n v="93496"/>
  </r>
  <r>
    <x v="98"/>
    <x v="63"/>
    <x v="3"/>
    <n v="22079"/>
  </r>
  <r>
    <x v="98"/>
    <x v="63"/>
    <x v="4"/>
    <n v="41616"/>
  </r>
  <r>
    <x v="98"/>
    <x v="63"/>
    <x v="5"/>
    <n v="22159"/>
  </r>
  <r>
    <x v="98"/>
    <x v="64"/>
    <x v="0"/>
    <n v="160"/>
  </r>
  <r>
    <x v="98"/>
    <x v="64"/>
    <x v="1"/>
    <n v="9688"/>
  </r>
  <r>
    <x v="98"/>
    <x v="64"/>
    <x v="2"/>
    <n v="300328"/>
  </r>
  <r>
    <x v="98"/>
    <x v="64"/>
    <x v="3"/>
    <n v="172620"/>
  </r>
  <r>
    <x v="98"/>
    <x v="64"/>
    <x v="4"/>
    <n v="306873"/>
  </r>
  <r>
    <x v="98"/>
    <x v="64"/>
    <x v="5"/>
    <n v="145601"/>
  </r>
  <r>
    <x v="98"/>
    <x v="65"/>
    <x v="0"/>
    <n v="82"/>
  </r>
  <r>
    <x v="98"/>
    <x v="65"/>
    <x v="1"/>
    <n v="2598"/>
  </r>
  <r>
    <x v="98"/>
    <x v="65"/>
    <x v="2"/>
    <n v="80538"/>
  </r>
  <r>
    <x v="98"/>
    <x v="65"/>
    <x v="3"/>
    <n v="54793"/>
  </r>
  <r>
    <x v="98"/>
    <x v="65"/>
    <x v="4"/>
    <n v="96094"/>
  </r>
  <r>
    <x v="98"/>
    <x v="65"/>
    <x v="5"/>
    <n v="59099"/>
  </r>
  <r>
    <x v="98"/>
    <x v="66"/>
    <x v="0"/>
    <n v="31"/>
  </r>
  <r>
    <x v="98"/>
    <x v="66"/>
    <x v="1"/>
    <n v="629"/>
  </r>
  <r>
    <x v="98"/>
    <x v="66"/>
    <x v="2"/>
    <n v="19499"/>
  </r>
  <r>
    <x v="98"/>
    <x v="66"/>
    <x v="3"/>
    <n v="5700"/>
  </r>
  <r>
    <x v="98"/>
    <x v="66"/>
    <x v="4"/>
    <n v="10498"/>
  </r>
  <r>
    <x v="98"/>
    <x v="66"/>
    <x v="5"/>
    <n v="7319"/>
  </r>
  <r>
    <x v="98"/>
    <x v="67"/>
    <x v="0"/>
    <n v="70"/>
  </r>
  <r>
    <x v="98"/>
    <x v="67"/>
    <x v="1"/>
    <n v="3114"/>
  </r>
  <r>
    <x v="98"/>
    <x v="67"/>
    <x v="2"/>
    <n v="96534"/>
  </r>
  <r>
    <x v="98"/>
    <x v="67"/>
    <x v="3"/>
    <n v="46551"/>
  </r>
  <r>
    <x v="98"/>
    <x v="67"/>
    <x v="4"/>
    <n v="79981"/>
  </r>
  <r>
    <x v="98"/>
    <x v="67"/>
    <x v="5"/>
    <n v="48634"/>
  </r>
  <r>
    <x v="98"/>
    <x v="68"/>
    <x v="0"/>
    <n v="9"/>
  </r>
  <r>
    <x v="98"/>
    <x v="68"/>
    <x v="1"/>
    <n v="206"/>
  </r>
  <r>
    <x v="98"/>
    <x v="68"/>
    <x v="2"/>
    <n v="6386"/>
  </r>
  <r>
    <x v="98"/>
    <x v="68"/>
    <x v="3"/>
    <n v="2892"/>
  </r>
  <r>
    <x v="98"/>
    <x v="68"/>
    <x v="4"/>
    <n v="5102"/>
  </r>
  <r>
    <x v="98"/>
    <x v="68"/>
    <x v="5"/>
    <n v="2861"/>
  </r>
  <r>
    <x v="98"/>
    <x v="69"/>
    <x v="0"/>
    <n v="42"/>
  </r>
  <r>
    <x v="98"/>
    <x v="69"/>
    <x v="1"/>
    <n v="1152"/>
  </r>
  <r>
    <x v="98"/>
    <x v="69"/>
    <x v="2"/>
    <n v="35712"/>
  </r>
  <r>
    <x v="98"/>
    <x v="69"/>
    <x v="3"/>
    <n v="18436"/>
  </r>
  <r>
    <x v="98"/>
    <x v="69"/>
    <x v="4"/>
    <n v="30433"/>
  </r>
  <r>
    <x v="98"/>
    <x v="69"/>
    <x v="5"/>
    <n v="18208"/>
  </r>
  <r>
    <x v="98"/>
    <x v="70"/>
    <x v="0"/>
    <n v="3309"/>
  </r>
  <r>
    <x v="98"/>
    <x v="70"/>
    <x v="1"/>
    <n v="139072"/>
  </r>
  <r>
    <x v="98"/>
    <x v="70"/>
    <x v="2"/>
    <n v="4311232"/>
  </r>
  <r>
    <x v="98"/>
    <x v="70"/>
    <x v="3"/>
    <n v="2053358"/>
  </r>
  <r>
    <x v="98"/>
    <x v="70"/>
    <x v="4"/>
    <n v="3572365"/>
  </r>
  <r>
    <x v="98"/>
    <x v="70"/>
    <x v="5"/>
    <n v="1935195"/>
  </r>
  <r>
    <x v="99"/>
    <x v="0"/>
    <x v="0"/>
    <n v="179"/>
  </r>
  <r>
    <x v="99"/>
    <x v="0"/>
    <x v="1"/>
    <n v="6512"/>
  </r>
  <r>
    <x v="99"/>
    <x v="0"/>
    <x v="2"/>
    <n v="195360"/>
  </r>
  <r>
    <x v="99"/>
    <x v="0"/>
    <x v="3"/>
    <n v="51906"/>
  </r>
  <r>
    <x v="99"/>
    <x v="0"/>
    <x v="4"/>
    <n v="92775"/>
  </r>
  <r>
    <x v="99"/>
    <x v="0"/>
    <x v="5"/>
    <n v="42890"/>
  </r>
  <r>
    <x v="99"/>
    <x v="1"/>
    <x v="0"/>
    <n v="60"/>
  </r>
  <r>
    <x v="99"/>
    <x v="1"/>
    <x v="1"/>
    <n v="2447"/>
  </r>
  <r>
    <x v="99"/>
    <x v="1"/>
    <x v="2"/>
    <n v="73410"/>
  </r>
  <r>
    <x v="99"/>
    <x v="1"/>
    <x v="3"/>
    <n v="16977"/>
  </r>
  <r>
    <x v="99"/>
    <x v="1"/>
    <x v="4"/>
    <n v="30743"/>
  </r>
  <r>
    <x v="99"/>
    <x v="1"/>
    <x v="5"/>
    <n v="16895"/>
  </r>
  <r>
    <x v="99"/>
    <x v="2"/>
    <x v="0"/>
    <n v="26"/>
  </r>
  <r>
    <x v="99"/>
    <x v="2"/>
    <x v="1"/>
    <n v="1177"/>
  </r>
  <r>
    <x v="99"/>
    <x v="2"/>
    <x v="2"/>
    <n v="35310"/>
  </r>
  <r>
    <x v="99"/>
    <x v="2"/>
    <x v="3"/>
    <n v="4381"/>
  </r>
  <r>
    <x v="99"/>
    <x v="2"/>
    <x v="4"/>
    <n v="8242"/>
  </r>
  <r>
    <x v="99"/>
    <x v="2"/>
    <x v="5"/>
    <n v="5750"/>
  </r>
  <r>
    <x v="99"/>
    <x v="3"/>
    <x v="0"/>
    <n v="53"/>
  </r>
  <r>
    <x v="99"/>
    <x v="3"/>
    <x v="1"/>
    <n v="2203"/>
  </r>
  <r>
    <x v="99"/>
    <x v="3"/>
    <x v="2"/>
    <n v="66090"/>
  </r>
  <r>
    <x v="99"/>
    <x v="3"/>
    <x v="3"/>
    <n v="16639"/>
  </r>
  <r>
    <x v="99"/>
    <x v="3"/>
    <x v="4"/>
    <n v="32415"/>
  </r>
  <r>
    <x v="99"/>
    <x v="3"/>
    <x v="5"/>
    <n v="16057"/>
  </r>
  <r>
    <x v="99"/>
    <x v="4"/>
    <x v="0"/>
    <n v="25"/>
  </r>
  <r>
    <x v="99"/>
    <x v="4"/>
    <x v="1"/>
    <n v="941"/>
  </r>
  <r>
    <x v="99"/>
    <x v="4"/>
    <x v="2"/>
    <n v="28230"/>
  </r>
  <r>
    <x v="99"/>
    <x v="4"/>
    <x v="3"/>
    <n v="16233"/>
  </r>
  <r>
    <x v="99"/>
    <x v="4"/>
    <x v="4"/>
    <n v="27842"/>
  </r>
  <r>
    <x v="99"/>
    <x v="4"/>
    <x v="5"/>
    <n v="12166"/>
  </r>
  <r>
    <x v="99"/>
    <x v="5"/>
    <x v="0"/>
    <n v="14"/>
  </r>
  <r>
    <x v="99"/>
    <x v="5"/>
    <x v="1"/>
    <n v="345"/>
  </r>
  <r>
    <x v="99"/>
    <x v="5"/>
    <x v="2"/>
    <n v="10350"/>
  </r>
  <r>
    <x v="99"/>
    <x v="5"/>
    <x v="3"/>
    <n v="3076"/>
  </r>
  <r>
    <x v="99"/>
    <x v="5"/>
    <x v="4"/>
    <n v="5642"/>
  </r>
  <r>
    <x v="99"/>
    <x v="5"/>
    <x v="5"/>
    <n v="2602"/>
  </r>
  <r>
    <x v="99"/>
    <x v="6"/>
    <x v="0"/>
    <n v="164"/>
  </r>
  <r>
    <x v="99"/>
    <x v="6"/>
    <x v="1"/>
    <n v="12135"/>
  </r>
  <r>
    <x v="99"/>
    <x v="6"/>
    <x v="2"/>
    <n v="364050"/>
  </r>
  <r>
    <x v="99"/>
    <x v="6"/>
    <x v="3"/>
    <n v="225735"/>
  </r>
  <r>
    <x v="99"/>
    <x v="6"/>
    <x v="4"/>
    <n v="329286"/>
  </r>
  <r>
    <x v="99"/>
    <x v="6"/>
    <x v="5"/>
    <n v="160904"/>
  </r>
  <r>
    <x v="99"/>
    <x v="7"/>
    <x v="0"/>
    <n v="46"/>
  </r>
  <r>
    <x v="99"/>
    <x v="7"/>
    <x v="1"/>
    <n v="2107"/>
  </r>
  <r>
    <x v="99"/>
    <x v="7"/>
    <x v="2"/>
    <n v="63210"/>
  </r>
  <r>
    <x v="99"/>
    <x v="7"/>
    <x v="3"/>
    <n v="40357"/>
  </r>
  <r>
    <x v="99"/>
    <x v="7"/>
    <x v="4"/>
    <n v="65884"/>
  </r>
  <r>
    <x v="99"/>
    <x v="7"/>
    <x v="5"/>
    <n v="42828"/>
  </r>
  <r>
    <x v="99"/>
    <x v="8"/>
    <x v="0"/>
    <n v="11"/>
  </r>
  <r>
    <x v="99"/>
    <x v="8"/>
    <x v="1"/>
    <n v="528"/>
  </r>
  <r>
    <x v="99"/>
    <x v="8"/>
    <x v="2"/>
    <n v="15840"/>
  </r>
  <r>
    <x v="99"/>
    <x v="8"/>
    <x v="3"/>
    <n v="5611"/>
  </r>
  <r>
    <x v="99"/>
    <x v="8"/>
    <x v="4"/>
    <n v="7277"/>
  </r>
  <r>
    <x v="99"/>
    <x v="8"/>
    <x v="5"/>
    <n v="3604"/>
  </r>
  <r>
    <x v="99"/>
    <x v="9"/>
    <x v="0"/>
    <n v="17"/>
  </r>
  <r>
    <x v="99"/>
    <x v="9"/>
    <x v="1"/>
    <n v="440"/>
  </r>
  <r>
    <x v="99"/>
    <x v="9"/>
    <x v="2"/>
    <n v="13200"/>
  </r>
  <r>
    <x v="99"/>
    <x v="9"/>
    <x v="3"/>
    <n v="3003"/>
  </r>
  <r>
    <x v="99"/>
    <x v="9"/>
    <x v="4"/>
    <n v="5018"/>
  </r>
  <r>
    <x v="99"/>
    <x v="9"/>
    <x v="5"/>
    <n v="3200"/>
  </r>
  <r>
    <x v="99"/>
    <x v="10"/>
    <x v="0"/>
    <n v="105"/>
  </r>
  <r>
    <x v="99"/>
    <x v="10"/>
    <x v="1"/>
    <n v="3184"/>
  </r>
  <r>
    <x v="99"/>
    <x v="10"/>
    <x v="2"/>
    <n v="95520"/>
  </r>
  <r>
    <x v="99"/>
    <x v="10"/>
    <x v="3"/>
    <n v="22453"/>
  </r>
  <r>
    <x v="99"/>
    <x v="10"/>
    <x v="4"/>
    <n v="39901"/>
  </r>
  <r>
    <x v="99"/>
    <x v="10"/>
    <x v="5"/>
    <n v="22757"/>
  </r>
  <r>
    <x v="99"/>
    <x v="11"/>
    <x v="0"/>
    <n v="14"/>
  </r>
  <r>
    <x v="99"/>
    <x v="11"/>
    <x v="1"/>
    <n v="436"/>
  </r>
  <r>
    <x v="99"/>
    <x v="11"/>
    <x v="2"/>
    <n v="13080"/>
  </r>
  <r>
    <x v="99"/>
    <x v="11"/>
    <x v="3"/>
    <n v="2542"/>
  </r>
  <r>
    <x v="99"/>
    <x v="11"/>
    <x v="4"/>
    <n v="5427"/>
  </r>
  <r>
    <x v="99"/>
    <x v="11"/>
    <x v="5"/>
    <n v="3999"/>
  </r>
  <r>
    <x v="99"/>
    <x v="12"/>
    <x v="0"/>
    <n v="16"/>
  </r>
  <r>
    <x v="99"/>
    <x v="12"/>
    <x v="1"/>
    <n v="766"/>
  </r>
  <r>
    <x v="99"/>
    <x v="12"/>
    <x v="2"/>
    <n v="22980"/>
  </r>
  <r>
    <x v="99"/>
    <x v="12"/>
    <x v="3"/>
    <n v="5439"/>
  </r>
  <r>
    <x v="99"/>
    <x v="12"/>
    <x v="4"/>
    <n v="8458"/>
  </r>
  <r>
    <x v="99"/>
    <x v="12"/>
    <x v="5"/>
    <n v="4840"/>
  </r>
  <r>
    <x v="99"/>
    <x v="13"/>
    <x v="0"/>
    <n v="10"/>
  </r>
  <r>
    <x v="99"/>
    <x v="13"/>
    <x v="1"/>
    <n v="266"/>
  </r>
  <r>
    <x v="99"/>
    <x v="13"/>
    <x v="2"/>
    <n v="7980"/>
  </r>
  <r>
    <x v="99"/>
    <x v="13"/>
    <x v="3"/>
    <n v="3459"/>
  </r>
  <r>
    <x v="99"/>
    <x v="13"/>
    <x v="4"/>
    <n v="5758"/>
  </r>
  <r>
    <x v="99"/>
    <x v="13"/>
    <x v="5"/>
    <n v="3114"/>
  </r>
  <r>
    <x v="99"/>
    <x v="14"/>
    <x v="0"/>
    <n v="54"/>
  </r>
  <r>
    <x v="99"/>
    <x v="14"/>
    <x v="1"/>
    <n v="1718"/>
  </r>
  <r>
    <x v="99"/>
    <x v="14"/>
    <x v="2"/>
    <n v="51540"/>
  </r>
  <r>
    <x v="99"/>
    <x v="14"/>
    <x v="3"/>
    <n v="28809"/>
  </r>
  <r>
    <x v="99"/>
    <x v="14"/>
    <x v="4"/>
    <n v="49199"/>
  </r>
  <r>
    <x v="99"/>
    <x v="14"/>
    <x v="5"/>
    <n v="26883"/>
  </r>
  <r>
    <x v="99"/>
    <x v="15"/>
    <x v="0"/>
    <n v="26"/>
  </r>
  <r>
    <x v="99"/>
    <x v="15"/>
    <x v="1"/>
    <n v="1003"/>
  </r>
  <r>
    <x v="99"/>
    <x v="15"/>
    <x v="2"/>
    <n v="30090"/>
  </r>
  <r>
    <x v="99"/>
    <x v="15"/>
    <x v="3"/>
    <n v="7846"/>
  </r>
  <r>
    <x v="99"/>
    <x v="15"/>
    <x v="4"/>
    <n v="13730"/>
  </r>
  <r>
    <x v="99"/>
    <x v="15"/>
    <x v="5"/>
    <n v="7147"/>
  </r>
  <r>
    <x v="99"/>
    <x v="16"/>
    <x v="0"/>
    <n v="9"/>
  </r>
  <r>
    <x v="99"/>
    <x v="16"/>
    <x v="1"/>
    <n v="225"/>
  </r>
  <r>
    <x v="99"/>
    <x v="16"/>
    <x v="2"/>
    <n v="6750"/>
  </r>
  <r>
    <x v="99"/>
    <x v="16"/>
    <x v="3"/>
    <n v="1343"/>
  </r>
  <r>
    <x v="99"/>
    <x v="16"/>
    <x v="4"/>
    <n v="2950"/>
  </r>
  <r>
    <x v="99"/>
    <x v="16"/>
    <x v="5"/>
    <n v="1857"/>
  </r>
  <r>
    <x v="99"/>
    <x v="17"/>
    <x v="0"/>
    <n v="13"/>
  </r>
  <r>
    <x v="99"/>
    <x v="17"/>
    <x v="1"/>
    <n v="301"/>
  </r>
  <r>
    <x v="99"/>
    <x v="17"/>
    <x v="2"/>
    <n v="9030"/>
  </r>
  <r>
    <x v="99"/>
    <x v="17"/>
    <x v="3"/>
    <n v="2113"/>
  </r>
  <r>
    <x v="99"/>
    <x v="17"/>
    <x v="4"/>
    <n v="3806"/>
  </r>
  <r>
    <x v="99"/>
    <x v="17"/>
    <x v="5"/>
    <n v="2466"/>
  </r>
  <r>
    <x v="99"/>
    <x v="18"/>
    <x v="0"/>
    <n v="18"/>
  </r>
  <r>
    <x v="99"/>
    <x v="18"/>
    <x v="1"/>
    <n v="646"/>
  </r>
  <r>
    <x v="99"/>
    <x v="18"/>
    <x v="2"/>
    <n v="19380"/>
  </r>
  <r>
    <x v="99"/>
    <x v="18"/>
    <x v="3"/>
    <n v="5619"/>
  </r>
  <r>
    <x v="99"/>
    <x v="18"/>
    <x v="4"/>
    <n v="10689"/>
  </r>
  <r>
    <x v="99"/>
    <x v="18"/>
    <x v="5"/>
    <n v="7831"/>
  </r>
  <r>
    <x v="99"/>
    <x v="19"/>
    <x v="0"/>
    <n v="112"/>
  </r>
  <r>
    <x v="99"/>
    <x v="19"/>
    <x v="1"/>
    <n v="3951"/>
  </r>
  <r>
    <x v="99"/>
    <x v="19"/>
    <x v="2"/>
    <n v="118530"/>
  </r>
  <r>
    <x v="99"/>
    <x v="19"/>
    <x v="3"/>
    <n v="43923"/>
  </r>
  <r>
    <x v="99"/>
    <x v="19"/>
    <x v="4"/>
    <n v="79229"/>
  </r>
  <r>
    <x v="99"/>
    <x v="19"/>
    <x v="5"/>
    <n v="48785"/>
  </r>
  <r>
    <x v="99"/>
    <x v="20"/>
    <x v="0"/>
    <n v="24"/>
  </r>
  <r>
    <x v="99"/>
    <x v="20"/>
    <x v="1"/>
    <n v="1696"/>
  </r>
  <r>
    <x v="99"/>
    <x v="20"/>
    <x v="2"/>
    <n v="50880"/>
  </r>
  <r>
    <x v="99"/>
    <x v="20"/>
    <x v="3"/>
    <n v="8287"/>
  </r>
  <r>
    <x v="99"/>
    <x v="20"/>
    <x v="4"/>
    <n v="16075"/>
  </r>
  <r>
    <x v="99"/>
    <x v="20"/>
    <x v="5"/>
    <n v="10418"/>
  </r>
  <r>
    <x v="99"/>
    <x v="21"/>
    <x v="0"/>
    <n v="75"/>
  </r>
  <r>
    <x v="99"/>
    <x v="21"/>
    <x v="1"/>
    <n v="3081"/>
  </r>
  <r>
    <x v="99"/>
    <x v="21"/>
    <x v="2"/>
    <n v="92430"/>
  </r>
  <r>
    <x v="99"/>
    <x v="21"/>
    <x v="3"/>
    <n v="36627"/>
  </r>
  <r>
    <x v="99"/>
    <x v="21"/>
    <x v="4"/>
    <n v="60174"/>
  </r>
  <r>
    <x v="99"/>
    <x v="21"/>
    <x v="5"/>
    <n v="27791"/>
  </r>
  <r>
    <x v="99"/>
    <x v="22"/>
    <x v="0"/>
    <n v="122"/>
  </r>
  <r>
    <x v="99"/>
    <x v="22"/>
    <x v="1"/>
    <n v="5717"/>
  </r>
  <r>
    <x v="99"/>
    <x v="22"/>
    <x v="2"/>
    <n v="171510"/>
  </r>
  <r>
    <x v="99"/>
    <x v="22"/>
    <x v="3"/>
    <n v="83134"/>
  </r>
  <r>
    <x v="99"/>
    <x v="22"/>
    <x v="4"/>
    <n v="159338"/>
  </r>
  <r>
    <x v="99"/>
    <x v="22"/>
    <x v="5"/>
    <n v="93374"/>
  </r>
  <r>
    <x v="99"/>
    <x v="23"/>
    <x v="0"/>
    <n v="32"/>
  </r>
  <r>
    <x v="99"/>
    <x v="23"/>
    <x v="1"/>
    <n v="1271"/>
  </r>
  <r>
    <x v="99"/>
    <x v="23"/>
    <x v="2"/>
    <n v="38130"/>
  </r>
  <r>
    <x v="99"/>
    <x v="23"/>
    <x v="3"/>
    <n v="8415"/>
  </r>
  <r>
    <x v="99"/>
    <x v="23"/>
    <x v="4"/>
    <n v="15537"/>
  </r>
  <r>
    <x v="99"/>
    <x v="23"/>
    <x v="5"/>
    <n v="8007"/>
  </r>
  <r>
    <x v="99"/>
    <x v="24"/>
    <x v="0"/>
    <n v="17"/>
  </r>
  <r>
    <x v="99"/>
    <x v="24"/>
    <x v="1"/>
    <n v="1153"/>
  </r>
  <r>
    <x v="99"/>
    <x v="24"/>
    <x v="2"/>
    <n v="34590"/>
  </r>
  <r>
    <x v="99"/>
    <x v="24"/>
    <x v="3"/>
    <n v="2985"/>
  </r>
  <r>
    <x v="99"/>
    <x v="24"/>
    <x v="4"/>
    <n v="5728"/>
  </r>
  <r>
    <x v="99"/>
    <x v="24"/>
    <x v="5"/>
    <n v="3234"/>
  </r>
  <r>
    <x v="99"/>
    <x v="25"/>
    <x v="0"/>
    <n v="43"/>
  </r>
  <r>
    <x v="99"/>
    <x v="25"/>
    <x v="1"/>
    <n v="1415"/>
  </r>
  <r>
    <x v="99"/>
    <x v="25"/>
    <x v="2"/>
    <n v="42450"/>
  </r>
  <r>
    <x v="99"/>
    <x v="25"/>
    <x v="3"/>
    <n v="11380"/>
  </r>
  <r>
    <x v="99"/>
    <x v="25"/>
    <x v="4"/>
    <n v="18787"/>
  </r>
  <r>
    <x v="99"/>
    <x v="25"/>
    <x v="5"/>
    <n v="10930"/>
  </r>
  <r>
    <x v="99"/>
    <x v="26"/>
    <x v="0"/>
    <n v="11"/>
  </r>
  <r>
    <x v="99"/>
    <x v="26"/>
    <x v="1"/>
    <n v="547"/>
  </r>
  <r>
    <x v="99"/>
    <x v="26"/>
    <x v="2"/>
    <n v="16410"/>
  </r>
  <r>
    <x v="99"/>
    <x v="26"/>
    <x v="3"/>
    <n v="2126"/>
  </r>
  <r>
    <x v="99"/>
    <x v="26"/>
    <x v="4"/>
    <n v="4483"/>
  </r>
  <r>
    <x v="99"/>
    <x v="26"/>
    <x v="5"/>
    <n v="2745"/>
  </r>
  <r>
    <x v="99"/>
    <x v="27"/>
    <x v="0"/>
    <n v="57"/>
  </r>
  <r>
    <x v="99"/>
    <x v="27"/>
    <x v="1"/>
    <n v="1945"/>
  </r>
  <r>
    <x v="99"/>
    <x v="27"/>
    <x v="2"/>
    <n v="58350"/>
  </r>
  <r>
    <x v="99"/>
    <x v="27"/>
    <x v="3"/>
    <n v="15782"/>
  </r>
  <r>
    <x v="99"/>
    <x v="27"/>
    <x v="4"/>
    <n v="29140"/>
  </r>
  <r>
    <x v="99"/>
    <x v="27"/>
    <x v="5"/>
    <n v="12674"/>
  </r>
  <r>
    <x v="99"/>
    <x v="28"/>
    <x v="0"/>
    <n v="55"/>
  </r>
  <r>
    <x v="99"/>
    <x v="28"/>
    <x v="1"/>
    <n v="2035"/>
  </r>
  <r>
    <x v="99"/>
    <x v="28"/>
    <x v="2"/>
    <n v="61050"/>
  </r>
  <r>
    <x v="99"/>
    <x v="28"/>
    <x v="3"/>
    <n v="29179"/>
  </r>
  <r>
    <x v="99"/>
    <x v="28"/>
    <x v="4"/>
    <n v="50030"/>
  </r>
  <r>
    <x v="99"/>
    <x v="28"/>
    <x v="5"/>
    <n v="26134"/>
  </r>
  <r>
    <x v="99"/>
    <x v="29"/>
    <x v="0"/>
    <n v="8"/>
  </r>
  <r>
    <x v="99"/>
    <x v="29"/>
    <x v="1"/>
    <n v="140"/>
  </r>
  <r>
    <x v="99"/>
    <x v="29"/>
    <x v="2"/>
    <n v="4200"/>
  </r>
  <r>
    <x v="99"/>
    <x v="29"/>
    <x v="3"/>
    <n v="812"/>
  </r>
  <r>
    <x v="99"/>
    <x v="29"/>
    <x v="4"/>
    <n v="1555"/>
  </r>
  <r>
    <x v="99"/>
    <x v="29"/>
    <x v="5"/>
    <n v="927"/>
  </r>
  <r>
    <x v="99"/>
    <x v="30"/>
    <x v="0"/>
    <n v="52"/>
  </r>
  <r>
    <x v="99"/>
    <x v="30"/>
    <x v="1"/>
    <n v="2000"/>
  </r>
  <r>
    <x v="99"/>
    <x v="30"/>
    <x v="2"/>
    <n v="60000"/>
  </r>
  <r>
    <x v="99"/>
    <x v="30"/>
    <x v="3"/>
    <n v="22254"/>
  </r>
  <r>
    <x v="99"/>
    <x v="30"/>
    <x v="4"/>
    <n v="35403"/>
  </r>
  <r>
    <x v="99"/>
    <x v="30"/>
    <x v="5"/>
    <n v="18300"/>
  </r>
  <r>
    <x v="99"/>
    <x v="31"/>
    <x v="0"/>
    <n v="9"/>
  </r>
  <r>
    <x v="99"/>
    <x v="31"/>
    <x v="1"/>
    <n v="299"/>
  </r>
  <r>
    <x v="99"/>
    <x v="31"/>
    <x v="2"/>
    <n v="8970"/>
  </r>
  <r>
    <x v="99"/>
    <x v="31"/>
    <x v="3"/>
    <n v="1660"/>
  </r>
  <r>
    <x v="99"/>
    <x v="31"/>
    <x v="4"/>
    <n v="2485"/>
  </r>
  <r>
    <x v="99"/>
    <x v="31"/>
    <x v="5"/>
    <n v="1383"/>
  </r>
  <r>
    <x v="99"/>
    <x v="32"/>
    <x v="0"/>
    <n v="21"/>
  </r>
  <r>
    <x v="99"/>
    <x v="32"/>
    <x v="1"/>
    <n v="517"/>
  </r>
  <r>
    <x v="99"/>
    <x v="32"/>
    <x v="2"/>
    <n v="15510"/>
  </r>
  <r>
    <x v="99"/>
    <x v="32"/>
    <x v="3"/>
    <n v="3364"/>
  </r>
  <r>
    <x v="99"/>
    <x v="32"/>
    <x v="4"/>
    <n v="5235"/>
  </r>
  <r>
    <x v="99"/>
    <x v="32"/>
    <x v="5"/>
    <n v="3105"/>
  </r>
  <r>
    <x v="99"/>
    <x v="33"/>
    <x v="0"/>
    <n v="48"/>
  </r>
  <r>
    <x v="99"/>
    <x v="33"/>
    <x v="1"/>
    <n v="2087"/>
  </r>
  <r>
    <x v="99"/>
    <x v="33"/>
    <x v="2"/>
    <n v="62610"/>
  </r>
  <r>
    <x v="99"/>
    <x v="33"/>
    <x v="3"/>
    <n v="11307"/>
  </r>
  <r>
    <x v="99"/>
    <x v="33"/>
    <x v="4"/>
    <n v="20514"/>
  </r>
  <r>
    <x v="99"/>
    <x v="33"/>
    <x v="5"/>
    <n v="12092"/>
  </r>
  <r>
    <x v="99"/>
    <x v="34"/>
    <x v="0"/>
    <n v="33"/>
  </r>
  <r>
    <x v="99"/>
    <x v="34"/>
    <x v="1"/>
    <n v="955"/>
  </r>
  <r>
    <x v="99"/>
    <x v="34"/>
    <x v="2"/>
    <n v="28650"/>
  </r>
  <r>
    <x v="99"/>
    <x v="34"/>
    <x v="3"/>
    <n v="8431"/>
  </r>
  <r>
    <x v="99"/>
    <x v="34"/>
    <x v="4"/>
    <n v="14332"/>
  </r>
  <r>
    <x v="99"/>
    <x v="34"/>
    <x v="5"/>
    <n v="8736"/>
  </r>
  <r>
    <x v="99"/>
    <x v="35"/>
    <x v="0"/>
    <n v="13"/>
  </r>
  <r>
    <x v="99"/>
    <x v="35"/>
    <x v="1"/>
    <n v="177"/>
  </r>
  <r>
    <x v="99"/>
    <x v="35"/>
    <x v="2"/>
    <n v="5310"/>
  </r>
  <r>
    <x v="99"/>
    <x v="35"/>
    <x v="3"/>
    <n v="2191"/>
  </r>
  <r>
    <x v="99"/>
    <x v="35"/>
    <x v="4"/>
    <n v="3728"/>
  </r>
  <r>
    <x v="99"/>
    <x v="35"/>
    <x v="5"/>
    <n v="2703"/>
  </r>
  <r>
    <x v="99"/>
    <x v="36"/>
    <x v="0"/>
    <n v="14"/>
  </r>
  <r>
    <x v="99"/>
    <x v="36"/>
    <x v="1"/>
    <n v="403"/>
  </r>
  <r>
    <x v="99"/>
    <x v="36"/>
    <x v="2"/>
    <n v="12090"/>
  </r>
  <r>
    <x v="99"/>
    <x v="36"/>
    <x v="3"/>
    <n v="2104"/>
  </r>
  <r>
    <x v="99"/>
    <x v="36"/>
    <x v="4"/>
    <n v="3757"/>
  </r>
  <r>
    <x v="99"/>
    <x v="36"/>
    <x v="5"/>
    <n v="2324"/>
  </r>
  <r>
    <x v="99"/>
    <x v="37"/>
    <x v="0"/>
    <n v="52"/>
  </r>
  <r>
    <x v="99"/>
    <x v="37"/>
    <x v="1"/>
    <n v="1397"/>
  </r>
  <r>
    <x v="99"/>
    <x v="37"/>
    <x v="2"/>
    <n v="41910"/>
  </r>
  <r>
    <x v="99"/>
    <x v="37"/>
    <x v="3"/>
    <n v="21942"/>
  </r>
  <r>
    <x v="99"/>
    <x v="37"/>
    <x v="4"/>
    <n v="36648"/>
  </r>
  <r>
    <x v="99"/>
    <x v="37"/>
    <x v="5"/>
    <n v="18628"/>
  </r>
  <r>
    <x v="99"/>
    <x v="38"/>
    <x v="0"/>
    <n v="19"/>
  </r>
  <r>
    <x v="99"/>
    <x v="38"/>
    <x v="1"/>
    <n v="328"/>
  </r>
  <r>
    <x v="99"/>
    <x v="38"/>
    <x v="2"/>
    <n v="9840"/>
  </r>
  <r>
    <x v="99"/>
    <x v="38"/>
    <x v="3"/>
    <n v="1684"/>
  </r>
  <r>
    <x v="99"/>
    <x v="38"/>
    <x v="4"/>
    <n v="2653"/>
  </r>
  <r>
    <x v="99"/>
    <x v="38"/>
    <x v="5"/>
    <n v="1758"/>
  </r>
  <r>
    <x v="99"/>
    <x v="39"/>
    <x v="0"/>
    <n v="20"/>
  </r>
  <r>
    <x v="99"/>
    <x v="39"/>
    <x v="1"/>
    <n v="727"/>
  </r>
  <r>
    <x v="99"/>
    <x v="39"/>
    <x v="2"/>
    <n v="21810"/>
  </r>
  <r>
    <x v="99"/>
    <x v="39"/>
    <x v="3"/>
    <n v="3197"/>
  </r>
  <r>
    <x v="99"/>
    <x v="39"/>
    <x v="4"/>
    <n v="5240"/>
  </r>
  <r>
    <x v="99"/>
    <x v="39"/>
    <x v="5"/>
    <n v="3492"/>
  </r>
  <r>
    <x v="99"/>
    <x v="40"/>
    <x v="0"/>
    <n v="29"/>
  </r>
  <r>
    <x v="99"/>
    <x v="40"/>
    <x v="1"/>
    <n v="1098"/>
  </r>
  <r>
    <x v="99"/>
    <x v="40"/>
    <x v="2"/>
    <n v="32940"/>
  </r>
  <r>
    <x v="99"/>
    <x v="40"/>
    <x v="3"/>
    <n v="9477"/>
  </r>
  <r>
    <x v="99"/>
    <x v="40"/>
    <x v="4"/>
    <n v="13845"/>
  </r>
  <r>
    <x v="99"/>
    <x v="40"/>
    <x v="5"/>
    <n v="6933"/>
  </r>
  <r>
    <x v="99"/>
    <x v="41"/>
    <x v="0"/>
    <n v="11"/>
  </r>
  <r>
    <x v="99"/>
    <x v="41"/>
    <x v="1"/>
    <n v="219"/>
  </r>
  <r>
    <x v="99"/>
    <x v="41"/>
    <x v="2"/>
    <n v="6570"/>
  </r>
  <r>
    <x v="99"/>
    <x v="41"/>
    <x v="3"/>
    <n v="3009"/>
  </r>
  <r>
    <x v="99"/>
    <x v="41"/>
    <x v="4"/>
    <n v="4794"/>
  </r>
  <r>
    <x v="99"/>
    <x v="41"/>
    <x v="5"/>
    <n v="2737"/>
  </r>
  <r>
    <x v="99"/>
    <x v="42"/>
    <x v="0"/>
    <n v="9"/>
  </r>
  <r>
    <x v="99"/>
    <x v="42"/>
    <x v="1"/>
    <n v="324"/>
  </r>
  <r>
    <x v="99"/>
    <x v="42"/>
    <x v="2"/>
    <n v="9720"/>
  </r>
  <r>
    <x v="99"/>
    <x v="42"/>
    <x v="3"/>
    <n v="2641"/>
  </r>
  <r>
    <x v="99"/>
    <x v="42"/>
    <x v="4"/>
    <n v="4688"/>
  </r>
  <r>
    <x v="99"/>
    <x v="42"/>
    <x v="5"/>
    <n v="2340"/>
  </r>
  <r>
    <x v="99"/>
    <x v="43"/>
    <x v="0"/>
    <n v="21"/>
  </r>
  <r>
    <x v="99"/>
    <x v="43"/>
    <x v="1"/>
    <n v="769"/>
  </r>
  <r>
    <x v="99"/>
    <x v="43"/>
    <x v="2"/>
    <n v="23070"/>
  </r>
  <r>
    <x v="99"/>
    <x v="43"/>
    <x v="3"/>
    <n v="9982"/>
  </r>
  <r>
    <x v="99"/>
    <x v="43"/>
    <x v="4"/>
    <n v="18265"/>
  </r>
  <r>
    <x v="99"/>
    <x v="43"/>
    <x v="5"/>
    <n v="9284"/>
  </r>
  <r>
    <x v="99"/>
    <x v="44"/>
    <x v="0"/>
    <n v="79"/>
  </r>
  <r>
    <x v="99"/>
    <x v="44"/>
    <x v="1"/>
    <n v="5732"/>
  </r>
  <r>
    <x v="99"/>
    <x v="44"/>
    <x v="2"/>
    <n v="171960"/>
  </r>
  <r>
    <x v="99"/>
    <x v="44"/>
    <x v="3"/>
    <n v="117990"/>
  </r>
  <r>
    <x v="99"/>
    <x v="44"/>
    <x v="4"/>
    <n v="174103"/>
  </r>
  <r>
    <x v="99"/>
    <x v="44"/>
    <x v="5"/>
    <n v="95354"/>
  </r>
  <r>
    <x v="99"/>
    <x v="45"/>
    <x v="0"/>
    <n v="16"/>
  </r>
  <r>
    <x v="99"/>
    <x v="45"/>
    <x v="1"/>
    <n v="650"/>
  </r>
  <r>
    <x v="99"/>
    <x v="45"/>
    <x v="2"/>
    <n v="19500"/>
  </r>
  <r>
    <x v="99"/>
    <x v="45"/>
    <x v="3"/>
    <n v="5818"/>
  </r>
  <r>
    <x v="99"/>
    <x v="45"/>
    <x v="4"/>
    <n v="11445"/>
  </r>
  <r>
    <x v="99"/>
    <x v="45"/>
    <x v="5"/>
    <n v="6315"/>
  </r>
  <r>
    <x v="99"/>
    <x v="46"/>
    <x v="0"/>
    <n v="22"/>
  </r>
  <r>
    <x v="99"/>
    <x v="46"/>
    <x v="1"/>
    <n v="678"/>
  </r>
  <r>
    <x v="99"/>
    <x v="46"/>
    <x v="2"/>
    <n v="20340"/>
  </r>
  <r>
    <x v="99"/>
    <x v="46"/>
    <x v="3"/>
    <n v="2885"/>
  </r>
  <r>
    <x v="99"/>
    <x v="46"/>
    <x v="4"/>
    <n v="5740"/>
  </r>
  <r>
    <x v="99"/>
    <x v="46"/>
    <x v="5"/>
    <n v="3690"/>
  </r>
  <r>
    <x v="99"/>
    <x v="47"/>
    <x v="0"/>
    <n v="89"/>
  </r>
  <r>
    <x v="99"/>
    <x v="47"/>
    <x v="1"/>
    <n v="3799"/>
  </r>
  <r>
    <x v="99"/>
    <x v="47"/>
    <x v="2"/>
    <n v="113970"/>
  </r>
  <r>
    <x v="99"/>
    <x v="47"/>
    <x v="3"/>
    <n v="22776"/>
  </r>
  <r>
    <x v="99"/>
    <x v="47"/>
    <x v="4"/>
    <n v="42034"/>
  </r>
  <r>
    <x v="99"/>
    <x v="47"/>
    <x v="5"/>
    <n v="21309"/>
  </r>
  <r>
    <x v="99"/>
    <x v="48"/>
    <x v="0"/>
    <n v="78"/>
  </r>
  <r>
    <x v="99"/>
    <x v="48"/>
    <x v="1"/>
    <n v="2862"/>
  </r>
  <r>
    <x v="99"/>
    <x v="48"/>
    <x v="2"/>
    <n v="85860"/>
  </r>
  <r>
    <x v="99"/>
    <x v="48"/>
    <x v="3"/>
    <n v="32380"/>
  </r>
  <r>
    <x v="99"/>
    <x v="48"/>
    <x v="4"/>
    <n v="49797"/>
  </r>
  <r>
    <x v="99"/>
    <x v="48"/>
    <x v="5"/>
    <n v="25552"/>
  </r>
  <r>
    <x v="99"/>
    <x v="49"/>
    <x v="0"/>
    <n v="109"/>
  </r>
  <r>
    <x v="99"/>
    <x v="49"/>
    <x v="1"/>
    <n v="3236"/>
  </r>
  <r>
    <x v="99"/>
    <x v="49"/>
    <x v="2"/>
    <n v="97080"/>
  </r>
  <r>
    <x v="99"/>
    <x v="49"/>
    <x v="3"/>
    <n v="37377"/>
  </r>
  <r>
    <x v="99"/>
    <x v="49"/>
    <x v="4"/>
    <n v="64752"/>
  </r>
  <r>
    <x v="99"/>
    <x v="49"/>
    <x v="5"/>
    <n v="37387"/>
  </r>
  <r>
    <x v="99"/>
    <x v="50"/>
    <x v="0"/>
    <n v="47"/>
  </r>
  <r>
    <x v="99"/>
    <x v="50"/>
    <x v="1"/>
    <n v="1324"/>
  </r>
  <r>
    <x v="99"/>
    <x v="50"/>
    <x v="2"/>
    <n v="39720"/>
  </r>
  <r>
    <x v="99"/>
    <x v="50"/>
    <x v="3"/>
    <n v="16979"/>
  </r>
  <r>
    <x v="99"/>
    <x v="50"/>
    <x v="4"/>
    <n v="27861"/>
  </r>
  <r>
    <x v="99"/>
    <x v="50"/>
    <x v="5"/>
    <n v="19439"/>
  </r>
  <r>
    <x v="99"/>
    <x v="51"/>
    <x v="0"/>
    <n v="51"/>
  </r>
  <r>
    <x v="99"/>
    <x v="51"/>
    <x v="1"/>
    <n v="1278"/>
  </r>
  <r>
    <x v="99"/>
    <x v="51"/>
    <x v="2"/>
    <n v="38340"/>
  </r>
  <r>
    <x v="99"/>
    <x v="51"/>
    <x v="3"/>
    <n v="11649"/>
  </r>
  <r>
    <x v="99"/>
    <x v="51"/>
    <x v="4"/>
    <n v="21785"/>
  </r>
  <r>
    <x v="99"/>
    <x v="51"/>
    <x v="5"/>
    <n v="14747"/>
  </r>
  <r>
    <x v="99"/>
    <x v="52"/>
    <x v="0"/>
    <n v="37"/>
  </r>
  <r>
    <x v="99"/>
    <x v="52"/>
    <x v="1"/>
    <n v="1220"/>
  </r>
  <r>
    <x v="99"/>
    <x v="52"/>
    <x v="2"/>
    <n v="36600"/>
  </r>
  <r>
    <x v="99"/>
    <x v="52"/>
    <x v="3"/>
    <n v="15305"/>
  </r>
  <r>
    <x v="99"/>
    <x v="52"/>
    <x v="4"/>
    <n v="26654"/>
  </r>
  <r>
    <x v="99"/>
    <x v="52"/>
    <x v="5"/>
    <n v="17804"/>
  </r>
  <r>
    <x v="99"/>
    <x v="53"/>
    <x v="0"/>
    <n v="73"/>
  </r>
  <r>
    <x v="99"/>
    <x v="53"/>
    <x v="1"/>
    <n v="3025"/>
  </r>
  <r>
    <x v="99"/>
    <x v="53"/>
    <x v="2"/>
    <n v="90750"/>
  </r>
  <r>
    <x v="99"/>
    <x v="53"/>
    <x v="3"/>
    <n v="38891"/>
  </r>
  <r>
    <x v="99"/>
    <x v="53"/>
    <x v="4"/>
    <n v="65486"/>
  </r>
  <r>
    <x v="99"/>
    <x v="53"/>
    <x v="5"/>
    <n v="48660"/>
  </r>
  <r>
    <x v="99"/>
    <x v="54"/>
    <x v="0"/>
    <n v="45"/>
  </r>
  <r>
    <x v="99"/>
    <x v="54"/>
    <x v="1"/>
    <n v="1632"/>
  </r>
  <r>
    <x v="99"/>
    <x v="54"/>
    <x v="2"/>
    <n v="48960"/>
  </r>
  <r>
    <x v="99"/>
    <x v="54"/>
    <x v="3"/>
    <n v="13480"/>
  </r>
  <r>
    <x v="99"/>
    <x v="54"/>
    <x v="4"/>
    <n v="27891"/>
  </r>
  <r>
    <x v="99"/>
    <x v="54"/>
    <x v="5"/>
    <n v="18606"/>
  </r>
  <r>
    <x v="99"/>
    <x v="55"/>
    <x v="0"/>
    <n v="18"/>
  </r>
  <r>
    <x v="99"/>
    <x v="55"/>
    <x v="1"/>
    <n v="1464"/>
  </r>
  <r>
    <x v="99"/>
    <x v="55"/>
    <x v="2"/>
    <n v="43920"/>
  </r>
  <r>
    <x v="99"/>
    <x v="55"/>
    <x v="3"/>
    <n v="3123"/>
  </r>
  <r>
    <x v="99"/>
    <x v="55"/>
    <x v="4"/>
    <n v="6864"/>
  </r>
  <r>
    <x v="99"/>
    <x v="55"/>
    <x v="5"/>
    <n v="3603"/>
  </r>
  <r>
    <x v="99"/>
    <x v="56"/>
    <x v="0"/>
    <n v="239"/>
  </r>
  <r>
    <x v="99"/>
    <x v="56"/>
    <x v="1"/>
    <n v="10622"/>
  </r>
  <r>
    <x v="99"/>
    <x v="56"/>
    <x v="2"/>
    <n v="318660"/>
  </r>
  <r>
    <x v="99"/>
    <x v="56"/>
    <x v="3"/>
    <n v="167810"/>
  </r>
  <r>
    <x v="99"/>
    <x v="56"/>
    <x v="4"/>
    <n v="279871"/>
  </r>
  <r>
    <x v="99"/>
    <x v="56"/>
    <x v="5"/>
    <n v="152322"/>
  </r>
  <r>
    <x v="99"/>
    <x v="57"/>
    <x v="0"/>
    <n v="17"/>
  </r>
  <r>
    <x v="99"/>
    <x v="57"/>
    <x v="1"/>
    <n v="522"/>
  </r>
  <r>
    <x v="99"/>
    <x v="57"/>
    <x v="2"/>
    <n v="15660"/>
  </r>
  <r>
    <x v="99"/>
    <x v="57"/>
    <x v="3"/>
    <n v="2901"/>
  </r>
  <r>
    <x v="99"/>
    <x v="57"/>
    <x v="4"/>
    <n v="5524"/>
  </r>
  <r>
    <x v="99"/>
    <x v="57"/>
    <x v="5"/>
    <n v="2903"/>
  </r>
  <r>
    <x v="99"/>
    <x v="58"/>
    <x v="0"/>
    <n v="36"/>
  </r>
  <r>
    <x v="99"/>
    <x v="58"/>
    <x v="1"/>
    <n v="1139"/>
  </r>
  <r>
    <x v="99"/>
    <x v="58"/>
    <x v="2"/>
    <n v="34170"/>
  </r>
  <r>
    <x v="99"/>
    <x v="58"/>
    <x v="3"/>
    <n v="7261"/>
  </r>
  <r>
    <x v="99"/>
    <x v="58"/>
    <x v="4"/>
    <n v="13920"/>
  </r>
  <r>
    <x v="99"/>
    <x v="58"/>
    <x v="5"/>
    <n v="8787"/>
  </r>
  <r>
    <x v="99"/>
    <x v="59"/>
    <x v="0"/>
    <n v="50"/>
  </r>
  <r>
    <x v="99"/>
    <x v="59"/>
    <x v="1"/>
    <n v="1408"/>
  </r>
  <r>
    <x v="99"/>
    <x v="59"/>
    <x v="2"/>
    <n v="42240"/>
  </r>
  <r>
    <x v="99"/>
    <x v="59"/>
    <x v="3"/>
    <n v="11780"/>
  </r>
  <r>
    <x v="99"/>
    <x v="59"/>
    <x v="4"/>
    <n v="22643"/>
  </r>
  <r>
    <x v="99"/>
    <x v="59"/>
    <x v="5"/>
    <n v="14264"/>
  </r>
  <r>
    <x v="99"/>
    <x v="60"/>
    <x v="0"/>
    <n v="31"/>
  </r>
  <r>
    <x v="99"/>
    <x v="60"/>
    <x v="1"/>
    <n v="1694"/>
  </r>
  <r>
    <x v="99"/>
    <x v="60"/>
    <x v="2"/>
    <n v="50820"/>
  </r>
  <r>
    <x v="99"/>
    <x v="60"/>
    <x v="3"/>
    <n v="20533"/>
  </r>
  <r>
    <x v="99"/>
    <x v="60"/>
    <x v="4"/>
    <n v="35310"/>
  </r>
  <r>
    <x v="99"/>
    <x v="60"/>
    <x v="5"/>
    <n v="25759"/>
  </r>
  <r>
    <x v="99"/>
    <x v="61"/>
    <x v="0"/>
    <n v="9"/>
  </r>
  <r>
    <x v="99"/>
    <x v="61"/>
    <x v="1"/>
    <n v="248"/>
  </r>
  <r>
    <x v="99"/>
    <x v="61"/>
    <x v="2"/>
    <n v="7440"/>
  </r>
  <r>
    <x v="99"/>
    <x v="61"/>
    <x v="3"/>
    <n v="1268"/>
  </r>
  <r>
    <x v="99"/>
    <x v="61"/>
    <x v="4"/>
    <n v="2178"/>
  </r>
  <r>
    <x v="99"/>
    <x v="61"/>
    <x v="5"/>
    <n v="1107"/>
  </r>
  <r>
    <x v="99"/>
    <x v="62"/>
    <x v="0"/>
    <n v="43"/>
  </r>
  <r>
    <x v="99"/>
    <x v="62"/>
    <x v="1"/>
    <n v="4680"/>
  </r>
  <r>
    <x v="99"/>
    <x v="62"/>
    <x v="2"/>
    <n v="140400"/>
  </r>
  <r>
    <x v="99"/>
    <x v="62"/>
    <x v="3"/>
    <n v="12121"/>
  </r>
  <r>
    <x v="99"/>
    <x v="62"/>
    <x v="4"/>
    <n v="21904"/>
  </r>
  <r>
    <x v="99"/>
    <x v="62"/>
    <x v="5"/>
    <n v="13717"/>
  </r>
  <r>
    <x v="99"/>
    <x v="63"/>
    <x v="0"/>
    <n v="55"/>
  </r>
  <r>
    <x v="99"/>
    <x v="63"/>
    <x v="1"/>
    <n v="3024"/>
  </r>
  <r>
    <x v="99"/>
    <x v="63"/>
    <x v="2"/>
    <n v="90720"/>
  </r>
  <r>
    <x v="99"/>
    <x v="63"/>
    <x v="3"/>
    <n v="14251"/>
  </r>
  <r>
    <x v="99"/>
    <x v="63"/>
    <x v="4"/>
    <n v="27240"/>
  </r>
  <r>
    <x v="99"/>
    <x v="63"/>
    <x v="5"/>
    <n v="15188"/>
  </r>
  <r>
    <x v="99"/>
    <x v="64"/>
    <x v="0"/>
    <n v="162"/>
  </r>
  <r>
    <x v="99"/>
    <x v="64"/>
    <x v="1"/>
    <n v="9695"/>
  </r>
  <r>
    <x v="99"/>
    <x v="64"/>
    <x v="2"/>
    <n v="290850"/>
  </r>
  <r>
    <x v="99"/>
    <x v="64"/>
    <x v="3"/>
    <n v="134457"/>
  </r>
  <r>
    <x v="99"/>
    <x v="64"/>
    <x v="4"/>
    <n v="224028"/>
  </r>
  <r>
    <x v="99"/>
    <x v="64"/>
    <x v="5"/>
    <n v="113976"/>
  </r>
  <r>
    <x v="99"/>
    <x v="65"/>
    <x v="0"/>
    <n v="82"/>
  </r>
  <r>
    <x v="99"/>
    <x v="65"/>
    <x v="1"/>
    <n v="2613"/>
  </r>
  <r>
    <x v="99"/>
    <x v="65"/>
    <x v="2"/>
    <n v="78390"/>
  </r>
  <r>
    <x v="99"/>
    <x v="65"/>
    <x v="3"/>
    <n v="46824"/>
  </r>
  <r>
    <x v="99"/>
    <x v="65"/>
    <x v="4"/>
    <n v="80937"/>
  </r>
  <r>
    <x v="99"/>
    <x v="65"/>
    <x v="5"/>
    <n v="48540"/>
  </r>
  <r>
    <x v="99"/>
    <x v="66"/>
    <x v="0"/>
    <n v="31"/>
  </r>
  <r>
    <x v="99"/>
    <x v="66"/>
    <x v="1"/>
    <n v="629"/>
  </r>
  <r>
    <x v="99"/>
    <x v="66"/>
    <x v="2"/>
    <n v="18870"/>
  </r>
  <r>
    <x v="99"/>
    <x v="66"/>
    <x v="3"/>
    <n v="4394"/>
  </r>
  <r>
    <x v="99"/>
    <x v="66"/>
    <x v="4"/>
    <n v="7697"/>
  </r>
  <r>
    <x v="99"/>
    <x v="66"/>
    <x v="5"/>
    <n v="5336"/>
  </r>
  <r>
    <x v="99"/>
    <x v="67"/>
    <x v="0"/>
    <n v="70"/>
  </r>
  <r>
    <x v="99"/>
    <x v="67"/>
    <x v="1"/>
    <n v="3114"/>
  </r>
  <r>
    <x v="99"/>
    <x v="67"/>
    <x v="2"/>
    <n v="93420"/>
  </r>
  <r>
    <x v="99"/>
    <x v="67"/>
    <x v="3"/>
    <n v="28832"/>
  </r>
  <r>
    <x v="99"/>
    <x v="67"/>
    <x v="4"/>
    <n v="48937"/>
  </r>
  <r>
    <x v="99"/>
    <x v="67"/>
    <x v="5"/>
    <n v="29896"/>
  </r>
  <r>
    <x v="99"/>
    <x v="68"/>
    <x v="0"/>
    <n v="9"/>
  </r>
  <r>
    <x v="99"/>
    <x v="68"/>
    <x v="1"/>
    <n v="206"/>
  </r>
  <r>
    <x v="99"/>
    <x v="68"/>
    <x v="2"/>
    <n v="6180"/>
  </r>
  <r>
    <x v="99"/>
    <x v="68"/>
    <x v="3"/>
    <n v="2127"/>
  </r>
  <r>
    <x v="99"/>
    <x v="68"/>
    <x v="4"/>
    <n v="3992"/>
  </r>
  <r>
    <x v="99"/>
    <x v="68"/>
    <x v="5"/>
    <n v="2208"/>
  </r>
  <r>
    <x v="99"/>
    <x v="69"/>
    <x v="0"/>
    <n v="43"/>
  </r>
  <r>
    <x v="99"/>
    <x v="69"/>
    <x v="1"/>
    <n v="1185"/>
  </r>
  <r>
    <x v="99"/>
    <x v="69"/>
    <x v="2"/>
    <n v="35550"/>
  </r>
  <r>
    <x v="99"/>
    <x v="69"/>
    <x v="3"/>
    <n v="16547"/>
  </r>
  <r>
    <x v="99"/>
    <x v="69"/>
    <x v="4"/>
    <n v="27186"/>
  </r>
  <r>
    <x v="99"/>
    <x v="69"/>
    <x v="5"/>
    <n v="16542"/>
  </r>
  <r>
    <x v="99"/>
    <x v="70"/>
    <x v="0"/>
    <n v="3308"/>
  </r>
  <r>
    <x v="99"/>
    <x v="70"/>
    <x v="1"/>
    <n v="139310"/>
  </r>
  <r>
    <x v="99"/>
    <x v="70"/>
    <x v="2"/>
    <n v="4179300"/>
  </r>
  <r>
    <x v="99"/>
    <x v="70"/>
    <x v="3"/>
    <n v="1599194"/>
  </r>
  <r>
    <x v="99"/>
    <x v="70"/>
    <x v="4"/>
    <n v="2682485"/>
  </r>
  <r>
    <x v="99"/>
    <x v="70"/>
    <x v="5"/>
    <n v="1489630"/>
  </r>
  <r>
    <x v="100"/>
    <x v="0"/>
    <x v="0"/>
    <n v="174"/>
  </r>
  <r>
    <x v="100"/>
    <x v="0"/>
    <x v="1"/>
    <n v="6395"/>
  </r>
  <r>
    <x v="100"/>
    <x v="0"/>
    <x v="2"/>
    <n v="198245"/>
  </r>
  <r>
    <x v="100"/>
    <x v="0"/>
    <x v="3"/>
    <n v="38005"/>
  </r>
  <r>
    <x v="100"/>
    <x v="0"/>
    <x v="4"/>
    <n v="61310"/>
  </r>
  <r>
    <x v="100"/>
    <x v="0"/>
    <x v="5"/>
    <n v="29038"/>
  </r>
  <r>
    <x v="100"/>
    <x v="1"/>
    <x v="0"/>
    <n v="59"/>
  </r>
  <r>
    <x v="100"/>
    <x v="1"/>
    <x v="1"/>
    <n v="2335"/>
  </r>
  <r>
    <x v="100"/>
    <x v="1"/>
    <x v="2"/>
    <n v="72385"/>
  </r>
  <r>
    <x v="100"/>
    <x v="1"/>
    <x v="3"/>
    <n v="14038"/>
  </r>
  <r>
    <x v="100"/>
    <x v="1"/>
    <x v="4"/>
    <n v="22948"/>
  </r>
  <r>
    <x v="100"/>
    <x v="1"/>
    <x v="5"/>
    <n v="12270"/>
  </r>
  <r>
    <x v="100"/>
    <x v="2"/>
    <x v="0"/>
    <n v="24"/>
  </r>
  <r>
    <x v="100"/>
    <x v="2"/>
    <x v="1"/>
    <n v="1165"/>
  </r>
  <r>
    <x v="100"/>
    <x v="2"/>
    <x v="2"/>
    <n v="36115"/>
  </r>
  <r>
    <x v="100"/>
    <x v="2"/>
    <x v="3"/>
    <n v="2464"/>
  </r>
  <r>
    <x v="100"/>
    <x v="2"/>
    <x v="4"/>
    <n v="4288"/>
  </r>
  <r>
    <x v="100"/>
    <x v="2"/>
    <x v="5"/>
    <n v="3014"/>
  </r>
  <r>
    <x v="100"/>
    <x v="3"/>
    <x v="0"/>
    <n v="51"/>
  </r>
  <r>
    <x v="100"/>
    <x v="3"/>
    <x v="1"/>
    <n v="2183"/>
  </r>
  <r>
    <x v="100"/>
    <x v="3"/>
    <x v="2"/>
    <n v="67673"/>
  </r>
  <r>
    <x v="100"/>
    <x v="3"/>
    <x v="3"/>
    <n v="11492"/>
  </r>
  <r>
    <x v="100"/>
    <x v="3"/>
    <x v="4"/>
    <n v="19206"/>
  </r>
  <r>
    <x v="100"/>
    <x v="3"/>
    <x v="5"/>
    <n v="10228"/>
  </r>
  <r>
    <x v="100"/>
    <x v="4"/>
    <x v="0"/>
    <n v="25"/>
  </r>
  <r>
    <x v="100"/>
    <x v="4"/>
    <x v="1"/>
    <n v="941"/>
  </r>
  <r>
    <x v="100"/>
    <x v="4"/>
    <x v="2"/>
    <n v="29171"/>
  </r>
  <r>
    <x v="100"/>
    <x v="4"/>
    <x v="3"/>
    <n v="13556"/>
  </r>
  <r>
    <x v="100"/>
    <x v="4"/>
    <x v="4"/>
    <n v="21965"/>
  </r>
  <r>
    <x v="100"/>
    <x v="4"/>
    <x v="5"/>
    <n v="11423"/>
  </r>
  <r>
    <x v="100"/>
    <x v="5"/>
    <x v="0"/>
    <n v="13"/>
  </r>
  <r>
    <x v="100"/>
    <x v="5"/>
    <x v="1"/>
    <n v="344"/>
  </r>
  <r>
    <x v="100"/>
    <x v="5"/>
    <x v="2"/>
    <n v="10664"/>
  </r>
  <r>
    <x v="100"/>
    <x v="5"/>
    <x v="3"/>
    <n v="2947"/>
  </r>
  <r>
    <x v="100"/>
    <x v="5"/>
    <x v="4"/>
    <n v="5010"/>
  </r>
  <r>
    <x v="100"/>
    <x v="5"/>
    <x v="5"/>
    <n v="2285"/>
  </r>
  <r>
    <x v="100"/>
    <x v="6"/>
    <x v="0"/>
    <n v="162"/>
  </r>
  <r>
    <x v="100"/>
    <x v="6"/>
    <x v="1"/>
    <n v="12110"/>
  </r>
  <r>
    <x v="100"/>
    <x v="6"/>
    <x v="2"/>
    <n v="375410"/>
  </r>
  <r>
    <x v="100"/>
    <x v="6"/>
    <x v="3"/>
    <n v="213893"/>
  </r>
  <r>
    <x v="100"/>
    <x v="6"/>
    <x v="4"/>
    <n v="303349"/>
  </r>
  <r>
    <x v="100"/>
    <x v="6"/>
    <x v="5"/>
    <n v="142442"/>
  </r>
  <r>
    <x v="100"/>
    <x v="7"/>
    <x v="0"/>
    <n v="46"/>
  </r>
  <r>
    <x v="100"/>
    <x v="7"/>
    <x v="1"/>
    <n v="2107"/>
  </r>
  <r>
    <x v="100"/>
    <x v="7"/>
    <x v="2"/>
    <n v="65317"/>
  </r>
  <r>
    <x v="100"/>
    <x v="7"/>
    <x v="3"/>
    <n v="34499"/>
  </r>
  <r>
    <x v="100"/>
    <x v="7"/>
    <x v="4"/>
    <n v="55310"/>
  </r>
  <r>
    <x v="100"/>
    <x v="7"/>
    <x v="5"/>
    <n v="33716"/>
  </r>
  <r>
    <x v="100"/>
    <x v="8"/>
    <x v="0"/>
    <n v="11"/>
  </r>
  <r>
    <x v="100"/>
    <x v="8"/>
    <x v="1"/>
    <n v="528"/>
  </r>
  <r>
    <x v="100"/>
    <x v="8"/>
    <x v="2"/>
    <n v="16368"/>
  </r>
  <r>
    <x v="100"/>
    <x v="8"/>
    <x v="3"/>
    <n v="6284"/>
  </r>
  <r>
    <x v="100"/>
    <x v="8"/>
    <x v="4"/>
    <n v="7844"/>
  </r>
  <r>
    <x v="100"/>
    <x v="8"/>
    <x v="5"/>
    <n v="3624"/>
  </r>
  <r>
    <x v="100"/>
    <x v="9"/>
    <x v="0"/>
    <n v="17"/>
  </r>
  <r>
    <x v="100"/>
    <x v="9"/>
    <x v="1"/>
    <n v="446"/>
  </r>
  <r>
    <x v="100"/>
    <x v="9"/>
    <x v="2"/>
    <n v="13826"/>
  </r>
  <r>
    <x v="100"/>
    <x v="9"/>
    <x v="3"/>
    <n v="3190"/>
  </r>
  <r>
    <x v="100"/>
    <x v="9"/>
    <x v="4"/>
    <n v="4993"/>
  </r>
  <r>
    <x v="100"/>
    <x v="9"/>
    <x v="5"/>
    <n v="2636"/>
  </r>
  <r>
    <x v="100"/>
    <x v="10"/>
    <x v="0"/>
    <n v="103"/>
  </r>
  <r>
    <x v="100"/>
    <x v="10"/>
    <x v="1"/>
    <n v="3138"/>
  </r>
  <r>
    <x v="100"/>
    <x v="10"/>
    <x v="2"/>
    <n v="97278"/>
  </r>
  <r>
    <x v="100"/>
    <x v="10"/>
    <x v="3"/>
    <n v="13635"/>
  </r>
  <r>
    <x v="100"/>
    <x v="10"/>
    <x v="4"/>
    <n v="23328"/>
  </r>
  <r>
    <x v="100"/>
    <x v="10"/>
    <x v="5"/>
    <n v="13558"/>
  </r>
  <r>
    <x v="100"/>
    <x v="11"/>
    <x v="0"/>
    <n v="14"/>
  </r>
  <r>
    <x v="100"/>
    <x v="11"/>
    <x v="1"/>
    <n v="436"/>
  </r>
  <r>
    <x v="100"/>
    <x v="11"/>
    <x v="2"/>
    <n v="13516"/>
  </r>
  <r>
    <x v="100"/>
    <x v="11"/>
    <x v="3"/>
    <n v="2336"/>
  </r>
  <r>
    <x v="100"/>
    <x v="11"/>
    <x v="4"/>
    <n v="4240"/>
  </r>
  <r>
    <x v="100"/>
    <x v="11"/>
    <x v="5"/>
    <n v="2994"/>
  </r>
  <r>
    <x v="100"/>
    <x v="12"/>
    <x v="0"/>
    <n v="16"/>
  </r>
  <r>
    <x v="100"/>
    <x v="12"/>
    <x v="1"/>
    <n v="766"/>
  </r>
  <r>
    <x v="100"/>
    <x v="12"/>
    <x v="2"/>
    <n v="23746"/>
  </r>
  <r>
    <x v="100"/>
    <x v="12"/>
    <x v="3"/>
    <n v="3974"/>
  </r>
  <r>
    <x v="100"/>
    <x v="12"/>
    <x v="4"/>
    <n v="5804"/>
  </r>
  <r>
    <x v="100"/>
    <x v="12"/>
    <x v="5"/>
    <n v="3474"/>
  </r>
  <r>
    <x v="100"/>
    <x v="13"/>
    <x v="0"/>
    <n v="10"/>
  </r>
  <r>
    <x v="100"/>
    <x v="13"/>
    <x v="1"/>
    <n v="266"/>
  </r>
  <r>
    <x v="100"/>
    <x v="13"/>
    <x v="2"/>
    <n v="8246"/>
  </r>
  <r>
    <x v="100"/>
    <x v="13"/>
    <x v="3"/>
    <n v="2736"/>
  </r>
  <r>
    <x v="100"/>
    <x v="13"/>
    <x v="4"/>
    <n v="4835"/>
  </r>
  <r>
    <x v="100"/>
    <x v="13"/>
    <x v="5"/>
    <n v="2850"/>
  </r>
  <r>
    <x v="100"/>
    <x v="14"/>
    <x v="0"/>
    <n v="53"/>
  </r>
  <r>
    <x v="100"/>
    <x v="14"/>
    <x v="1"/>
    <n v="1707"/>
  </r>
  <r>
    <x v="100"/>
    <x v="14"/>
    <x v="2"/>
    <n v="52917"/>
  </r>
  <r>
    <x v="100"/>
    <x v="14"/>
    <x v="3"/>
    <n v="26187"/>
  </r>
  <r>
    <x v="100"/>
    <x v="14"/>
    <x v="4"/>
    <n v="42958"/>
  </r>
  <r>
    <x v="100"/>
    <x v="14"/>
    <x v="5"/>
    <n v="24514"/>
  </r>
  <r>
    <x v="100"/>
    <x v="15"/>
    <x v="0"/>
    <n v="26"/>
  </r>
  <r>
    <x v="100"/>
    <x v="15"/>
    <x v="1"/>
    <n v="1003"/>
  </r>
  <r>
    <x v="100"/>
    <x v="15"/>
    <x v="2"/>
    <n v="31093"/>
  </r>
  <r>
    <x v="100"/>
    <x v="15"/>
    <x v="3"/>
    <n v="6022"/>
  </r>
  <r>
    <x v="100"/>
    <x v="15"/>
    <x v="4"/>
    <n v="9414"/>
  </r>
  <r>
    <x v="100"/>
    <x v="15"/>
    <x v="5"/>
    <n v="5619"/>
  </r>
  <r>
    <x v="100"/>
    <x v="16"/>
    <x v="0"/>
    <n v="9"/>
  </r>
  <r>
    <x v="100"/>
    <x v="16"/>
    <x v="1"/>
    <n v="225"/>
  </r>
  <r>
    <x v="100"/>
    <x v="16"/>
    <x v="2"/>
    <n v="6975"/>
  </r>
  <r>
    <x v="100"/>
    <x v="16"/>
    <x v="3"/>
    <n v="1044"/>
  </r>
  <r>
    <x v="100"/>
    <x v="16"/>
    <x v="4"/>
    <n v="2023"/>
  </r>
  <r>
    <x v="100"/>
    <x v="16"/>
    <x v="5"/>
    <n v="1466"/>
  </r>
  <r>
    <x v="100"/>
    <x v="17"/>
    <x v="0"/>
    <n v="13"/>
  </r>
  <r>
    <x v="100"/>
    <x v="17"/>
    <x v="1"/>
    <n v="301"/>
  </r>
  <r>
    <x v="100"/>
    <x v="17"/>
    <x v="2"/>
    <n v="9331"/>
  </r>
  <r>
    <x v="100"/>
    <x v="17"/>
    <x v="3"/>
    <n v="1949"/>
  </r>
  <r>
    <x v="100"/>
    <x v="17"/>
    <x v="4"/>
    <n v="3201"/>
  </r>
  <r>
    <x v="100"/>
    <x v="17"/>
    <x v="5"/>
    <n v="2032"/>
  </r>
  <r>
    <x v="100"/>
    <x v="18"/>
    <x v="0"/>
    <n v="18"/>
  </r>
  <r>
    <x v="100"/>
    <x v="18"/>
    <x v="1"/>
    <n v="646"/>
  </r>
  <r>
    <x v="100"/>
    <x v="18"/>
    <x v="2"/>
    <n v="20026"/>
  </r>
  <r>
    <x v="100"/>
    <x v="18"/>
    <x v="3"/>
    <n v="4679"/>
  </r>
  <r>
    <x v="100"/>
    <x v="18"/>
    <x v="4"/>
    <n v="7739"/>
  </r>
  <r>
    <x v="100"/>
    <x v="18"/>
    <x v="5"/>
    <n v="5940"/>
  </r>
  <r>
    <x v="100"/>
    <x v="19"/>
    <x v="0"/>
    <n v="110"/>
  </r>
  <r>
    <x v="100"/>
    <x v="19"/>
    <x v="1"/>
    <n v="3932"/>
  </r>
  <r>
    <x v="100"/>
    <x v="19"/>
    <x v="2"/>
    <n v="121892"/>
  </r>
  <r>
    <x v="100"/>
    <x v="19"/>
    <x v="3"/>
    <n v="35346"/>
  </r>
  <r>
    <x v="100"/>
    <x v="19"/>
    <x v="4"/>
    <n v="59161"/>
  </r>
  <r>
    <x v="100"/>
    <x v="19"/>
    <x v="5"/>
    <n v="35951"/>
  </r>
  <r>
    <x v="100"/>
    <x v="20"/>
    <x v="0"/>
    <n v="24"/>
  </r>
  <r>
    <x v="100"/>
    <x v="20"/>
    <x v="1"/>
    <n v="1896"/>
  </r>
  <r>
    <x v="100"/>
    <x v="20"/>
    <x v="2"/>
    <n v="58776"/>
  </r>
  <r>
    <x v="100"/>
    <x v="20"/>
    <x v="3"/>
    <n v="3951"/>
  </r>
  <r>
    <x v="100"/>
    <x v="20"/>
    <x v="4"/>
    <n v="7302"/>
  </r>
  <r>
    <x v="100"/>
    <x v="20"/>
    <x v="5"/>
    <n v="3867"/>
  </r>
  <r>
    <x v="100"/>
    <x v="21"/>
    <x v="0"/>
    <n v="74"/>
  </r>
  <r>
    <x v="100"/>
    <x v="21"/>
    <x v="1"/>
    <n v="3073"/>
  </r>
  <r>
    <x v="100"/>
    <x v="21"/>
    <x v="2"/>
    <n v="95263"/>
  </r>
  <r>
    <x v="100"/>
    <x v="21"/>
    <x v="3"/>
    <n v="31902"/>
  </r>
  <r>
    <x v="100"/>
    <x v="21"/>
    <x v="4"/>
    <n v="51898"/>
  </r>
  <r>
    <x v="100"/>
    <x v="21"/>
    <x v="5"/>
    <n v="23145"/>
  </r>
  <r>
    <x v="100"/>
    <x v="22"/>
    <x v="0"/>
    <n v="122"/>
  </r>
  <r>
    <x v="100"/>
    <x v="22"/>
    <x v="1"/>
    <n v="5663"/>
  </r>
  <r>
    <x v="100"/>
    <x v="22"/>
    <x v="2"/>
    <n v="175553"/>
  </r>
  <r>
    <x v="100"/>
    <x v="22"/>
    <x v="3"/>
    <n v="71280"/>
  </r>
  <r>
    <x v="100"/>
    <x v="22"/>
    <x v="4"/>
    <n v="120356"/>
  </r>
  <r>
    <x v="100"/>
    <x v="22"/>
    <x v="5"/>
    <n v="71707"/>
  </r>
  <r>
    <x v="100"/>
    <x v="23"/>
    <x v="0"/>
    <n v="32"/>
  </r>
  <r>
    <x v="100"/>
    <x v="23"/>
    <x v="1"/>
    <n v="1271"/>
  </r>
  <r>
    <x v="100"/>
    <x v="23"/>
    <x v="2"/>
    <n v="39401"/>
  </r>
  <r>
    <x v="100"/>
    <x v="23"/>
    <x v="3"/>
    <n v="6451"/>
  </r>
  <r>
    <x v="100"/>
    <x v="23"/>
    <x v="4"/>
    <n v="11001"/>
  </r>
  <r>
    <x v="100"/>
    <x v="23"/>
    <x v="5"/>
    <n v="6420"/>
  </r>
  <r>
    <x v="100"/>
    <x v="24"/>
    <x v="0"/>
    <n v="17"/>
  </r>
  <r>
    <x v="100"/>
    <x v="24"/>
    <x v="1"/>
    <n v="1153"/>
  </r>
  <r>
    <x v="100"/>
    <x v="24"/>
    <x v="2"/>
    <n v="35743"/>
  </r>
  <r>
    <x v="100"/>
    <x v="24"/>
    <x v="3"/>
    <n v="1801"/>
  </r>
  <r>
    <x v="100"/>
    <x v="24"/>
    <x v="4"/>
    <n v="3121"/>
  </r>
  <r>
    <x v="100"/>
    <x v="24"/>
    <x v="5"/>
    <n v="1863"/>
  </r>
  <r>
    <x v="100"/>
    <x v="25"/>
    <x v="0"/>
    <n v="43"/>
  </r>
  <r>
    <x v="100"/>
    <x v="25"/>
    <x v="1"/>
    <n v="1415"/>
  </r>
  <r>
    <x v="100"/>
    <x v="25"/>
    <x v="2"/>
    <n v="43865"/>
  </r>
  <r>
    <x v="100"/>
    <x v="25"/>
    <x v="3"/>
    <n v="8347"/>
  </r>
  <r>
    <x v="100"/>
    <x v="25"/>
    <x v="4"/>
    <n v="13438"/>
  </r>
  <r>
    <x v="100"/>
    <x v="25"/>
    <x v="5"/>
    <n v="7708"/>
  </r>
  <r>
    <x v="100"/>
    <x v="26"/>
    <x v="0"/>
    <n v="10"/>
  </r>
  <r>
    <x v="100"/>
    <x v="26"/>
    <x v="1"/>
    <n v="517"/>
  </r>
  <r>
    <x v="100"/>
    <x v="26"/>
    <x v="2"/>
    <n v="16027"/>
  </r>
  <r>
    <x v="100"/>
    <x v="26"/>
    <x v="3"/>
    <n v="1699"/>
  </r>
  <r>
    <x v="100"/>
    <x v="26"/>
    <x v="4"/>
    <n v="3316"/>
  </r>
  <r>
    <x v="100"/>
    <x v="26"/>
    <x v="5"/>
    <n v="2100"/>
  </r>
  <r>
    <x v="100"/>
    <x v="27"/>
    <x v="0"/>
    <n v="55"/>
  </r>
  <r>
    <x v="100"/>
    <x v="27"/>
    <x v="1"/>
    <n v="1855"/>
  </r>
  <r>
    <x v="100"/>
    <x v="27"/>
    <x v="2"/>
    <n v="57505"/>
  </r>
  <r>
    <x v="100"/>
    <x v="27"/>
    <x v="3"/>
    <n v="11035"/>
  </r>
  <r>
    <x v="100"/>
    <x v="27"/>
    <x v="4"/>
    <n v="20149"/>
  </r>
  <r>
    <x v="100"/>
    <x v="27"/>
    <x v="5"/>
    <n v="8460"/>
  </r>
  <r>
    <x v="100"/>
    <x v="28"/>
    <x v="0"/>
    <n v="55"/>
  </r>
  <r>
    <x v="100"/>
    <x v="28"/>
    <x v="1"/>
    <n v="2026"/>
  </r>
  <r>
    <x v="100"/>
    <x v="28"/>
    <x v="2"/>
    <n v="62806"/>
  </r>
  <r>
    <x v="100"/>
    <x v="28"/>
    <x v="3"/>
    <n v="22781"/>
  </r>
  <r>
    <x v="100"/>
    <x v="28"/>
    <x v="4"/>
    <n v="36690"/>
  </r>
  <r>
    <x v="100"/>
    <x v="28"/>
    <x v="5"/>
    <n v="20350"/>
  </r>
  <r>
    <x v="100"/>
    <x v="29"/>
    <x v="0"/>
    <n v="7"/>
  </r>
  <r>
    <x v="100"/>
    <x v="29"/>
    <x v="1"/>
    <n v="137"/>
  </r>
  <r>
    <x v="100"/>
    <x v="29"/>
    <x v="2"/>
    <n v="4247"/>
  </r>
  <r>
    <x v="100"/>
    <x v="29"/>
    <x v="3"/>
    <n v="774"/>
  </r>
  <r>
    <x v="100"/>
    <x v="29"/>
    <x v="4"/>
    <n v="1330"/>
  </r>
  <r>
    <x v="100"/>
    <x v="29"/>
    <x v="5"/>
    <n v="817"/>
  </r>
  <r>
    <x v="100"/>
    <x v="30"/>
    <x v="0"/>
    <n v="51"/>
  </r>
  <r>
    <x v="100"/>
    <x v="30"/>
    <x v="1"/>
    <n v="1986"/>
  </r>
  <r>
    <x v="100"/>
    <x v="30"/>
    <x v="2"/>
    <n v="61566"/>
  </r>
  <r>
    <x v="100"/>
    <x v="30"/>
    <x v="3"/>
    <n v="18548"/>
  </r>
  <r>
    <x v="100"/>
    <x v="30"/>
    <x v="4"/>
    <n v="29028"/>
  </r>
  <r>
    <x v="100"/>
    <x v="30"/>
    <x v="5"/>
    <n v="16078"/>
  </r>
  <r>
    <x v="100"/>
    <x v="31"/>
    <x v="0"/>
    <n v="9"/>
  </r>
  <r>
    <x v="100"/>
    <x v="31"/>
    <x v="1"/>
    <n v="299"/>
  </r>
  <r>
    <x v="100"/>
    <x v="31"/>
    <x v="2"/>
    <n v="9269"/>
  </r>
  <r>
    <x v="100"/>
    <x v="31"/>
    <x v="3"/>
    <n v="1467"/>
  </r>
  <r>
    <x v="100"/>
    <x v="31"/>
    <x v="4"/>
    <n v="2088"/>
  </r>
  <r>
    <x v="100"/>
    <x v="31"/>
    <x v="5"/>
    <n v="1079"/>
  </r>
  <r>
    <x v="100"/>
    <x v="32"/>
    <x v="0"/>
    <n v="21"/>
  </r>
  <r>
    <x v="100"/>
    <x v="32"/>
    <x v="1"/>
    <n v="530"/>
  </r>
  <r>
    <x v="100"/>
    <x v="32"/>
    <x v="2"/>
    <n v="16430"/>
  </r>
  <r>
    <x v="100"/>
    <x v="32"/>
    <x v="3"/>
    <n v="2796"/>
  </r>
  <r>
    <x v="100"/>
    <x v="32"/>
    <x v="4"/>
    <n v="4195"/>
  </r>
  <r>
    <x v="100"/>
    <x v="32"/>
    <x v="5"/>
    <n v="2473"/>
  </r>
  <r>
    <x v="100"/>
    <x v="33"/>
    <x v="0"/>
    <n v="44"/>
  </r>
  <r>
    <x v="100"/>
    <x v="33"/>
    <x v="1"/>
    <n v="1926"/>
  </r>
  <r>
    <x v="100"/>
    <x v="33"/>
    <x v="2"/>
    <n v="59706"/>
  </r>
  <r>
    <x v="100"/>
    <x v="33"/>
    <x v="3"/>
    <n v="8247"/>
  </r>
  <r>
    <x v="100"/>
    <x v="33"/>
    <x v="4"/>
    <n v="13730"/>
  </r>
  <r>
    <x v="100"/>
    <x v="33"/>
    <x v="5"/>
    <n v="8294"/>
  </r>
  <r>
    <x v="100"/>
    <x v="34"/>
    <x v="0"/>
    <n v="32"/>
  </r>
  <r>
    <x v="100"/>
    <x v="34"/>
    <x v="1"/>
    <n v="937"/>
  </r>
  <r>
    <x v="100"/>
    <x v="34"/>
    <x v="2"/>
    <n v="29047"/>
  </r>
  <r>
    <x v="100"/>
    <x v="34"/>
    <x v="3"/>
    <n v="6905"/>
  </r>
  <r>
    <x v="100"/>
    <x v="34"/>
    <x v="4"/>
    <n v="12739"/>
  </r>
  <r>
    <x v="100"/>
    <x v="34"/>
    <x v="5"/>
    <n v="6936"/>
  </r>
  <r>
    <x v="100"/>
    <x v="35"/>
    <x v="0"/>
    <n v="13"/>
  </r>
  <r>
    <x v="100"/>
    <x v="35"/>
    <x v="1"/>
    <n v="177"/>
  </r>
  <r>
    <x v="100"/>
    <x v="35"/>
    <x v="2"/>
    <n v="5487"/>
  </r>
  <r>
    <x v="100"/>
    <x v="35"/>
    <x v="3"/>
    <n v="2046"/>
  </r>
  <r>
    <x v="100"/>
    <x v="35"/>
    <x v="4"/>
    <n v="3478"/>
  </r>
  <r>
    <x v="100"/>
    <x v="35"/>
    <x v="5"/>
    <n v="2343"/>
  </r>
  <r>
    <x v="100"/>
    <x v="36"/>
    <x v="0"/>
    <n v="14"/>
  </r>
  <r>
    <x v="100"/>
    <x v="36"/>
    <x v="1"/>
    <n v="403"/>
  </r>
  <r>
    <x v="100"/>
    <x v="36"/>
    <x v="2"/>
    <n v="12493"/>
  </r>
  <r>
    <x v="100"/>
    <x v="36"/>
    <x v="3"/>
    <n v="1926"/>
  </r>
  <r>
    <x v="100"/>
    <x v="36"/>
    <x v="4"/>
    <n v="3250"/>
  </r>
  <r>
    <x v="100"/>
    <x v="36"/>
    <x v="5"/>
    <n v="2190"/>
  </r>
  <r>
    <x v="100"/>
    <x v="37"/>
    <x v="0"/>
    <n v="52"/>
  </r>
  <r>
    <x v="100"/>
    <x v="37"/>
    <x v="1"/>
    <n v="1397"/>
  </r>
  <r>
    <x v="100"/>
    <x v="37"/>
    <x v="2"/>
    <n v="43307"/>
  </r>
  <r>
    <x v="100"/>
    <x v="37"/>
    <x v="3"/>
    <n v="20616"/>
  </r>
  <r>
    <x v="100"/>
    <x v="37"/>
    <x v="4"/>
    <n v="31578"/>
  </r>
  <r>
    <x v="100"/>
    <x v="37"/>
    <x v="5"/>
    <n v="18469"/>
  </r>
  <r>
    <x v="100"/>
    <x v="38"/>
    <x v="0"/>
    <n v="19"/>
  </r>
  <r>
    <x v="100"/>
    <x v="38"/>
    <x v="1"/>
    <n v="328"/>
  </r>
  <r>
    <x v="100"/>
    <x v="38"/>
    <x v="2"/>
    <n v="10168"/>
  </r>
  <r>
    <x v="100"/>
    <x v="38"/>
    <x v="3"/>
    <n v="1549"/>
  </r>
  <r>
    <x v="100"/>
    <x v="38"/>
    <x v="4"/>
    <n v="2374"/>
  </r>
  <r>
    <x v="100"/>
    <x v="38"/>
    <x v="5"/>
    <n v="1472"/>
  </r>
  <r>
    <x v="100"/>
    <x v="39"/>
    <x v="0"/>
    <n v="20"/>
  </r>
  <r>
    <x v="100"/>
    <x v="39"/>
    <x v="1"/>
    <n v="727"/>
  </r>
  <r>
    <x v="100"/>
    <x v="39"/>
    <x v="2"/>
    <n v="22537"/>
  </r>
  <r>
    <x v="100"/>
    <x v="39"/>
    <x v="3"/>
    <n v="2455"/>
  </r>
  <r>
    <x v="100"/>
    <x v="39"/>
    <x v="4"/>
    <n v="3985"/>
  </r>
  <r>
    <x v="100"/>
    <x v="39"/>
    <x v="5"/>
    <n v="2727"/>
  </r>
  <r>
    <x v="100"/>
    <x v="40"/>
    <x v="0"/>
    <n v="29"/>
  </r>
  <r>
    <x v="100"/>
    <x v="40"/>
    <x v="1"/>
    <n v="1098"/>
  </r>
  <r>
    <x v="100"/>
    <x v="40"/>
    <x v="2"/>
    <n v="34038"/>
  </r>
  <r>
    <x v="100"/>
    <x v="40"/>
    <x v="3"/>
    <n v="5681"/>
  </r>
  <r>
    <x v="100"/>
    <x v="40"/>
    <x v="4"/>
    <n v="9129"/>
  </r>
  <r>
    <x v="100"/>
    <x v="40"/>
    <x v="5"/>
    <n v="4557"/>
  </r>
  <r>
    <x v="100"/>
    <x v="41"/>
    <x v="0"/>
    <n v="11"/>
  </r>
  <r>
    <x v="100"/>
    <x v="41"/>
    <x v="1"/>
    <n v="219"/>
  </r>
  <r>
    <x v="100"/>
    <x v="41"/>
    <x v="2"/>
    <n v="6789"/>
  </r>
  <r>
    <x v="100"/>
    <x v="41"/>
    <x v="3"/>
    <n v="2768"/>
  </r>
  <r>
    <x v="100"/>
    <x v="41"/>
    <x v="4"/>
    <n v="4506"/>
  </r>
  <r>
    <x v="100"/>
    <x v="41"/>
    <x v="5"/>
    <n v="2667"/>
  </r>
  <r>
    <x v="100"/>
    <x v="42"/>
    <x v="0"/>
    <n v="9"/>
  </r>
  <r>
    <x v="100"/>
    <x v="42"/>
    <x v="1"/>
    <n v="324"/>
  </r>
  <r>
    <x v="100"/>
    <x v="42"/>
    <x v="2"/>
    <n v="10044"/>
  </r>
  <r>
    <x v="100"/>
    <x v="42"/>
    <x v="3"/>
    <n v="2445"/>
  </r>
  <r>
    <x v="100"/>
    <x v="42"/>
    <x v="4"/>
    <n v="4092"/>
  </r>
  <r>
    <x v="100"/>
    <x v="42"/>
    <x v="5"/>
    <n v="2055"/>
  </r>
  <r>
    <x v="100"/>
    <x v="43"/>
    <x v="0"/>
    <n v="21"/>
  </r>
  <r>
    <x v="100"/>
    <x v="43"/>
    <x v="1"/>
    <n v="769"/>
  </r>
  <r>
    <x v="100"/>
    <x v="43"/>
    <x v="2"/>
    <n v="23839"/>
  </r>
  <r>
    <x v="100"/>
    <x v="43"/>
    <x v="3"/>
    <n v="8667"/>
  </r>
  <r>
    <x v="100"/>
    <x v="43"/>
    <x v="4"/>
    <n v="15357"/>
  </r>
  <r>
    <x v="100"/>
    <x v="43"/>
    <x v="5"/>
    <n v="7398"/>
  </r>
  <r>
    <x v="100"/>
    <x v="44"/>
    <x v="0"/>
    <n v="81"/>
  </r>
  <r>
    <x v="100"/>
    <x v="44"/>
    <x v="1"/>
    <n v="5760"/>
  </r>
  <r>
    <x v="100"/>
    <x v="44"/>
    <x v="2"/>
    <n v="178560"/>
  </r>
  <r>
    <x v="100"/>
    <x v="44"/>
    <x v="3"/>
    <n v="112464"/>
  </r>
  <r>
    <x v="100"/>
    <x v="44"/>
    <x v="4"/>
    <n v="156606"/>
  </r>
  <r>
    <x v="100"/>
    <x v="44"/>
    <x v="5"/>
    <n v="83858"/>
  </r>
  <r>
    <x v="100"/>
    <x v="45"/>
    <x v="0"/>
    <n v="16"/>
  </r>
  <r>
    <x v="100"/>
    <x v="45"/>
    <x v="1"/>
    <n v="650"/>
  </r>
  <r>
    <x v="100"/>
    <x v="45"/>
    <x v="2"/>
    <n v="20150"/>
  </r>
  <r>
    <x v="100"/>
    <x v="45"/>
    <x v="3"/>
    <n v="5027"/>
  </r>
  <r>
    <x v="100"/>
    <x v="45"/>
    <x v="4"/>
    <n v="8951"/>
  </r>
  <r>
    <x v="100"/>
    <x v="45"/>
    <x v="5"/>
    <n v="4829"/>
  </r>
  <r>
    <x v="100"/>
    <x v="46"/>
    <x v="0"/>
    <n v="22"/>
  </r>
  <r>
    <x v="100"/>
    <x v="46"/>
    <x v="1"/>
    <n v="678"/>
  </r>
  <r>
    <x v="100"/>
    <x v="46"/>
    <x v="2"/>
    <n v="21018"/>
  </r>
  <r>
    <x v="100"/>
    <x v="46"/>
    <x v="3"/>
    <n v="1964"/>
  </r>
  <r>
    <x v="100"/>
    <x v="46"/>
    <x v="4"/>
    <n v="3758"/>
  </r>
  <r>
    <x v="100"/>
    <x v="46"/>
    <x v="5"/>
    <n v="2490"/>
  </r>
  <r>
    <x v="100"/>
    <x v="47"/>
    <x v="0"/>
    <n v="86"/>
  </r>
  <r>
    <x v="100"/>
    <x v="47"/>
    <x v="1"/>
    <n v="3740"/>
  </r>
  <r>
    <x v="100"/>
    <x v="47"/>
    <x v="2"/>
    <n v="115940"/>
  </r>
  <r>
    <x v="100"/>
    <x v="47"/>
    <x v="3"/>
    <n v="13016"/>
  </r>
  <r>
    <x v="100"/>
    <x v="47"/>
    <x v="4"/>
    <n v="23349"/>
  </r>
  <r>
    <x v="100"/>
    <x v="47"/>
    <x v="5"/>
    <n v="12226"/>
  </r>
  <r>
    <x v="100"/>
    <x v="48"/>
    <x v="0"/>
    <n v="77"/>
  </r>
  <r>
    <x v="100"/>
    <x v="48"/>
    <x v="1"/>
    <n v="2856"/>
  </r>
  <r>
    <x v="100"/>
    <x v="48"/>
    <x v="2"/>
    <n v="88536"/>
  </r>
  <r>
    <x v="100"/>
    <x v="48"/>
    <x v="3"/>
    <n v="25506"/>
  </r>
  <r>
    <x v="100"/>
    <x v="48"/>
    <x v="4"/>
    <n v="36270"/>
  </r>
  <r>
    <x v="100"/>
    <x v="48"/>
    <x v="5"/>
    <n v="17978"/>
  </r>
  <r>
    <x v="100"/>
    <x v="49"/>
    <x v="0"/>
    <n v="108"/>
  </r>
  <r>
    <x v="100"/>
    <x v="49"/>
    <x v="1"/>
    <n v="3177"/>
  </r>
  <r>
    <x v="100"/>
    <x v="49"/>
    <x v="2"/>
    <n v="98487"/>
  </r>
  <r>
    <x v="100"/>
    <x v="49"/>
    <x v="3"/>
    <n v="25904"/>
  </r>
  <r>
    <x v="100"/>
    <x v="49"/>
    <x v="4"/>
    <n v="40795"/>
  </r>
  <r>
    <x v="100"/>
    <x v="49"/>
    <x v="5"/>
    <n v="23869"/>
  </r>
  <r>
    <x v="100"/>
    <x v="50"/>
    <x v="0"/>
    <n v="46"/>
  </r>
  <r>
    <x v="100"/>
    <x v="50"/>
    <x v="1"/>
    <n v="1289"/>
  </r>
  <r>
    <x v="100"/>
    <x v="50"/>
    <x v="2"/>
    <n v="39959"/>
  </r>
  <r>
    <x v="100"/>
    <x v="50"/>
    <x v="3"/>
    <n v="11773"/>
  </r>
  <r>
    <x v="100"/>
    <x v="50"/>
    <x v="4"/>
    <n v="17926"/>
  </r>
  <r>
    <x v="100"/>
    <x v="50"/>
    <x v="5"/>
    <n v="12212"/>
  </r>
  <r>
    <x v="100"/>
    <x v="51"/>
    <x v="0"/>
    <n v="50"/>
  </r>
  <r>
    <x v="100"/>
    <x v="51"/>
    <x v="1"/>
    <n v="1304"/>
  </r>
  <r>
    <x v="100"/>
    <x v="51"/>
    <x v="2"/>
    <n v="40424"/>
  </r>
  <r>
    <x v="100"/>
    <x v="51"/>
    <x v="3"/>
    <n v="9330"/>
  </r>
  <r>
    <x v="100"/>
    <x v="51"/>
    <x v="4"/>
    <n v="14247"/>
  </r>
  <r>
    <x v="100"/>
    <x v="51"/>
    <x v="5"/>
    <n v="9215"/>
  </r>
  <r>
    <x v="100"/>
    <x v="52"/>
    <x v="0"/>
    <n v="37"/>
  </r>
  <r>
    <x v="100"/>
    <x v="52"/>
    <x v="1"/>
    <n v="1220"/>
  </r>
  <r>
    <x v="100"/>
    <x v="52"/>
    <x v="2"/>
    <n v="37820"/>
  </r>
  <r>
    <x v="100"/>
    <x v="52"/>
    <x v="3"/>
    <n v="10086"/>
  </r>
  <r>
    <x v="100"/>
    <x v="52"/>
    <x v="4"/>
    <n v="16033"/>
  </r>
  <r>
    <x v="100"/>
    <x v="52"/>
    <x v="5"/>
    <n v="11075"/>
  </r>
  <r>
    <x v="100"/>
    <x v="53"/>
    <x v="0"/>
    <n v="69"/>
  </r>
  <r>
    <x v="100"/>
    <x v="53"/>
    <x v="1"/>
    <n v="2948"/>
  </r>
  <r>
    <x v="100"/>
    <x v="53"/>
    <x v="2"/>
    <n v="91388"/>
  </r>
  <r>
    <x v="100"/>
    <x v="53"/>
    <x v="3"/>
    <n v="23993"/>
  </r>
  <r>
    <x v="100"/>
    <x v="53"/>
    <x v="4"/>
    <n v="37646"/>
  </r>
  <r>
    <x v="100"/>
    <x v="53"/>
    <x v="5"/>
    <n v="27532"/>
  </r>
  <r>
    <x v="100"/>
    <x v="54"/>
    <x v="0"/>
    <n v="44"/>
  </r>
  <r>
    <x v="100"/>
    <x v="54"/>
    <x v="1"/>
    <n v="1577"/>
  </r>
  <r>
    <x v="100"/>
    <x v="54"/>
    <x v="2"/>
    <n v="48887"/>
  </r>
  <r>
    <x v="100"/>
    <x v="54"/>
    <x v="3"/>
    <n v="9407"/>
  </r>
  <r>
    <x v="100"/>
    <x v="54"/>
    <x v="4"/>
    <n v="19549"/>
  </r>
  <r>
    <x v="100"/>
    <x v="54"/>
    <x v="5"/>
    <n v="12885"/>
  </r>
  <r>
    <x v="100"/>
    <x v="55"/>
    <x v="0"/>
    <n v="18"/>
  </r>
  <r>
    <x v="100"/>
    <x v="55"/>
    <x v="1"/>
    <n v="1464"/>
  </r>
  <r>
    <x v="100"/>
    <x v="55"/>
    <x v="2"/>
    <n v="45384"/>
  </r>
  <r>
    <x v="100"/>
    <x v="55"/>
    <x v="3"/>
    <n v="2017"/>
  </r>
  <r>
    <x v="100"/>
    <x v="55"/>
    <x v="4"/>
    <n v="4919"/>
  </r>
  <r>
    <x v="100"/>
    <x v="55"/>
    <x v="5"/>
    <n v="2579"/>
  </r>
  <r>
    <x v="100"/>
    <x v="56"/>
    <x v="0"/>
    <n v="237"/>
  </r>
  <r>
    <x v="100"/>
    <x v="56"/>
    <x v="1"/>
    <n v="10636"/>
  </r>
  <r>
    <x v="100"/>
    <x v="56"/>
    <x v="2"/>
    <n v="329716"/>
  </r>
  <r>
    <x v="100"/>
    <x v="56"/>
    <x v="3"/>
    <n v="136465"/>
  </r>
  <r>
    <x v="100"/>
    <x v="56"/>
    <x v="4"/>
    <n v="216352"/>
  </r>
  <r>
    <x v="100"/>
    <x v="56"/>
    <x v="5"/>
    <n v="116488"/>
  </r>
  <r>
    <x v="100"/>
    <x v="57"/>
    <x v="0"/>
    <n v="17"/>
  </r>
  <r>
    <x v="100"/>
    <x v="57"/>
    <x v="1"/>
    <n v="522"/>
  </r>
  <r>
    <x v="100"/>
    <x v="57"/>
    <x v="2"/>
    <n v="16182"/>
  </r>
  <r>
    <x v="100"/>
    <x v="57"/>
    <x v="3"/>
    <n v="1668"/>
  </r>
  <r>
    <x v="100"/>
    <x v="57"/>
    <x v="4"/>
    <n v="2906"/>
  </r>
  <r>
    <x v="100"/>
    <x v="57"/>
    <x v="5"/>
    <n v="1433"/>
  </r>
  <r>
    <x v="100"/>
    <x v="58"/>
    <x v="0"/>
    <n v="36"/>
  </r>
  <r>
    <x v="100"/>
    <x v="58"/>
    <x v="1"/>
    <n v="1138"/>
  </r>
  <r>
    <x v="100"/>
    <x v="58"/>
    <x v="2"/>
    <n v="35278"/>
  </r>
  <r>
    <x v="100"/>
    <x v="58"/>
    <x v="3"/>
    <n v="6374"/>
  </r>
  <r>
    <x v="100"/>
    <x v="58"/>
    <x v="4"/>
    <n v="11138"/>
  </r>
  <r>
    <x v="100"/>
    <x v="58"/>
    <x v="5"/>
    <n v="7550"/>
  </r>
  <r>
    <x v="100"/>
    <x v="59"/>
    <x v="0"/>
    <n v="50"/>
  </r>
  <r>
    <x v="100"/>
    <x v="59"/>
    <x v="1"/>
    <n v="1408"/>
  </r>
  <r>
    <x v="100"/>
    <x v="59"/>
    <x v="2"/>
    <n v="43648"/>
  </r>
  <r>
    <x v="100"/>
    <x v="59"/>
    <x v="3"/>
    <n v="9891"/>
  </r>
  <r>
    <x v="100"/>
    <x v="59"/>
    <x v="4"/>
    <n v="16535"/>
  </r>
  <r>
    <x v="100"/>
    <x v="59"/>
    <x v="5"/>
    <n v="9498"/>
  </r>
  <r>
    <x v="100"/>
    <x v="60"/>
    <x v="0"/>
    <n v="30"/>
  </r>
  <r>
    <x v="100"/>
    <x v="60"/>
    <x v="1"/>
    <n v="1567"/>
  </r>
  <r>
    <x v="100"/>
    <x v="60"/>
    <x v="2"/>
    <n v="48577"/>
  </r>
  <r>
    <x v="100"/>
    <x v="60"/>
    <x v="3"/>
    <n v="11788"/>
  </r>
  <r>
    <x v="100"/>
    <x v="60"/>
    <x v="4"/>
    <n v="19214"/>
  </r>
  <r>
    <x v="100"/>
    <x v="60"/>
    <x v="5"/>
    <n v="13293"/>
  </r>
  <r>
    <x v="100"/>
    <x v="61"/>
    <x v="0"/>
    <n v="8"/>
  </r>
  <r>
    <x v="100"/>
    <x v="61"/>
    <x v="1"/>
    <n v="224"/>
  </r>
  <r>
    <x v="100"/>
    <x v="61"/>
    <x v="2"/>
    <n v="6944"/>
  </r>
  <r>
    <x v="100"/>
    <x v="61"/>
    <x v="3"/>
    <n v="965"/>
  </r>
  <r>
    <x v="100"/>
    <x v="61"/>
    <x v="4"/>
    <n v="1747"/>
  </r>
  <r>
    <x v="100"/>
    <x v="61"/>
    <x v="5"/>
    <n v="942"/>
  </r>
  <r>
    <x v="100"/>
    <x v="62"/>
    <x v="0"/>
    <n v="39"/>
  </r>
  <r>
    <x v="100"/>
    <x v="62"/>
    <x v="1"/>
    <n v="1567"/>
  </r>
  <r>
    <x v="100"/>
    <x v="62"/>
    <x v="2"/>
    <n v="48577"/>
  </r>
  <r>
    <x v="100"/>
    <x v="62"/>
    <x v="3"/>
    <n v="7828"/>
  </r>
  <r>
    <x v="100"/>
    <x v="62"/>
    <x v="4"/>
    <n v="13588"/>
  </r>
  <r>
    <x v="100"/>
    <x v="62"/>
    <x v="5"/>
    <n v="9683"/>
  </r>
  <r>
    <x v="100"/>
    <x v="63"/>
    <x v="0"/>
    <n v="52"/>
  </r>
  <r>
    <x v="100"/>
    <x v="63"/>
    <x v="1"/>
    <n v="2754"/>
  </r>
  <r>
    <x v="100"/>
    <x v="63"/>
    <x v="2"/>
    <n v="85374"/>
  </r>
  <r>
    <x v="100"/>
    <x v="63"/>
    <x v="3"/>
    <n v="8096"/>
  </r>
  <r>
    <x v="100"/>
    <x v="63"/>
    <x v="4"/>
    <n v="12518"/>
  </r>
  <r>
    <x v="100"/>
    <x v="63"/>
    <x v="5"/>
    <n v="6901"/>
  </r>
  <r>
    <x v="100"/>
    <x v="64"/>
    <x v="0"/>
    <n v="156"/>
  </r>
  <r>
    <x v="100"/>
    <x v="64"/>
    <x v="1"/>
    <n v="9214"/>
  </r>
  <r>
    <x v="100"/>
    <x v="64"/>
    <x v="2"/>
    <n v="285634"/>
  </r>
  <r>
    <x v="100"/>
    <x v="64"/>
    <x v="3"/>
    <n v="93289"/>
  </r>
  <r>
    <x v="100"/>
    <x v="64"/>
    <x v="4"/>
    <n v="146936"/>
  </r>
  <r>
    <x v="100"/>
    <x v="64"/>
    <x v="5"/>
    <n v="67137"/>
  </r>
  <r>
    <x v="100"/>
    <x v="65"/>
    <x v="0"/>
    <n v="81"/>
  </r>
  <r>
    <x v="100"/>
    <x v="65"/>
    <x v="1"/>
    <n v="2612"/>
  </r>
  <r>
    <x v="100"/>
    <x v="65"/>
    <x v="2"/>
    <n v="80972"/>
  </r>
  <r>
    <x v="100"/>
    <x v="65"/>
    <x v="3"/>
    <n v="37282"/>
  </r>
  <r>
    <x v="100"/>
    <x v="65"/>
    <x v="4"/>
    <n v="63154"/>
  </r>
  <r>
    <x v="100"/>
    <x v="65"/>
    <x v="5"/>
    <n v="36569"/>
  </r>
  <r>
    <x v="100"/>
    <x v="66"/>
    <x v="0"/>
    <n v="31"/>
  </r>
  <r>
    <x v="100"/>
    <x v="66"/>
    <x v="1"/>
    <n v="629"/>
  </r>
  <r>
    <x v="100"/>
    <x v="66"/>
    <x v="2"/>
    <n v="19499"/>
  </r>
  <r>
    <x v="100"/>
    <x v="66"/>
    <x v="3"/>
    <n v="2454"/>
  </r>
  <r>
    <x v="100"/>
    <x v="66"/>
    <x v="4"/>
    <n v="4400"/>
  </r>
  <r>
    <x v="100"/>
    <x v="66"/>
    <x v="5"/>
    <n v="3046"/>
  </r>
  <r>
    <x v="100"/>
    <x v="67"/>
    <x v="0"/>
    <n v="65"/>
  </r>
  <r>
    <x v="100"/>
    <x v="67"/>
    <x v="1"/>
    <n v="2771"/>
  </r>
  <r>
    <x v="100"/>
    <x v="67"/>
    <x v="2"/>
    <n v="85901"/>
  </r>
  <r>
    <x v="100"/>
    <x v="67"/>
    <x v="3"/>
    <n v="15683"/>
  </r>
  <r>
    <x v="100"/>
    <x v="67"/>
    <x v="4"/>
    <n v="26176"/>
  </r>
  <r>
    <x v="100"/>
    <x v="67"/>
    <x v="5"/>
    <n v="17142"/>
  </r>
  <r>
    <x v="100"/>
    <x v="68"/>
    <x v="0"/>
    <n v="9"/>
  </r>
  <r>
    <x v="100"/>
    <x v="68"/>
    <x v="1"/>
    <n v="206"/>
  </r>
  <r>
    <x v="100"/>
    <x v="68"/>
    <x v="2"/>
    <n v="6386"/>
  </r>
  <r>
    <x v="100"/>
    <x v="68"/>
    <x v="3"/>
    <n v="2234"/>
  </r>
  <r>
    <x v="100"/>
    <x v="68"/>
    <x v="4"/>
    <n v="3454"/>
  </r>
  <r>
    <x v="100"/>
    <x v="68"/>
    <x v="5"/>
    <n v="1855"/>
  </r>
  <r>
    <x v="100"/>
    <x v="69"/>
    <x v="0"/>
    <n v="43"/>
  </r>
  <r>
    <x v="100"/>
    <x v="69"/>
    <x v="1"/>
    <n v="1185"/>
  </r>
  <r>
    <x v="100"/>
    <x v="69"/>
    <x v="2"/>
    <n v="36735"/>
  </r>
  <r>
    <x v="100"/>
    <x v="69"/>
    <x v="3"/>
    <n v="14410"/>
  </r>
  <r>
    <x v="100"/>
    <x v="69"/>
    <x v="4"/>
    <n v="20820"/>
  </r>
  <r>
    <x v="100"/>
    <x v="69"/>
    <x v="5"/>
    <n v="11908"/>
  </r>
  <r>
    <x v="100"/>
    <x v="70"/>
    <x v="0"/>
    <n v="3246"/>
  </r>
  <r>
    <x v="100"/>
    <x v="70"/>
    <x v="1"/>
    <n v="134196"/>
  </r>
  <r>
    <x v="100"/>
    <x v="70"/>
    <x v="2"/>
    <n v="4160076"/>
  </r>
  <r>
    <x v="100"/>
    <x v="70"/>
    <x v="3"/>
    <n v="1283323"/>
  </r>
  <r>
    <x v="100"/>
    <x v="70"/>
    <x v="4"/>
    <n v="2016041"/>
  </r>
  <r>
    <x v="100"/>
    <x v="70"/>
    <x v="5"/>
    <n v="1098441"/>
  </r>
  <r>
    <x v="101"/>
    <x v="0"/>
    <x v="0"/>
    <n v="172"/>
  </r>
  <r>
    <x v="101"/>
    <x v="0"/>
    <x v="1"/>
    <n v="6374"/>
  </r>
  <r>
    <x v="101"/>
    <x v="0"/>
    <x v="2"/>
    <n v="191220"/>
  </r>
  <r>
    <x v="101"/>
    <x v="0"/>
    <x v="3"/>
    <n v="29818"/>
  </r>
  <r>
    <x v="101"/>
    <x v="0"/>
    <x v="4"/>
    <n v="45008"/>
  </r>
  <r>
    <x v="101"/>
    <x v="0"/>
    <x v="5"/>
    <n v="20957"/>
  </r>
  <r>
    <x v="101"/>
    <x v="1"/>
    <x v="0"/>
    <n v="58"/>
  </r>
  <r>
    <x v="101"/>
    <x v="1"/>
    <x v="1"/>
    <n v="2331"/>
  </r>
  <r>
    <x v="101"/>
    <x v="1"/>
    <x v="2"/>
    <n v="69930"/>
  </r>
  <r>
    <x v="101"/>
    <x v="1"/>
    <x v="3"/>
    <n v="11968"/>
  </r>
  <r>
    <x v="101"/>
    <x v="1"/>
    <x v="4"/>
    <n v="19326"/>
  </r>
  <r>
    <x v="101"/>
    <x v="1"/>
    <x v="5"/>
    <n v="10332"/>
  </r>
  <r>
    <x v="101"/>
    <x v="2"/>
    <x v="0"/>
    <n v="23"/>
  </r>
  <r>
    <x v="101"/>
    <x v="2"/>
    <x v="1"/>
    <n v="1150"/>
  </r>
  <r>
    <x v="101"/>
    <x v="2"/>
    <x v="2"/>
    <n v="34500"/>
  </r>
  <r>
    <x v="101"/>
    <x v="2"/>
    <x v="3"/>
    <n v="1670"/>
  </r>
  <r>
    <x v="101"/>
    <x v="2"/>
    <x v="4"/>
    <n v="2982"/>
  </r>
  <r>
    <x v="101"/>
    <x v="2"/>
    <x v="5"/>
    <n v="2145"/>
  </r>
  <r>
    <x v="101"/>
    <x v="3"/>
    <x v="0"/>
    <n v="52"/>
  </r>
  <r>
    <x v="101"/>
    <x v="3"/>
    <x v="1"/>
    <n v="2197"/>
  </r>
  <r>
    <x v="101"/>
    <x v="3"/>
    <x v="2"/>
    <n v="65910"/>
  </r>
  <r>
    <x v="101"/>
    <x v="3"/>
    <x v="3"/>
    <n v="9173"/>
  </r>
  <r>
    <x v="101"/>
    <x v="3"/>
    <x v="4"/>
    <n v="15752"/>
  </r>
  <r>
    <x v="101"/>
    <x v="3"/>
    <x v="5"/>
    <n v="8070"/>
  </r>
  <r>
    <x v="101"/>
    <x v="4"/>
    <x v="0"/>
    <n v="25"/>
  </r>
  <r>
    <x v="101"/>
    <x v="4"/>
    <x v="1"/>
    <n v="941"/>
  </r>
  <r>
    <x v="101"/>
    <x v="4"/>
    <x v="2"/>
    <n v="28230"/>
  </r>
  <r>
    <x v="101"/>
    <x v="4"/>
    <x v="3"/>
    <n v="12131"/>
  </r>
  <r>
    <x v="101"/>
    <x v="4"/>
    <x v="4"/>
    <n v="19348"/>
  </r>
  <r>
    <x v="101"/>
    <x v="4"/>
    <x v="5"/>
    <n v="9547"/>
  </r>
  <r>
    <x v="101"/>
    <x v="5"/>
    <x v="0"/>
    <n v="12"/>
  </r>
  <r>
    <x v="101"/>
    <x v="5"/>
    <x v="1"/>
    <n v="340"/>
  </r>
  <r>
    <x v="101"/>
    <x v="5"/>
    <x v="2"/>
    <n v="10200"/>
  </r>
  <r>
    <x v="101"/>
    <x v="5"/>
    <x v="3"/>
    <n v="2738"/>
  </r>
  <r>
    <x v="101"/>
    <x v="5"/>
    <x v="4"/>
    <n v="4734"/>
  </r>
  <r>
    <x v="101"/>
    <x v="5"/>
    <x v="5"/>
    <n v="2133"/>
  </r>
  <r>
    <x v="101"/>
    <x v="6"/>
    <x v="0"/>
    <n v="159"/>
  </r>
  <r>
    <x v="101"/>
    <x v="6"/>
    <x v="1"/>
    <n v="11901"/>
  </r>
  <r>
    <x v="101"/>
    <x v="6"/>
    <x v="2"/>
    <n v="357030"/>
  </r>
  <r>
    <x v="101"/>
    <x v="6"/>
    <x v="3"/>
    <n v="188383"/>
  </r>
  <r>
    <x v="101"/>
    <x v="6"/>
    <x v="4"/>
    <n v="270057"/>
  </r>
  <r>
    <x v="101"/>
    <x v="6"/>
    <x v="5"/>
    <n v="124524"/>
  </r>
  <r>
    <x v="101"/>
    <x v="7"/>
    <x v="0"/>
    <n v="47"/>
  </r>
  <r>
    <x v="101"/>
    <x v="7"/>
    <x v="1"/>
    <n v="2143"/>
  </r>
  <r>
    <x v="101"/>
    <x v="7"/>
    <x v="2"/>
    <n v="64290"/>
  </r>
  <r>
    <x v="101"/>
    <x v="7"/>
    <x v="3"/>
    <n v="33279"/>
  </r>
  <r>
    <x v="101"/>
    <x v="7"/>
    <x v="4"/>
    <n v="54189"/>
  </r>
  <r>
    <x v="101"/>
    <x v="7"/>
    <x v="5"/>
    <n v="34695"/>
  </r>
  <r>
    <x v="101"/>
    <x v="8"/>
    <x v="0"/>
    <n v="11"/>
  </r>
  <r>
    <x v="101"/>
    <x v="8"/>
    <x v="1"/>
    <n v="528"/>
  </r>
  <r>
    <x v="101"/>
    <x v="8"/>
    <x v="2"/>
    <n v="15840"/>
  </r>
  <r>
    <x v="101"/>
    <x v="8"/>
    <x v="3"/>
    <n v="3385"/>
  </r>
  <r>
    <x v="101"/>
    <x v="8"/>
    <x v="4"/>
    <n v="4624"/>
  </r>
  <r>
    <x v="101"/>
    <x v="8"/>
    <x v="5"/>
    <n v="2234"/>
  </r>
  <r>
    <x v="101"/>
    <x v="9"/>
    <x v="0"/>
    <n v="16"/>
  </r>
  <r>
    <x v="101"/>
    <x v="9"/>
    <x v="1"/>
    <n v="444"/>
  </r>
  <r>
    <x v="101"/>
    <x v="9"/>
    <x v="2"/>
    <n v="13320"/>
  </r>
  <r>
    <x v="101"/>
    <x v="9"/>
    <x v="3"/>
    <n v="2949"/>
  </r>
  <r>
    <x v="101"/>
    <x v="9"/>
    <x v="4"/>
    <n v="4373"/>
  </r>
  <r>
    <x v="101"/>
    <x v="9"/>
    <x v="5"/>
    <n v="2348"/>
  </r>
  <r>
    <x v="101"/>
    <x v="10"/>
    <x v="0"/>
    <n v="102"/>
  </r>
  <r>
    <x v="101"/>
    <x v="10"/>
    <x v="1"/>
    <n v="3123"/>
  </r>
  <r>
    <x v="101"/>
    <x v="10"/>
    <x v="2"/>
    <n v="93690"/>
  </r>
  <r>
    <x v="101"/>
    <x v="10"/>
    <x v="3"/>
    <n v="10141"/>
  </r>
  <r>
    <x v="101"/>
    <x v="10"/>
    <x v="4"/>
    <n v="16561"/>
  </r>
  <r>
    <x v="101"/>
    <x v="10"/>
    <x v="5"/>
    <n v="9819"/>
  </r>
  <r>
    <x v="101"/>
    <x v="11"/>
    <x v="0"/>
    <n v="14"/>
  </r>
  <r>
    <x v="101"/>
    <x v="11"/>
    <x v="1"/>
    <n v="436"/>
  </r>
  <r>
    <x v="101"/>
    <x v="11"/>
    <x v="2"/>
    <n v="13080"/>
  </r>
  <r>
    <x v="101"/>
    <x v="11"/>
    <x v="3"/>
    <n v="2158"/>
  </r>
  <r>
    <x v="101"/>
    <x v="11"/>
    <x v="4"/>
    <n v="3889"/>
  </r>
  <r>
    <x v="101"/>
    <x v="11"/>
    <x v="5"/>
    <n v="2444"/>
  </r>
  <r>
    <x v="101"/>
    <x v="12"/>
    <x v="0"/>
    <n v="16"/>
  </r>
  <r>
    <x v="101"/>
    <x v="12"/>
    <x v="1"/>
    <n v="766"/>
  </r>
  <r>
    <x v="101"/>
    <x v="12"/>
    <x v="2"/>
    <n v="22980"/>
  </r>
  <r>
    <x v="101"/>
    <x v="12"/>
    <x v="3"/>
    <n v="2974"/>
  </r>
  <r>
    <x v="101"/>
    <x v="12"/>
    <x v="4"/>
    <n v="4731"/>
  </r>
  <r>
    <x v="101"/>
    <x v="12"/>
    <x v="5"/>
    <n v="2645"/>
  </r>
  <r>
    <x v="101"/>
    <x v="13"/>
    <x v="0"/>
    <n v="10"/>
  </r>
  <r>
    <x v="101"/>
    <x v="13"/>
    <x v="1"/>
    <n v="266"/>
  </r>
  <r>
    <x v="101"/>
    <x v="13"/>
    <x v="2"/>
    <n v="7980"/>
  </r>
  <r>
    <x v="101"/>
    <x v="13"/>
    <x v="3"/>
    <n v="2567"/>
  </r>
  <r>
    <x v="101"/>
    <x v="13"/>
    <x v="4"/>
    <n v="4315"/>
  </r>
  <r>
    <x v="101"/>
    <x v="13"/>
    <x v="5"/>
    <n v="2147"/>
  </r>
  <r>
    <x v="101"/>
    <x v="14"/>
    <x v="0"/>
    <n v="54"/>
  </r>
  <r>
    <x v="101"/>
    <x v="14"/>
    <x v="1"/>
    <n v="1721"/>
  </r>
  <r>
    <x v="101"/>
    <x v="14"/>
    <x v="2"/>
    <n v="51630"/>
  </r>
  <r>
    <x v="101"/>
    <x v="14"/>
    <x v="3"/>
    <n v="24615"/>
  </r>
  <r>
    <x v="101"/>
    <x v="14"/>
    <x v="4"/>
    <n v="39942"/>
  </r>
  <r>
    <x v="101"/>
    <x v="14"/>
    <x v="5"/>
    <n v="22221"/>
  </r>
  <r>
    <x v="101"/>
    <x v="15"/>
    <x v="0"/>
    <n v="26"/>
  </r>
  <r>
    <x v="101"/>
    <x v="15"/>
    <x v="1"/>
    <n v="1003"/>
  </r>
  <r>
    <x v="101"/>
    <x v="15"/>
    <x v="2"/>
    <n v="30090"/>
  </r>
  <r>
    <x v="101"/>
    <x v="15"/>
    <x v="3"/>
    <n v="5054"/>
  </r>
  <r>
    <x v="101"/>
    <x v="15"/>
    <x v="4"/>
    <n v="9183"/>
  </r>
  <r>
    <x v="101"/>
    <x v="15"/>
    <x v="5"/>
    <n v="5300"/>
  </r>
  <r>
    <x v="101"/>
    <x v="16"/>
    <x v="0"/>
    <n v="9"/>
  </r>
  <r>
    <x v="101"/>
    <x v="16"/>
    <x v="1"/>
    <n v="225"/>
  </r>
  <r>
    <x v="101"/>
    <x v="16"/>
    <x v="2"/>
    <n v="6750"/>
  </r>
  <r>
    <x v="101"/>
    <x v="16"/>
    <x v="3"/>
    <n v="869"/>
  </r>
  <r>
    <x v="101"/>
    <x v="16"/>
    <x v="4"/>
    <n v="1656"/>
  </r>
  <r>
    <x v="101"/>
    <x v="16"/>
    <x v="5"/>
    <n v="1230"/>
  </r>
  <r>
    <x v="101"/>
    <x v="17"/>
    <x v="0"/>
    <n v="13"/>
  </r>
  <r>
    <x v="101"/>
    <x v="17"/>
    <x v="1"/>
    <n v="301"/>
  </r>
  <r>
    <x v="101"/>
    <x v="17"/>
    <x v="2"/>
    <n v="9030"/>
  </r>
  <r>
    <x v="101"/>
    <x v="17"/>
    <x v="3"/>
    <n v="1754"/>
  </r>
  <r>
    <x v="101"/>
    <x v="17"/>
    <x v="4"/>
    <n v="2967"/>
  </r>
  <r>
    <x v="101"/>
    <x v="17"/>
    <x v="5"/>
    <n v="1850"/>
  </r>
  <r>
    <x v="101"/>
    <x v="18"/>
    <x v="0"/>
    <n v="18"/>
  </r>
  <r>
    <x v="101"/>
    <x v="18"/>
    <x v="1"/>
    <n v="646"/>
  </r>
  <r>
    <x v="101"/>
    <x v="18"/>
    <x v="2"/>
    <n v="19380"/>
  </r>
  <r>
    <x v="101"/>
    <x v="18"/>
    <x v="3"/>
    <n v="4408"/>
  </r>
  <r>
    <x v="101"/>
    <x v="18"/>
    <x v="4"/>
    <n v="6414"/>
  </r>
  <r>
    <x v="101"/>
    <x v="18"/>
    <x v="5"/>
    <n v="4707"/>
  </r>
  <r>
    <x v="101"/>
    <x v="19"/>
    <x v="0"/>
    <n v="110"/>
  </r>
  <r>
    <x v="101"/>
    <x v="19"/>
    <x v="1"/>
    <n v="3947"/>
  </r>
  <r>
    <x v="101"/>
    <x v="19"/>
    <x v="2"/>
    <n v="118410"/>
  </r>
  <r>
    <x v="101"/>
    <x v="19"/>
    <x v="3"/>
    <n v="30596"/>
  </r>
  <r>
    <x v="101"/>
    <x v="19"/>
    <x v="4"/>
    <n v="48972"/>
  </r>
  <r>
    <x v="101"/>
    <x v="19"/>
    <x v="5"/>
    <n v="28688"/>
  </r>
  <r>
    <x v="101"/>
    <x v="20"/>
    <x v="0"/>
    <n v="23"/>
  </r>
  <r>
    <x v="101"/>
    <x v="20"/>
    <x v="1"/>
    <n v="1643"/>
  </r>
  <r>
    <x v="101"/>
    <x v="20"/>
    <x v="2"/>
    <n v="49290"/>
  </r>
  <r>
    <x v="101"/>
    <x v="20"/>
    <x v="3"/>
    <n v="3611"/>
  </r>
  <r>
    <x v="101"/>
    <x v="20"/>
    <x v="4"/>
    <n v="6228"/>
  </r>
  <r>
    <x v="101"/>
    <x v="20"/>
    <x v="5"/>
    <n v="2903"/>
  </r>
  <r>
    <x v="101"/>
    <x v="21"/>
    <x v="0"/>
    <n v="74"/>
  </r>
  <r>
    <x v="101"/>
    <x v="21"/>
    <x v="1"/>
    <n v="3071"/>
  </r>
  <r>
    <x v="101"/>
    <x v="21"/>
    <x v="2"/>
    <n v="92130"/>
  </r>
  <r>
    <x v="101"/>
    <x v="21"/>
    <x v="3"/>
    <n v="28791"/>
  </r>
  <r>
    <x v="101"/>
    <x v="21"/>
    <x v="4"/>
    <n v="45905"/>
  </r>
  <r>
    <x v="101"/>
    <x v="21"/>
    <x v="5"/>
    <n v="20181"/>
  </r>
  <r>
    <x v="101"/>
    <x v="22"/>
    <x v="0"/>
    <n v="122"/>
  </r>
  <r>
    <x v="101"/>
    <x v="22"/>
    <x v="1"/>
    <n v="5663"/>
  </r>
  <r>
    <x v="101"/>
    <x v="22"/>
    <x v="2"/>
    <n v="169890"/>
  </r>
  <r>
    <x v="101"/>
    <x v="22"/>
    <x v="3"/>
    <n v="60988"/>
  </r>
  <r>
    <x v="101"/>
    <x v="22"/>
    <x v="4"/>
    <n v="101910"/>
  </r>
  <r>
    <x v="101"/>
    <x v="22"/>
    <x v="5"/>
    <n v="59671"/>
  </r>
  <r>
    <x v="101"/>
    <x v="23"/>
    <x v="0"/>
    <n v="32"/>
  </r>
  <r>
    <x v="101"/>
    <x v="23"/>
    <x v="1"/>
    <n v="1271"/>
  </r>
  <r>
    <x v="101"/>
    <x v="23"/>
    <x v="2"/>
    <n v="38130"/>
  </r>
  <r>
    <x v="101"/>
    <x v="23"/>
    <x v="3"/>
    <n v="5286"/>
  </r>
  <r>
    <x v="101"/>
    <x v="23"/>
    <x v="4"/>
    <n v="8126"/>
  </r>
  <r>
    <x v="101"/>
    <x v="23"/>
    <x v="5"/>
    <n v="4565"/>
  </r>
  <r>
    <x v="101"/>
    <x v="24"/>
    <x v="0"/>
    <n v="15"/>
  </r>
  <r>
    <x v="101"/>
    <x v="24"/>
    <x v="1"/>
    <n v="933"/>
  </r>
  <r>
    <x v="101"/>
    <x v="24"/>
    <x v="2"/>
    <n v="27990"/>
  </r>
  <r>
    <x v="101"/>
    <x v="24"/>
    <x v="3"/>
    <n v="1347"/>
  </r>
  <r>
    <x v="101"/>
    <x v="24"/>
    <x v="4"/>
    <n v="2495"/>
  </r>
  <r>
    <x v="101"/>
    <x v="24"/>
    <x v="5"/>
    <n v="1333"/>
  </r>
  <r>
    <x v="101"/>
    <x v="25"/>
    <x v="0"/>
    <n v="43"/>
  </r>
  <r>
    <x v="101"/>
    <x v="25"/>
    <x v="1"/>
    <n v="1415"/>
  </r>
  <r>
    <x v="101"/>
    <x v="25"/>
    <x v="2"/>
    <n v="42450"/>
  </r>
  <r>
    <x v="101"/>
    <x v="25"/>
    <x v="3"/>
    <n v="8029"/>
  </r>
  <r>
    <x v="101"/>
    <x v="25"/>
    <x v="4"/>
    <n v="12030"/>
  </r>
  <r>
    <x v="101"/>
    <x v="25"/>
    <x v="5"/>
    <n v="6673"/>
  </r>
  <r>
    <x v="101"/>
    <x v="26"/>
    <x v="0"/>
    <n v="10"/>
  </r>
  <r>
    <x v="101"/>
    <x v="26"/>
    <x v="1"/>
    <n v="517"/>
  </r>
  <r>
    <x v="101"/>
    <x v="26"/>
    <x v="2"/>
    <n v="15510"/>
  </r>
  <r>
    <x v="101"/>
    <x v="26"/>
    <x v="3"/>
    <n v="1142"/>
  </r>
  <r>
    <x v="101"/>
    <x v="26"/>
    <x v="4"/>
    <n v="2138"/>
  </r>
  <r>
    <x v="101"/>
    <x v="26"/>
    <x v="5"/>
    <n v="1355"/>
  </r>
  <r>
    <x v="101"/>
    <x v="27"/>
    <x v="0"/>
    <n v="56"/>
  </r>
  <r>
    <x v="101"/>
    <x v="27"/>
    <x v="1"/>
    <n v="1869"/>
  </r>
  <r>
    <x v="101"/>
    <x v="27"/>
    <x v="2"/>
    <n v="56070"/>
  </r>
  <r>
    <x v="101"/>
    <x v="27"/>
    <x v="3"/>
    <n v="9846"/>
  </r>
  <r>
    <x v="101"/>
    <x v="27"/>
    <x v="4"/>
    <n v="15823"/>
  </r>
  <r>
    <x v="101"/>
    <x v="27"/>
    <x v="5"/>
    <n v="6931"/>
  </r>
  <r>
    <x v="101"/>
    <x v="28"/>
    <x v="0"/>
    <n v="56"/>
  </r>
  <r>
    <x v="101"/>
    <x v="28"/>
    <x v="1"/>
    <n v="2066"/>
  </r>
  <r>
    <x v="101"/>
    <x v="28"/>
    <x v="2"/>
    <n v="61980"/>
  </r>
  <r>
    <x v="101"/>
    <x v="28"/>
    <x v="3"/>
    <n v="19119"/>
  </r>
  <r>
    <x v="101"/>
    <x v="28"/>
    <x v="4"/>
    <n v="26708"/>
  </r>
  <r>
    <x v="101"/>
    <x v="28"/>
    <x v="5"/>
    <n v="14839"/>
  </r>
  <r>
    <x v="101"/>
    <x v="29"/>
    <x v="0"/>
    <n v="7"/>
  </r>
  <r>
    <x v="101"/>
    <x v="29"/>
    <x v="1"/>
    <n v="137"/>
  </r>
  <r>
    <x v="101"/>
    <x v="29"/>
    <x v="2"/>
    <n v="4110"/>
  </r>
  <r>
    <x v="101"/>
    <x v="29"/>
    <x v="3"/>
    <n v="511"/>
  </r>
  <r>
    <x v="101"/>
    <x v="29"/>
    <x v="4"/>
    <n v="839"/>
  </r>
  <r>
    <x v="101"/>
    <x v="29"/>
    <x v="5"/>
    <n v="505"/>
  </r>
  <r>
    <x v="101"/>
    <x v="30"/>
    <x v="0"/>
    <n v="52"/>
  </r>
  <r>
    <x v="101"/>
    <x v="30"/>
    <x v="1"/>
    <n v="1995"/>
  </r>
  <r>
    <x v="101"/>
    <x v="30"/>
    <x v="2"/>
    <n v="59850"/>
  </r>
  <r>
    <x v="101"/>
    <x v="30"/>
    <x v="3"/>
    <n v="17361"/>
  </r>
  <r>
    <x v="101"/>
    <x v="30"/>
    <x v="4"/>
    <n v="26569"/>
  </r>
  <r>
    <x v="101"/>
    <x v="30"/>
    <x v="5"/>
    <n v="14562"/>
  </r>
  <r>
    <x v="101"/>
    <x v="31"/>
    <x v="0"/>
    <n v="9"/>
  </r>
  <r>
    <x v="101"/>
    <x v="31"/>
    <x v="1"/>
    <n v="299"/>
  </r>
  <r>
    <x v="101"/>
    <x v="31"/>
    <x v="2"/>
    <n v="8970"/>
  </r>
  <r>
    <x v="101"/>
    <x v="31"/>
    <x v="3"/>
    <n v="1303"/>
  </r>
  <r>
    <x v="101"/>
    <x v="31"/>
    <x v="4"/>
    <n v="1804"/>
  </r>
  <r>
    <x v="101"/>
    <x v="31"/>
    <x v="5"/>
    <n v="802"/>
  </r>
  <r>
    <x v="101"/>
    <x v="32"/>
    <x v="0"/>
    <n v="21"/>
  </r>
  <r>
    <x v="101"/>
    <x v="32"/>
    <x v="1"/>
    <n v="530"/>
  </r>
  <r>
    <x v="101"/>
    <x v="32"/>
    <x v="2"/>
    <n v="15900"/>
  </r>
  <r>
    <x v="101"/>
    <x v="32"/>
    <x v="3"/>
    <n v="2727"/>
  </r>
  <r>
    <x v="101"/>
    <x v="32"/>
    <x v="4"/>
    <n v="3864"/>
  </r>
  <r>
    <x v="101"/>
    <x v="32"/>
    <x v="5"/>
    <n v="2243"/>
  </r>
  <r>
    <x v="101"/>
    <x v="33"/>
    <x v="0"/>
    <n v="52"/>
  </r>
  <r>
    <x v="101"/>
    <x v="33"/>
    <x v="1"/>
    <n v="2328"/>
  </r>
  <r>
    <x v="101"/>
    <x v="33"/>
    <x v="2"/>
    <n v="69840"/>
  </r>
  <r>
    <x v="101"/>
    <x v="33"/>
    <x v="3"/>
    <n v="8523"/>
  </r>
  <r>
    <x v="101"/>
    <x v="33"/>
    <x v="4"/>
    <n v="15737"/>
  </r>
  <r>
    <x v="101"/>
    <x v="33"/>
    <x v="5"/>
    <n v="9305"/>
  </r>
  <r>
    <x v="101"/>
    <x v="34"/>
    <x v="0"/>
    <n v="32"/>
  </r>
  <r>
    <x v="101"/>
    <x v="34"/>
    <x v="1"/>
    <n v="937"/>
  </r>
  <r>
    <x v="101"/>
    <x v="34"/>
    <x v="2"/>
    <n v="28110"/>
  </r>
  <r>
    <x v="101"/>
    <x v="34"/>
    <x v="3"/>
    <n v="6363"/>
  </r>
  <r>
    <x v="101"/>
    <x v="34"/>
    <x v="4"/>
    <n v="10958"/>
  </r>
  <r>
    <x v="101"/>
    <x v="34"/>
    <x v="5"/>
    <n v="5822"/>
  </r>
  <r>
    <x v="101"/>
    <x v="35"/>
    <x v="0"/>
    <n v="13"/>
  </r>
  <r>
    <x v="101"/>
    <x v="35"/>
    <x v="1"/>
    <n v="177"/>
  </r>
  <r>
    <x v="101"/>
    <x v="35"/>
    <x v="2"/>
    <n v="5310"/>
  </r>
  <r>
    <x v="101"/>
    <x v="35"/>
    <x v="3"/>
    <n v="1623"/>
  </r>
  <r>
    <x v="101"/>
    <x v="35"/>
    <x v="4"/>
    <n v="2701"/>
  </r>
  <r>
    <x v="101"/>
    <x v="35"/>
    <x v="5"/>
    <n v="1773"/>
  </r>
  <r>
    <x v="101"/>
    <x v="36"/>
    <x v="0"/>
    <n v="14"/>
  </r>
  <r>
    <x v="101"/>
    <x v="36"/>
    <x v="1"/>
    <n v="403"/>
  </r>
  <r>
    <x v="101"/>
    <x v="36"/>
    <x v="2"/>
    <n v="12090"/>
  </r>
  <r>
    <x v="101"/>
    <x v="36"/>
    <x v="3"/>
    <n v="1391"/>
  </r>
  <r>
    <x v="101"/>
    <x v="36"/>
    <x v="4"/>
    <n v="2196"/>
  </r>
  <r>
    <x v="101"/>
    <x v="36"/>
    <x v="5"/>
    <n v="1477"/>
  </r>
  <r>
    <x v="101"/>
    <x v="37"/>
    <x v="0"/>
    <n v="52"/>
  </r>
  <r>
    <x v="101"/>
    <x v="37"/>
    <x v="1"/>
    <n v="1399"/>
  </r>
  <r>
    <x v="101"/>
    <x v="37"/>
    <x v="2"/>
    <n v="41970"/>
  </r>
  <r>
    <x v="101"/>
    <x v="37"/>
    <x v="3"/>
    <n v="17865"/>
  </r>
  <r>
    <x v="101"/>
    <x v="37"/>
    <x v="4"/>
    <n v="27288"/>
  </r>
  <r>
    <x v="101"/>
    <x v="37"/>
    <x v="5"/>
    <n v="16198"/>
  </r>
  <r>
    <x v="101"/>
    <x v="38"/>
    <x v="0"/>
    <n v="19"/>
  </r>
  <r>
    <x v="101"/>
    <x v="38"/>
    <x v="1"/>
    <n v="328"/>
  </r>
  <r>
    <x v="101"/>
    <x v="38"/>
    <x v="2"/>
    <n v="9840"/>
  </r>
  <r>
    <x v="101"/>
    <x v="38"/>
    <x v="3"/>
    <n v="1420"/>
  </r>
  <r>
    <x v="101"/>
    <x v="38"/>
    <x v="4"/>
    <n v="2157"/>
  </r>
  <r>
    <x v="101"/>
    <x v="38"/>
    <x v="5"/>
    <n v="1176"/>
  </r>
  <r>
    <x v="101"/>
    <x v="39"/>
    <x v="0"/>
    <n v="20"/>
  </r>
  <r>
    <x v="101"/>
    <x v="39"/>
    <x v="1"/>
    <n v="727"/>
  </r>
  <r>
    <x v="101"/>
    <x v="39"/>
    <x v="2"/>
    <n v="21810"/>
  </r>
  <r>
    <x v="101"/>
    <x v="39"/>
    <x v="3"/>
    <n v="2091"/>
  </r>
  <r>
    <x v="101"/>
    <x v="39"/>
    <x v="4"/>
    <n v="3565"/>
  </r>
  <r>
    <x v="101"/>
    <x v="39"/>
    <x v="5"/>
    <n v="2339"/>
  </r>
  <r>
    <x v="101"/>
    <x v="40"/>
    <x v="0"/>
    <n v="29"/>
  </r>
  <r>
    <x v="101"/>
    <x v="40"/>
    <x v="1"/>
    <n v="1098"/>
  </r>
  <r>
    <x v="101"/>
    <x v="40"/>
    <x v="2"/>
    <n v="32940"/>
  </r>
  <r>
    <x v="101"/>
    <x v="40"/>
    <x v="3"/>
    <n v="3412"/>
  </r>
  <r>
    <x v="101"/>
    <x v="40"/>
    <x v="4"/>
    <n v="5807"/>
  </r>
  <r>
    <x v="101"/>
    <x v="40"/>
    <x v="5"/>
    <n v="3196"/>
  </r>
  <r>
    <x v="101"/>
    <x v="41"/>
    <x v="0"/>
    <n v="11"/>
  </r>
  <r>
    <x v="101"/>
    <x v="41"/>
    <x v="1"/>
    <n v="219"/>
  </r>
  <r>
    <x v="101"/>
    <x v="41"/>
    <x v="2"/>
    <n v="6570"/>
  </r>
  <r>
    <x v="101"/>
    <x v="41"/>
    <x v="3"/>
    <n v="2382"/>
  </r>
  <r>
    <x v="101"/>
    <x v="41"/>
    <x v="4"/>
    <n v="3956"/>
  </r>
  <r>
    <x v="101"/>
    <x v="41"/>
    <x v="5"/>
    <n v="2398"/>
  </r>
  <r>
    <x v="101"/>
    <x v="42"/>
    <x v="0"/>
    <n v="9"/>
  </r>
  <r>
    <x v="101"/>
    <x v="42"/>
    <x v="1"/>
    <n v="324"/>
  </r>
  <r>
    <x v="101"/>
    <x v="42"/>
    <x v="2"/>
    <n v="9720"/>
  </r>
  <r>
    <x v="101"/>
    <x v="42"/>
    <x v="3"/>
    <n v="2009"/>
  </r>
  <r>
    <x v="101"/>
    <x v="42"/>
    <x v="4"/>
    <n v="3483"/>
  </r>
  <r>
    <x v="101"/>
    <x v="42"/>
    <x v="5"/>
    <n v="1452"/>
  </r>
  <r>
    <x v="101"/>
    <x v="43"/>
    <x v="0"/>
    <n v="21"/>
  </r>
  <r>
    <x v="101"/>
    <x v="43"/>
    <x v="1"/>
    <n v="769"/>
  </r>
  <r>
    <x v="101"/>
    <x v="43"/>
    <x v="2"/>
    <n v="23070"/>
  </r>
  <r>
    <x v="101"/>
    <x v="43"/>
    <x v="3"/>
    <n v="7803"/>
  </r>
  <r>
    <x v="101"/>
    <x v="43"/>
    <x v="4"/>
    <n v="13302"/>
  </r>
  <r>
    <x v="101"/>
    <x v="43"/>
    <x v="5"/>
    <n v="5946"/>
  </r>
  <r>
    <x v="101"/>
    <x v="44"/>
    <x v="0"/>
    <n v="81"/>
  </r>
  <r>
    <x v="101"/>
    <x v="44"/>
    <x v="1"/>
    <n v="5757"/>
  </r>
  <r>
    <x v="101"/>
    <x v="44"/>
    <x v="2"/>
    <n v="172710"/>
  </r>
  <r>
    <x v="101"/>
    <x v="44"/>
    <x v="3"/>
    <n v="98599"/>
  </r>
  <r>
    <x v="101"/>
    <x v="44"/>
    <x v="4"/>
    <n v="137319"/>
  </r>
  <r>
    <x v="101"/>
    <x v="44"/>
    <x v="5"/>
    <n v="73313"/>
  </r>
  <r>
    <x v="101"/>
    <x v="45"/>
    <x v="0"/>
    <n v="16"/>
  </r>
  <r>
    <x v="101"/>
    <x v="45"/>
    <x v="1"/>
    <n v="650"/>
  </r>
  <r>
    <x v="101"/>
    <x v="45"/>
    <x v="2"/>
    <n v="19500"/>
  </r>
  <r>
    <x v="101"/>
    <x v="45"/>
    <x v="3"/>
    <n v="3978"/>
  </r>
  <r>
    <x v="101"/>
    <x v="45"/>
    <x v="4"/>
    <n v="7081"/>
  </r>
  <r>
    <x v="101"/>
    <x v="45"/>
    <x v="5"/>
    <n v="4281"/>
  </r>
  <r>
    <x v="101"/>
    <x v="46"/>
    <x v="0"/>
    <n v="22"/>
  </r>
  <r>
    <x v="101"/>
    <x v="46"/>
    <x v="1"/>
    <n v="678"/>
  </r>
  <r>
    <x v="101"/>
    <x v="46"/>
    <x v="2"/>
    <n v="20340"/>
  </r>
  <r>
    <x v="101"/>
    <x v="46"/>
    <x v="3"/>
    <n v="1591"/>
  </r>
  <r>
    <x v="101"/>
    <x v="46"/>
    <x v="4"/>
    <n v="3011"/>
  </r>
  <r>
    <x v="101"/>
    <x v="46"/>
    <x v="5"/>
    <n v="1796"/>
  </r>
  <r>
    <x v="101"/>
    <x v="47"/>
    <x v="0"/>
    <n v="82"/>
  </r>
  <r>
    <x v="101"/>
    <x v="47"/>
    <x v="1"/>
    <n v="3681"/>
  </r>
  <r>
    <x v="101"/>
    <x v="47"/>
    <x v="2"/>
    <n v="110430"/>
  </r>
  <r>
    <x v="101"/>
    <x v="47"/>
    <x v="3"/>
    <n v="8970"/>
  </r>
  <r>
    <x v="101"/>
    <x v="47"/>
    <x v="4"/>
    <n v="15956"/>
  </r>
  <r>
    <x v="101"/>
    <x v="47"/>
    <x v="5"/>
    <n v="8068"/>
  </r>
  <r>
    <x v="101"/>
    <x v="48"/>
    <x v="0"/>
    <n v="76"/>
  </r>
  <r>
    <x v="101"/>
    <x v="48"/>
    <x v="1"/>
    <n v="2827"/>
  </r>
  <r>
    <x v="101"/>
    <x v="48"/>
    <x v="2"/>
    <n v="84810"/>
  </r>
  <r>
    <x v="101"/>
    <x v="48"/>
    <x v="3"/>
    <n v="22223"/>
  </r>
  <r>
    <x v="101"/>
    <x v="48"/>
    <x v="4"/>
    <n v="32415"/>
  </r>
  <r>
    <x v="101"/>
    <x v="48"/>
    <x v="5"/>
    <n v="15475"/>
  </r>
  <r>
    <x v="101"/>
    <x v="49"/>
    <x v="0"/>
    <n v="105"/>
  </r>
  <r>
    <x v="101"/>
    <x v="49"/>
    <x v="1"/>
    <n v="3087"/>
  </r>
  <r>
    <x v="101"/>
    <x v="49"/>
    <x v="2"/>
    <n v="92610"/>
  </r>
  <r>
    <x v="101"/>
    <x v="49"/>
    <x v="3"/>
    <n v="25199"/>
  </r>
  <r>
    <x v="101"/>
    <x v="49"/>
    <x v="4"/>
    <n v="36048"/>
  </r>
  <r>
    <x v="101"/>
    <x v="49"/>
    <x v="5"/>
    <n v="19135"/>
  </r>
  <r>
    <x v="101"/>
    <x v="50"/>
    <x v="0"/>
    <n v="45"/>
  </r>
  <r>
    <x v="101"/>
    <x v="50"/>
    <x v="1"/>
    <n v="1286"/>
  </r>
  <r>
    <x v="101"/>
    <x v="50"/>
    <x v="2"/>
    <n v="38580"/>
  </r>
  <r>
    <x v="101"/>
    <x v="50"/>
    <x v="3"/>
    <n v="8802"/>
  </r>
  <r>
    <x v="101"/>
    <x v="50"/>
    <x v="4"/>
    <n v="13653"/>
  </r>
  <r>
    <x v="101"/>
    <x v="50"/>
    <x v="5"/>
    <n v="8711"/>
  </r>
  <r>
    <x v="101"/>
    <x v="51"/>
    <x v="0"/>
    <n v="50"/>
  </r>
  <r>
    <x v="101"/>
    <x v="51"/>
    <x v="1"/>
    <n v="1304"/>
  </r>
  <r>
    <x v="101"/>
    <x v="51"/>
    <x v="2"/>
    <n v="39120"/>
  </r>
  <r>
    <x v="101"/>
    <x v="51"/>
    <x v="3"/>
    <n v="6849"/>
  </r>
  <r>
    <x v="101"/>
    <x v="51"/>
    <x v="4"/>
    <n v="10202"/>
  </r>
  <r>
    <x v="101"/>
    <x v="51"/>
    <x v="5"/>
    <n v="6623"/>
  </r>
  <r>
    <x v="101"/>
    <x v="52"/>
    <x v="0"/>
    <n v="35"/>
  </r>
  <r>
    <x v="101"/>
    <x v="52"/>
    <x v="1"/>
    <n v="1162"/>
  </r>
  <r>
    <x v="101"/>
    <x v="52"/>
    <x v="2"/>
    <n v="34860"/>
  </r>
  <r>
    <x v="101"/>
    <x v="52"/>
    <x v="3"/>
    <n v="7306"/>
  </r>
  <r>
    <x v="101"/>
    <x v="52"/>
    <x v="4"/>
    <n v="11073"/>
  </r>
  <r>
    <x v="101"/>
    <x v="52"/>
    <x v="5"/>
    <n v="7307"/>
  </r>
  <r>
    <x v="101"/>
    <x v="53"/>
    <x v="0"/>
    <n v="68"/>
  </r>
  <r>
    <x v="101"/>
    <x v="53"/>
    <x v="1"/>
    <n v="2922"/>
  </r>
  <r>
    <x v="101"/>
    <x v="53"/>
    <x v="2"/>
    <n v="87660"/>
  </r>
  <r>
    <x v="101"/>
    <x v="53"/>
    <x v="3"/>
    <n v="18463"/>
  </r>
  <r>
    <x v="101"/>
    <x v="53"/>
    <x v="4"/>
    <n v="26763"/>
  </r>
  <r>
    <x v="101"/>
    <x v="53"/>
    <x v="5"/>
    <n v="18538"/>
  </r>
  <r>
    <x v="101"/>
    <x v="54"/>
    <x v="0"/>
    <n v="43"/>
  </r>
  <r>
    <x v="101"/>
    <x v="54"/>
    <x v="1"/>
    <n v="1571"/>
  </r>
  <r>
    <x v="101"/>
    <x v="54"/>
    <x v="2"/>
    <n v="47130"/>
  </r>
  <r>
    <x v="101"/>
    <x v="54"/>
    <x v="3"/>
    <n v="7716"/>
  </r>
  <r>
    <x v="101"/>
    <x v="54"/>
    <x v="4"/>
    <n v="15608"/>
  </r>
  <r>
    <x v="101"/>
    <x v="54"/>
    <x v="5"/>
    <n v="10158"/>
  </r>
  <r>
    <x v="101"/>
    <x v="55"/>
    <x v="0"/>
    <n v="18"/>
  </r>
  <r>
    <x v="101"/>
    <x v="55"/>
    <x v="1"/>
    <n v="1464"/>
  </r>
  <r>
    <x v="101"/>
    <x v="55"/>
    <x v="2"/>
    <n v="43920"/>
  </r>
  <r>
    <x v="101"/>
    <x v="55"/>
    <x v="3"/>
    <n v="1724"/>
  </r>
  <r>
    <x v="101"/>
    <x v="55"/>
    <x v="4"/>
    <n v="3588"/>
  </r>
  <r>
    <x v="101"/>
    <x v="55"/>
    <x v="5"/>
    <n v="1596"/>
  </r>
  <r>
    <x v="101"/>
    <x v="56"/>
    <x v="0"/>
    <n v="232"/>
  </r>
  <r>
    <x v="101"/>
    <x v="56"/>
    <x v="1"/>
    <n v="10499"/>
  </r>
  <r>
    <x v="101"/>
    <x v="56"/>
    <x v="2"/>
    <n v="314970"/>
  </r>
  <r>
    <x v="101"/>
    <x v="56"/>
    <x v="3"/>
    <n v="120601"/>
  </r>
  <r>
    <x v="101"/>
    <x v="56"/>
    <x v="4"/>
    <n v="190355"/>
  </r>
  <r>
    <x v="101"/>
    <x v="56"/>
    <x v="5"/>
    <n v="100526"/>
  </r>
  <r>
    <x v="101"/>
    <x v="57"/>
    <x v="0"/>
    <n v="17"/>
  </r>
  <r>
    <x v="101"/>
    <x v="57"/>
    <x v="1"/>
    <n v="522"/>
  </r>
  <r>
    <x v="101"/>
    <x v="57"/>
    <x v="2"/>
    <n v="15660"/>
  </r>
  <r>
    <x v="101"/>
    <x v="57"/>
    <x v="3"/>
    <n v="1451"/>
  </r>
  <r>
    <x v="101"/>
    <x v="57"/>
    <x v="4"/>
    <n v="2593"/>
  </r>
  <r>
    <x v="101"/>
    <x v="57"/>
    <x v="5"/>
    <n v="1199"/>
  </r>
  <r>
    <x v="101"/>
    <x v="58"/>
    <x v="0"/>
    <n v="40"/>
  </r>
  <r>
    <x v="101"/>
    <x v="58"/>
    <x v="1"/>
    <n v="1209"/>
  </r>
  <r>
    <x v="101"/>
    <x v="58"/>
    <x v="2"/>
    <n v="36270"/>
  </r>
  <r>
    <x v="101"/>
    <x v="58"/>
    <x v="3"/>
    <n v="8798"/>
  </r>
  <r>
    <x v="101"/>
    <x v="58"/>
    <x v="4"/>
    <n v="14392"/>
  </r>
  <r>
    <x v="101"/>
    <x v="58"/>
    <x v="5"/>
    <n v="6466"/>
  </r>
  <r>
    <x v="101"/>
    <x v="59"/>
    <x v="0"/>
    <n v="49"/>
  </r>
  <r>
    <x v="101"/>
    <x v="59"/>
    <x v="1"/>
    <n v="1319"/>
  </r>
  <r>
    <x v="101"/>
    <x v="59"/>
    <x v="2"/>
    <n v="39570"/>
  </r>
  <r>
    <x v="101"/>
    <x v="59"/>
    <x v="3"/>
    <n v="7653"/>
  </r>
  <r>
    <x v="101"/>
    <x v="59"/>
    <x v="4"/>
    <n v="12426"/>
  </r>
  <r>
    <x v="101"/>
    <x v="59"/>
    <x v="5"/>
    <n v="6880"/>
  </r>
  <r>
    <x v="101"/>
    <x v="60"/>
    <x v="0"/>
    <n v="31"/>
  </r>
  <r>
    <x v="101"/>
    <x v="60"/>
    <x v="1"/>
    <n v="1737"/>
  </r>
  <r>
    <x v="101"/>
    <x v="60"/>
    <x v="2"/>
    <n v="52110"/>
  </r>
  <r>
    <x v="101"/>
    <x v="60"/>
    <x v="3"/>
    <n v="8199"/>
  </r>
  <r>
    <x v="101"/>
    <x v="60"/>
    <x v="4"/>
    <n v="13405"/>
  </r>
  <r>
    <x v="101"/>
    <x v="60"/>
    <x v="5"/>
    <n v="9111"/>
  </r>
  <r>
    <x v="101"/>
    <x v="61"/>
    <x v="0"/>
    <n v="10"/>
  </r>
  <r>
    <x v="101"/>
    <x v="61"/>
    <x v="1"/>
    <n v="239"/>
  </r>
  <r>
    <x v="101"/>
    <x v="61"/>
    <x v="2"/>
    <n v="7170"/>
  </r>
  <r>
    <x v="101"/>
    <x v="61"/>
    <x v="3"/>
    <n v="898"/>
  </r>
  <r>
    <x v="101"/>
    <x v="61"/>
    <x v="4"/>
    <n v="1610"/>
  </r>
  <r>
    <x v="101"/>
    <x v="61"/>
    <x v="5"/>
    <n v="853"/>
  </r>
  <r>
    <x v="101"/>
    <x v="62"/>
    <x v="0"/>
    <n v="38"/>
  </r>
  <r>
    <x v="101"/>
    <x v="62"/>
    <x v="1"/>
    <n v="1497"/>
  </r>
  <r>
    <x v="101"/>
    <x v="62"/>
    <x v="2"/>
    <n v="44910"/>
  </r>
  <r>
    <x v="101"/>
    <x v="62"/>
    <x v="3"/>
    <n v="5162"/>
  </r>
  <r>
    <x v="101"/>
    <x v="62"/>
    <x v="4"/>
    <n v="8312"/>
  </r>
  <r>
    <x v="101"/>
    <x v="62"/>
    <x v="5"/>
    <n v="5695"/>
  </r>
  <r>
    <x v="101"/>
    <x v="63"/>
    <x v="0"/>
    <n v="51"/>
  </r>
  <r>
    <x v="101"/>
    <x v="63"/>
    <x v="1"/>
    <n v="2725"/>
  </r>
  <r>
    <x v="101"/>
    <x v="63"/>
    <x v="2"/>
    <n v="81750"/>
  </r>
  <r>
    <x v="101"/>
    <x v="63"/>
    <x v="3"/>
    <n v="5714"/>
  </r>
  <r>
    <x v="101"/>
    <x v="63"/>
    <x v="4"/>
    <n v="8330"/>
  </r>
  <r>
    <x v="101"/>
    <x v="63"/>
    <x v="5"/>
    <n v="4460"/>
  </r>
  <r>
    <x v="101"/>
    <x v="64"/>
    <x v="0"/>
    <n v="156"/>
  </r>
  <r>
    <x v="101"/>
    <x v="64"/>
    <x v="1"/>
    <n v="9246"/>
  </r>
  <r>
    <x v="101"/>
    <x v="64"/>
    <x v="2"/>
    <n v="277380"/>
  </r>
  <r>
    <x v="101"/>
    <x v="64"/>
    <x v="3"/>
    <n v="87915"/>
  </r>
  <r>
    <x v="101"/>
    <x v="64"/>
    <x v="4"/>
    <n v="135898"/>
  </r>
  <r>
    <x v="101"/>
    <x v="64"/>
    <x v="5"/>
    <n v="59166"/>
  </r>
  <r>
    <x v="101"/>
    <x v="65"/>
    <x v="0"/>
    <n v="80"/>
  </r>
  <r>
    <x v="101"/>
    <x v="65"/>
    <x v="1"/>
    <n v="2626"/>
  </r>
  <r>
    <x v="101"/>
    <x v="65"/>
    <x v="2"/>
    <n v="78780"/>
  </r>
  <r>
    <x v="101"/>
    <x v="65"/>
    <x v="3"/>
    <n v="26912"/>
  </r>
  <r>
    <x v="101"/>
    <x v="65"/>
    <x v="4"/>
    <n v="41118"/>
  </r>
  <r>
    <x v="101"/>
    <x v="65"/>
    <x v="5"/>
    <n v="24113"/>
  </r>
  <r>
    <x v="101"/>
    <x v="66"/>
    <x v="0"/>
    <n v="29"/>
  </r>
  <r>
    <x v="101"/>
    <x v="66"/>
    <x v="1"/>
    <n v="569"/>
  </r>
  <r>
    <x v="101"/>
    <x v="66"/>
    <x v="2"/>
    <n v="17070"/>
  </r>
  <r>
    <x v="101"/>
    <x v="66"/>
    <x v="3"/>
    <n v="1932"/>
  </r>
  <r>
    <x v="101"/>
    <x v="66"/>
    <x v="4"/>
    <n v="2978"/>
  </r>
  <r>
    <x v="101"/>
    <x v="66"/>
    <x v="5"/>
    <n v="2053"/>
  </r>
  <r>
    <x v="101"/>
    <x v="67"/>
    <x v="0"/>
    <n v="61"/>
  </r>
  <r>
    <x v="101"/>
    <x v="67"/>
    <x v="1"/>
    <n v="2685"/>
  </r>
  <r>
    <x v="101"/>
    <x v="67"/>
    <x v="2"/>
    <n v="80550"/>
  </r>
  <r>
    <x v="101"/>
    <x v="67"/>
    <x v="3"/>
    <n v="7284"/>
  </r>
  <r>
    <x v="101"/>
    <x v="67"/>
    <x v="4"/>
    <n v="12103"/>
  </r>
  <r>
    <x v="101"/>
    <x v="67"/>
    <x v="5"/>
    <n v="7796"/>
  </r>
  <r>
    <x v="101"/>
    <x v="68"/>
    <x v="0"/>
    <n v="9"/>
  </r>
  <r>
    <x v="101"/>
    <x v="68"/>
    <x v="1"/>
    <n v="206"/>
  </r>
  <r>
    <x v="101"/>
    <x v="68"/>
    <x v="2"/>
    <n v="6180"/>
  </r>
  <r>
    <x v="101"/>
    <x v="68"/>
    <x v="3"/>
    <n v="1706"/>
  </r>
  <r>
    <x v="101"/>
    <x v="68"/>
    <x v="4"/>
    <n v="2523"/>
  </r>
  <r>
    <x v="101"/>
    <x v="68"/>
    <x v="5"/>
    <n v="1367"/>
  </r>
  <r>
    <x v="101"/>
    <x v="69"/>
    <x v="0"/>
    <n v="43"/>
  </r>
  <r>
    <x v="101"/>
    <x v="69"/>
    <x v="1"/>
    <n v="1185"/>
  </r>
  <r>
    <x v="101"/>
    <x v="69"/>
    <x v="2"/>
    <n v="35550"/>
  </r>
  <r>
    <x v="101"/>
    <x v="69"/>
    <x v="3"/>
    <n v="11884"/>
  </r>
  <r>
    <x v="101"/>
    <x v="69"/>
    <x v="4"/>
    <n v="16756"/>
  </r>
  <r>
    <x v="101"/>
    <x v="69"/>
    <x v="5"/>
    <n v="9194"/>
  </r>
  <r>
    <x v="101"/>
    <x v="70"/>
    <x v="0"/>
    <n v="3226"/>
  </r>
  <r>
    <x v="101"/>
    <x v="70"/>
    <x v="1"/>
    <n v="133554"/>
  </r>
  <r>
    <x v="101"/>
    <x v="70"/>
    <x v="2"/>
    <n v="4006620"/>
  </r>
  <r>
    <x v="101"/>
    <x v="70"/>
    <x v="3"/>
    <n v="1103100"/>
  </r>
  <r>
    <x v="101"/>
    <x v="70"/>
    <x v="4"/>
    <n v="1700129"/>
  </r>
  <r>
    <x v="101"/>
    <x v="70"/>
    <x v="5"/>
    <n v="899556"/>
  </r>
  <r>
    <x v="102"/>
    <x v="0"/>
    <x v="0"/>
    <n v="168"/>
  </r>
  <r>
    <x v="102"/>
    <x v="0"/>
    <x v="1"/>
    <n v="6248"/>
  </r>
  <r>
    <x v="102"/>
    <x v="0"/>
    <x v="2"/>
    <n v="193688"/>
  </r>
  <r>
    <x v="102"/>
    <x v="0"/>
    <x v="3"/>
    <n v="28261"/>
  </r>
  <r>
    <x v="102"/>
    <x v="0"/>
    <x v="4"/>
    <n v="46532"/>
  </r>
  <r>
    <x v="102"/>
    <x v="0"/>
    <x v="5"/>
    <n v="22751"/>
  </r>
  <r>
    <x v="102"/>
    <x v="1"/>
    <x v="0"/>
    <n v="57"/>
  </r>
  <r>
    <x v="102"/>
    <x v="1"/>
    <x v="1"/>
    <n v="2289"/>
  </r>
  <r>
    <x v="102"/>
    <x v="1"/>
    <x v="2"/>
    <n v="70959"/>
  </r>
  <r>
    <x v="102"/>
    <x v="1"/>
    <x v="3"/>
    <n v="11678"/>
  </r>
  <r>
    <x v="102"/>
    <x v="1"/>
    <x v="4"/>
    <n v="19570"/>
  </r>
  <r>
    <x v="102"/>
    <x v="1"/>
    <x v="5"/>
    <n v="10079"/>
  </r>
  <r>
    <x v="102"/>
    <x v="2"/>
    <x v="0"/>
    <n v="24"/>
  </r>
  <r>
    <x v="102"/>
    <x v="2"/>
    <x v="1"/>
    <n v="1140"/>
  </r>
  <r>
    <x v="102"/>
    <x v="2"/>
    <x v="2"/>
    <n v="35340"/>
  </r>
  <r>
    <x v="102"/>
    <x v="2"/>
    <x v="3"/>
    <n v="1896"/>
  </r>
  <r>
    <x v="102"/>
    <x v="2"/>
    <x v="4"/>
    <n v="3373"/>
  </r>
  <r>
    <x v="102"/>
    <x v="2"/>
    <x v="5"/>
    <n v="2384"/>
  </r>
  <r>
    <x v="102"/>
    <x v="3"/>
    <x v="0"/>
    <n v="51"/>
  </r>
  <r>
    <x v="102"/>
    <x v="3"/>
    <x v="1"/>
    <n v="2196"/>
  </r>
  <r>
    <x v="102"/>
    <x v="3"/>
    <x v="2"/>
    <n v="68076"/>
  </r>
  <r>
    <x v="102"/>
    <x v="3"/>
    <x v="3"/>
    <n v="10096"/>
  </r>
  <r>
    <x v="102"/>
    <x v="3"/>
    <x v="4"/>
    <n v="16716"/>
  </r>
  <r>
    <x v="102"/>
    <x v="3"/>
    <x v="5"/>
    <n v="8493"/>
  </r>
  <r>
    <x v="102"/>
    <x v="4"/>
    <x v="0"/>
    <n v="25"/>
  </r>
  <r>
    <x v="102"/>
    <x v="4"/>
    <x v="1"/>
    <n v="941"/>
  </r>
  <r>
    <x v="102"/>
    <x v="4"/>
    <x v="2"/>
    <n v="29171"/>
  </r>
  <r>
    <x v="102"/>
    <x v="4"/>
    <x v="3"/>
    <n v="14500"/>
  </r>
  <r>
    <x v="102"/>
    <x v="4"/>
    <x v="4"/>
    <n v="22636"/>
  </r>
  <r>
    <x v="102"/>
    <x v="4"/>
    <x v="5"/>
    <n v="9815"/>
  </r>
  <r>
    <x v="102"/>
    <x v="5"/>
    <x v="0"/>
    <n v="13"/>
  </r>
  <r>
    <x v="102"/>
    <x v="5"/>
    <x v="1"/>
    <n v="344"/>
  </r>
  <r>
    <x v="102"/>
    <x v="5"/>
    <x v="2"/>
    <n v="10664"/>
  </r>
  <r>
    <x v="102"/>
    <x v="5"/>
    <x v="3"/>
    <n v="2717"/>
  </r>
  <r>
    <x v="102"/>
    <x v="5"/>
    <x v="4"/>
    <n v="4996"/>
  </r>
  <r>
    <x v="102"/>
    <x v="5"/>
    <x v="5"/>
    <n v="2014"/>
  </r>
  <r>
    <x v="102"/>
    <x v="6"/>
    <x v="0"/>
    <n v="161"/>
  </r>
  <r>
    <x v="102"/>
    <x v="6"/>
    <x v="1"/>
    <n v="11933"/>
  </r>
  <r>
    <x v="102"/>
    <x v="6"/>
    <x v="2"/>
    <n v="369923"/>
  </r>
  <r>
    <x v="102"/>
    <x v="6"/>
    <x v="3"/>
    <n v="199413"/>
  </r>
  <r>
    <x v="102"/>
    <x v="6"/>
    <x v="4"/>
    <n v="283389"/>
  </r>
  <r>
    <x v="102"/>
    <x v="6"/>
    <x v="5"/>
    <n v="123900"/>
  </r>
  <r>
    <x v="102"/>
    <x v="7"/>
    <x v="0"/>
    <n v="47"/>
  </r>
  <r>
    <x v="102"/>
    <x v="7"/>
    <x v="1"/>
    <n v="2143"/>
  </r>
  <r>
    <x v="102"/>
    <x v="7"/>
    <x v="2"/>
    <n v="66433"/>
  </r>
  <r>
    <x v="102"/>
    <x v="7"/>
    <x v="3"/>
    <n v="35916"/>
  </r>
  <r>
    <x v="102"/>
    <x v="7"/>
    <x v="4"/>
    <n v="60953"/>
  </r>
  <r>
    <x v="102"/>
    <x v="7"/>
    <x v="5"/>
    <n v="37178"/>
  </r>
  <r>
    <x v="102"/>
    <x v="8"/>
    <x v="0"/>
    <n v="11"/>
  </r>
  <r>
    <x v="102"/>
    <x v="8"/>
    <x v="1"/>
    <n v="528"/>
  </r>
  <r>
    <x v="102"/>
    <x v="8"/>
    <x v="2"/>
    <n v="16368"/>
  </r>
  <r>
    <x v="102"/>
    <x v="8"/>
    <x v="3"/>
    <n v="2767"/>
  </r>
  <r>
    <x v="102"/>
    <x v="8"/>
    <x v="4"/>
    <n v="3774"/>
  </r>
  <r>
    <x v="102"/>
    <x v="8"/>
    <x v="5"/>
    <n v="1889"/>
  </r>
  <r>
    <x v="102"/>
    <x v="9"/>
    <x v="0"/>
    <n v="16"/>
  </r>
  <r>
    <x v="102"/>
    <x v="9"/>
    <x v="1"/>
    <n v="444"/>
  </r>
  <r>
    <x v="102"/>
    <x v="9"/>
    <x v="2"/>
    <n v="13764"/>
  </r>
  <r>
    <x v="102"/>
    <x v="9"/>
    <x v="3"/>
    <n v="2754"/>
  </r>
  <r>
    <x v="102"/>
    <x v="9"/>
    <x v="4"/>
    <n v="4444"/>
  </r>
  <r>
    <x v="102"/>
    <x v="9"/>
    <x v="5"/>
    <n v="2190"/>
  </r>
  <r>
    <x v="102"/>
    <x v="10"/>
    <x v="0"/>
    <n v="98"/>
  </r>
  <r>
    <x v="102"/>
    <x v="10"/>
    <x v="1"/>
    <n v="3054"/>
  </r>
  <r>
    <x v="102"/>
    <x v="10"/>
    <x v="2"/>
    <n v="94674"/>
  </r>
  <r>
    <x v="102"/>
    <x v="10"/>
    <x v="3"/>
    <n v="10140"/>
  </r>
  <r>
    <x v="102"/>
    <x v="10"/>
    <x v="4"/>
    <n v="16275"/>
  </r>
  <r>
    <x v="102"/>
    <x v="10"/>
    <x v="5"/>
    <n v="9576"/>
  </r>
  <r>
    <x v="102"/>
    <x v="11"/>
    <x v="0"/>
    <n v="14"/>
  </r>
  <r>
    <x v="102"/>
    <x v="11"/>
    <x v="1"/>
    <n v="436"/>
  </r>
  <r>
    <x v="102"/>
    <x v="11"/>
    <x v="2"/>
    <n v="13516"/>
  </r>
  <r>
    <x v="102"/>
    <x v="11"/>
    <x v="3"/>
    <n v="2423"/>
  </r>
  <r>
    <x v="102"/>
    <x v="11"/>
    <x v="4"/>
    <n v="4593"/>
  </r>
  <r>
    <x v="102"/>
    <x v="11"/>
    <x v="5"/>
    <n v="2811"/>
  </r>
  <r>
    <x v="102"/>
    <x v="12"/>
    <x v="0"/>
    <n v="15"/>
  </r>
  <r>
    <x v="102"/>
    <x v="12"/>
    <x v="1"/>
    <n v="762"/>
  </r>
  <r>
    <x v="102"/>
    <x v="12"/>
    <x v="2"/>
    <n v="23622"/>
  </r>
  <r>
    <x v="102"/>
    <x v="12"/>
    <x v="3"/>
    <n v="2136"/>
  </r>
  <r>
    <x v="102"/>
    <x v="12"/>
    <x v="4"/>
    <n v="3571"/>
  </r>
  <r>
    <x v="102"/>
    <x v="12"/>
    <x v="5"/>
    <n v="2407"/>
  </r>
  <r>
    <x v="102"/>
    <x v="13"/>
    <x v="0"/>
    <n v="11"/>
  </r>
  <r>
    <x v="102"/>
    <x v="13"/>
    <x v="1"/>
    <n v="294"/>
  </r>
  <r>
    <x v="102"/>
    <x v="13"/>
    <x v="2"/>
    <n v="9114"/>
  </r>
  <r>
    <x v="102"/>
    <x v="13"/>
    <x v="3"/>
    <n v="3288"/>
  </r>
  <r>
    <x v="102"/>
    <x v="13"/>
    <x v="4"/>
    <n v="4988"/>
  </r>
  <r>
    <x v="102"/>
    <x v="13"/>
    <x v="5"/>
    <n v="2407"/>
  </r>
  <r>
    <x v="102"/>
    <x v="14"/>
    <x v="0"/>
    <n v="54"/>
  </r>
  <r>
    <x v="102"/>
    <x v="14"/>
    <x v="1"/>
    <n v="1721"/>
  </r>
  <r>
    <x v="102"/>
    <x v="14"/>
    <x v="2"/>
    <n v="53351"/>
  </r>
  <r>
    <x v="102"/>
    <x v="14"/>
    <x v="3"/>
    <n v="25676"/>
  </r>
  <r>
    <x v="102"/>
    <x v="14"/>
    <x v="4"/>
    <n v="44294"/>
  </r>
  <r>
    <x v="102"/>
    <x v="14"/>
    <x v="5"/>
    <n v="24938"/>
  </r>
  <r>
    <x v="102"/>
    <x v="15"/>
    <x v="0"/>
    <n v="26"/>
  </r>
  <r>
    <x v="102"/>
    <x v="15"/>
    <x v="1"/>
    <n v="1003"/>
  </r>
  <r>
    <x v="102"/>
    <x v="15"/>
    <x v="2"/>
    <n v="31093"/>
  </r>
  <r>
    <x v="102"/>
    <x v="15"/>
    <x v="3"/>
    <n v="5942"/>
  </r>
  <r>
    <x v="102"/>
    <x v="15"/>
    <x v="4"/>
    <n v="9055"/>
  </r>
  <r>
    <x v="102"/>
    <x v="15"/>
    <x v="5"/>
    <n v="4945"/>
  </r>
  <r>
    <x v="102"/>
    <x v="16"/>
    <x v="0"/>
    <n v="9"/>
  </r>
  <r>
    <x v="102"/>
    <x v="16"/>
    <x v="1"/>
    <n v="225"/>
  </r>
  <r>
    <x v="102"/>
    <x v="16"/>
    <x v="2"/>
    <n v="6975"/>
  </r>
  <r>
    <x v="102"/>
    <x v="16"/>
    <x v="3"/>
    <n v="872"/>
  </r>
  <r>
    <x v="102"/>
    <x v="16"/>
    <x v="4"/>
    <n v="1760"/>
  </r>
  <r>
    <x v="102"/>
    <x v="16"/>
    <x v="5"/>
    <n v="1347"/>
  </r>
  <r>
    <x v="102"/>
    <x v="17"/>
    <x v="0"/>
    <n v="13"/>
  </r>
  <r>
    <x v="102"/>
    <x v="17"/>
    <x v="1"/>
    <n v="301"/>
  </r>
  <r>
    <x v="102"/>
    <x v="17"/>
    <x v="2"/>
    <n v="9331"/>
  </r>
  <r>
    <x v="102"/>
    <x v="17"/>
    <x v="3"/>
    <n v="1654"/>
  </r>
  <r>
    <x v="102"/>
    <x v="17"/>
    <x v="4"/>
    <n v="2852"/>
  </r>
  <r>
    <x v="102"/>
    <x v="17"/>
    <x v="5"/>
    <n v="1928"/>
  </r>
  <r>
    <x v="102"/>
    <x v="18"/>
    <x v="0"/>
    <n v="18"/>
  </r>
  <r>
    <x v="102"/>
    <x v="18"/>
    <x v="1"/>
    <n v="649"/>
  </r>
  <r>
    <x v="102"/>
    <x v="18"/>
    <x v="2"/>
    <n v="20119"/>
  </r>
  <r>
    <x v="102"/>
    <x v="18"/>
    <x v="3"/>
    <n v="4350"/>
  </r>
  <r>
    <x v="102"/>
    <x v="18"/>
    <x v="4"/>
    <n v="6761"/>
  </r>
  <r>
    <x v="102"/>
    <x v="18"/>
    <x v="5"/>
    <n v="4817"/>
  </r>
  <r>
    <x v="102"/>
    <x v="19"/>
    <x v="0"/>
    <n v="112"/>
  </r>
  <r>
    <x v="102"/>
    <x v="19"/>
    <x v="1"/>
    <n v="3968"/>
  </r>
  <r>
    <x v="102"/>
    <x v="19"/>
    <x v="2"/>
    <n v="123008"/>
  </r>
  <r>
    <x v="102"/>
    <x v="19"/>
    <x v="3"/>
    <n v="36769"/>
  </r>
  <r>
    <x v="102"/>
    <x v="19"/>
    <x v="4"/>
    <n v="69007"/>
  </r>
  <r>
    <x v="102"/>
    <x v="19"/>
    <x v="5"/>
    <n v="41327"/>
  </r>
  <r>
    <x v="102"/>
    <x v="20"/>
    <x v="0"/>
    <n v="23"/>
  </r>
  <r>
    <x v="102"/>
    <x v="20"/>
    <x v="1"/>
    <n v="1643"/>
  </r>
  <r>
    <x v="102"/>
    <x v="20"/>
    <x v="2"/>
    <n v="50933"/>
  </r>
  <r>
    <x v="102"/>
    <x v="20"/>
    <x v="3"/>
    <n v="3763"/>
  </r>
  <r>
    <x v="102"/>
    <x v="20"/>
    <x v="4"/>
    <n v="8755"/>
  </r>
  <r>
    <x v="102"/>
    <x v="20"/>
    <x v="5"/>
    <n v="3481"/>
  </r>
  <r>
    <x v="102"/>
    <x v="21"/>
    <x v="0"/>
    <n v="75"/>
  </r>
  <r>
    <x v="102"/>
    <x v="21"/>
    <x v="1"/>
    <n v="3088"/>
  </r>
  <r>
    <x v="102"/>
    <x v="21"/>
    <x v="2"/>
    <n v="95728"/>
  </r>
  <r>
    <x v="102"/>
    <x v="21"/>
    <x v="3"/>
    <n v="30501"/>
  </r>
  <r>
    <x v="102"/>
    <x v="21"/>
    <x v="4"/>
    <n v="51009"/>
  </r>
  <r>
    <x v="102"/>
    <x v="21"/>
    <x v="5"/>
    <n v="21011"/>
  </r>
  <r>
    <x v="102"/>
    <x v="22"/>
    <x v="0"/>
    <n v="122"/>
  </r>
  <r>
    <x v="102"/>
    <x v="22"/>
    <x v="1"/>
    <n v="5667"/>
  </r>
  <r>
    <x v="102"/>
    <x v="22"/>
    <x v="2"/>
    <n v="175677"/>
  </r>
  <r>
    <x v="102"/>
    <x v="22"/>
    <x v="3"/>
    <n v="70183"/>
  </r>
  <r>
    <x v="102"/>
    <x v="22"/>
    <x v="4"/>
    <n v="130830"/>
  </r>
  <r>
    <x v="102"/>
    <x v="22"/>
    <x v="5"/>
    <n v="72722"/>
  </r>
  <r>
    <x v="102"/>
    <x v="23"/>
    <x v="0"/>
    <n v="32"/>
  </r>
  <r>
    <x v="102"/>
    <x v="23"/>
    <x v="1"/>
    <n v="1271"/>
  </r>
  <r>
    <x v="102"/>
    <x v="23"/>
    <x v="2"/>
    <n v="39401"/>
  </r>
  <r>
    <x v="102"/>
    <x v="23"/>
    <x v="3"/>
    <n v="5778"/>
  </r>
  <r>
    <x v="102"/>
    <x v="23"/>
    <x v="4"/>
    <n v="10124"/>
  </r>
  <r>
    <x v="102"/>
    <x v="23"/>
    <x v="5"/>
    <n v="5838"/>
  </r>
  <r>
    <x v="102"/>
    <x v="24"/>
    <x v="0"/>
    <n v="15"/>
  </r>
  <r>
    <x v="102"/>
    <x v="24"/>
    <x v="1"/>
    <n v="933"/>
  </r>
  <r>
    <x v="102"/>
    <x v="24"/>
    <x v="2"/>
    <n v="28923"/>
  </r>
  <r>
    <x v="102"/>
    <x v="24"/>
    <x v="3"/>
    <n v="1238"/>
  </r>
  <r>
    <x v="102"/>
    <x v="24"/>
    <x v="4"/>
    <n v="2621"/>
  </r>
  <r>
    <x v="102"/>
    <x v="24"/>
    <x v="5"/>
    <n v="1161"/>
  </r>
  <r>
    <x v="102"/>
    <x v="25"/>
    <x v="0"/>
    <n v="43"/>
  </r>
  <r>
    <x v="102"/>
    <x v="25"/>
    <x v="1"/>
    <n v="1415"/>
  </r>
  <r>
    <x v="102"/>
    <x v="25"/>
    <x v="2"/>
    <n v="43865"/>
  </r>
  <r>
    <x v="102"/>
    <x v="25"/>
    <x v="3"/>
    <n v="7612"/>
  </r>
  <r>
    <x v="102"/>
    <x v="25"/>
    <x v="4"/>
    <n v="12364"/>
  </r>
  <r>
    <x v="102"/>
    <x v="25"/>
    <x v="5"/>
    <n v="6846"/>
  </r>
  <r>
    <x v="102"/>
    <x v="26"/>
    <x v="0"/>
    <n v="10"/>
  </r>
  <r>
    <x v="102"/>
    <x v="26"/>
    <x v="1"/>
    <n v="517"/>
  </r>
  <r>
    <x v="102"/>
    <x v="26"/>
    <x v="2"/>
    <n v="16027"/>
  </r>
  <r>
    <x v="102"/>
    <x v="26"/>
    <x v="3"/>
    <n v="1159"/>
  </r>
  <r>
    <x v="102"/>
    <x v="26"/>
    <x v="4"/>
    <n v="2369"/>
  </r>
  <r>
    <x v="102"/>
    <x v="26"/>
    <x v="5"/>
    <n v="1374"/>
  </r>
  <r>
    <x v="102"/>
    <x v="27"/>
    <x v="0"/>
    <n v="56"/>
  </r>
  <r>
    <x v="102"/>
    <x v="27"/>
    <x v="1"/>
    <n v="1869"/>
  </r>
  <r>
    <x v="102"/>
    <x v="27"/>
    <x v="2"/>
    <n v="57939"/>
  </r>
  <r>
    <x v="102"/>
    <x v="27"/>
    <x v="3"/>
    <n v="11773"/>
  </r>
  <r>
    <x v="102"/>
    <x v="27"/>
    <x v="4"/>
    <n v="20253"/>
  </r>
  <r>
    <x v="102"/>
    <x v="27"/>
    <x v="5"/>
    <n v="7999"/>
  </r>
  <r>
    <x v="102"/>
    <x v="28"/>
    <x v="0"/>
    <n v="56"/>
  </r>
  <r>
    <x v="102"/>
    <x v="28"/>
    <x v="1"/>
    <n v="2066"/>
  </r>
  <r>
    <x v="102"/>
    <x v="28"/>
    <x v="2"/>
    <n v="64046"/>
  </r>
  <r>
    <x v="102"/>
    <x v="28"/>
    <x v="3"/>
    <n v="22972"/>
  </r>
  <r>
    <x v="102"/>
    <x v="28"/>
    <x v="4"/>
    <n v="35367"/>
  </r>
  <r>
    <x v="102"/>
    <x v="28"/>
    <x v="5"/>
    <n v="19159"/>
  </r>
  <r>
    <x v="102"/>
    <x v="29"/>
    <x v="0"/>
    <n v="7"/>
  </r>
  <r>
    <x v="102"/>
    <x v="29"/>
    <x v="1"/>
    <n v="137"/>
  </r>
  <r>
    <x v="102"/>
    <x v="29"/>
    <x v="2"/>
    <n v="4247"/>
  </r>
  <r>
    <x v="102"/>
    <x v="29"/>
    <x v="3"/>
    <n v="623"/>
  </r>
  <r>
    <x v="102"/>
    <x v="29"/>
    <x v="4"/>
    <n v="1058"/>
  </r>
  <r>
    <x v="102"/>
    <x v="29"/>
    <x v="5"/>
    <n v="643"/>
  </r>
  <r>
    <x v="102"/>
    <x v="30"/>
    <x v="0"/>
    <n v="52"/>
  </r>
  <r>
    <x v="102"/>
    <x v="30"/>
    <x v="1"/>
    <n v="1995"/>
  </r>
  <r>
    <x v="102"/>
    <x v="30"/>
    <x v="2"/>
    <n v="61845"/>
  </r>
  <r>
    <x v="102"/>
    <x v="30"/>
    <x v="3"/>
    <n v="21041"/>
  </r>
  <r>
    <x v="102"/>
    <x v="30"/>
    <x v="4"/>
    <n v="32295"/>
  </r>
  <r>
    <x v="102"/>
    <x v="30"/>
    <x v="5"/>
    <n v="16312"/>
  </r>
  <r>
    <x v="102"/>
    <x v="31"/>
    <x v="0"/>
    <n v="9"/>
  </r>
  <r>
    <x v="102"/>
    <x v="31"/>
    <x v="1"/>
    <n v="299"/>
  </r>
  <r>
    <x v="102"/>
    <x v="31"/>
    <x v="2"/>
    <n v="9269"/>
  </r>
  <r>
    <x v="102"/>
    <x v="31"/>
    <x v="3"/>
    <n v="1538"/>
  </r>
  <r>
    <x v="102"/>
    <x v="31"/>
    <x v="4"/>
    <n v="2158"/>
  </r>
  <r>
    <x v="102"/>
    <x v="31"/>
    <x v="5"/>
    <n v="944"/>
  </r>
  <r>
    <x v="102"/>
    <x v="32"/>
    <x v="0"/>
    <n v="20"/>
  </r>
  <r>
    <x v="102"/>
    <x v="32"/>
    <x v="1"/>
    <n v="525"/>
  </r>
  <r>
    <x v="102"/>
    <x v="32"/>
    <x v="2"/>
    <n v="16275"/>
  </r>
  <r>
    <x v="102"/>
    <x v="32"/>
    <x v="3"/>
    <n v="3471"/>
  </r>
  <r>
    <x v="102"/>
    <x v="32"/>
    <x v="4"/>
    <n v="4965"/>
  </r>
  <r>
    <x v="102"/>
    <x v="32"/>
    <x v="5"/>
    <n v="2531"/>
  </r>
  <r>
    <x v="102"/>
    <x v="33"/>
    <x v="0"/>
    <n v="56"/>
  </r>
  <r>
    <x v="102"/>
    <x v="33"/>
    <x v="1"/>
    <n v="2521"/>
  </r>
  <r>
    <x v="102"/>
    <x v="33"/>
    <x v="2"/>
    <n v="78151"/>
  </r>
  <r>
    <x v="102"/>
    <x v="33"/>
    <x v="3"/>
    <n v="23177"/>
  </r>
  <r>
    <x v="102"/>
    <x v="33"/>
    <x v="4"/>
    <n v="50652"/>
  </r>
  <r>
    <x v="102"/>
    <x v="33"/>
    <x v="5"/>
    <n v="22449"/>
  </r>
  <r>
    <x v="102"/>
    <x v="34"/>
    <x v="0"/>
    <n v="32"/>
  </r>
  <r>
    <x v="102"/>
    <x v="34"/>
    <x v="1"/>
    <n v="937"/>
  </r>
  <r>
    <x v="102"/>
    <x v="34"/>
    <x v="2"/>
    <n v="29047"/>
  </r>
  <r>
    <x v="102"/>
    <x v="34"/>
    <x v="3"/>
    <n v="8066"/>
  </r>
  <r>
    <x v="102"/>
    <x v="34"/>
    <x v="4"/>
    <n v="14088"/>
  </r>
  <r>
    <x v="102"/>
    <x v="34"/>
    <x v="5"/>
    <n v="7528"/>
  </r>
  <r>
    <x v="102"/>
    <x v="35"/>
    <x v="0"/>
    <n v="13"/>
  </r>
  <r>
    <x v="102"/>
    <x v="35"/>
    <x v="1"/>
    <n v="177"/>
  </r>
  <r>
    <x v="102"/>
    <x v="35"/>
    <x v="2"/>
    <n v="5487"/>
  </r>
  <r>
    <x v="102"/>
    <x v="35"/>
    <x v="3"/>
    <n v="1856"/>
  </r>
  <r>
    <x v="102"/>
    <x v="35"/>
    <x v="4"/>
    <n v="3225"/>
  </r>
  <r>
    <x v="102"/>
    <x v="35"/>
    <x v="5"/>
    <n v="2289"/>
  </r>
  <r>
    <x v="102"/>
    <x v="36"/>
    <x v="0"/>
    <n v="14"/>
  </r>
  <r>
    <x v="102"/>
    <x v="36"/>
    <x v="1"/>
    <n v="403"/>
  </r>
  <r>
    <x v="102"/>
    <x v="36"/>
    <x v="2"/>
    <n v="12493"/>
  </r>
  <r>
    <x v="102"/>
    <x v="36"/>
    <x v="3"/>
    <n v="1544"/>
  </r>
  <r>
    <x v="102"/>
    <x v="36"/>
    <x v="4"/>
    <n v="2579"/>
  </r>
  <r>
    <x v="102"/>
    <x v="36"/>
    <x v="5"/>
    <n v="1666"/>
  </r>
  <r>
    <x v="102"/>
    <x v="37"/>
    <x v="0"/>
    <n v="52"/>
  </r>
  <r>
    <x v="102"/>
    <x v="37"/>
    <x v="1"/>
    <n v="1404"/>
  </r>
  <r>
    <x v="102"/>
    <x v="37"/>
    <x v="2"/>
    <n v="43524"/>
  </r>
  <r>
    <x v="102"/>
    <x v="37"/>
    <x v="3"/>
    <n v="20193"/>
  </r>
  <r>
    <x v="102"/>
    <x v="37"/>
    <x v="4"/>
    <n v="32830"/>
  </r>
  <r>
    <x v="102"/>
    <x v="37"/>
    <x v="5"/>
    <n v="17019"/>
  </r>
  <r>
    <x v="102"/>
    <x v="38"/>
    <x v="0"/>
    <n v="19"/>
  </r>
  <r>
    <x v="102"/>
    <x v="38"/>
    <x v="1"/>
    <n v="328"/>
  </r>
  <r>
    <x v="102"/>
    <x v="38"/>
    <x v="2"/>
    <n v="10168"/>
  </r>
  <r>
    <x v="102"/>
    <x v="38"/>
    <x v="3"/>
    <n v="1235"/>
  </r>
  <r>
    <x v="102"/>
    <x v="38"/>
    <x v="4"/>
    <n v="1812"/>
  </r>
  <r>
    <x v="102"/>
    <x v="38"/>
    <x v="5"/>
    <n v="1115"/>
  </r>
  <r>
    <x v="102"/>
    <x v="39"/>
    <x v="0"/>
    <n v="20"/>
  </r>
  <r>
    <x v="102"/>
    <x v="39"/>
    <x v="1"/>
    <n v="727"/>
  </r>
  <r>
    <x v="102"/>
    <x v="39"/>
    <x v="2"/>
    <n v="22537"/>
  </r>
  <r>
    <x v="102"/>
    <x v="39"/>
    <x v="3"/>
    <n v="2478"/>
  </r>
  <r>
    <x v="102"/>
    <x v="39"/>
    <x v="4"/>
    <n v="4387"/>
  </r>
  <r>
    <x v="102"/>
    <x v="39"/>
    <x v="5"/>
    <n v="2543"/>
  </r>
  <r>
    <x v="102"/>
    <x v="40"/>
    <x v="0"/>
    <n v="29"/>
  </r>
  <r>
    <x v="102"/>
    <x v="40"/>
    <x v="1"/>
    <n v="981"/>
  </r>
  <r>
    <x v="102"/>
    <x v="40"/>
    <x v="2"/>
    <n v="30411"/>
  </r>
  <r>
    <x v="102"/>
    <x v="40"/>
    <x v="3"/>
    <n v="4646"/>
  </r>
  <r>
    <x v="102"/>
    <x v="40"/>
    <x v="4"/>
    <n v="7633"/>
  </r>
  <r>
    <x v="102"/>
    <x v="40"/>
    <x v="5"/>
    <n v="3722"/>
  </r>
  <r>
    <x v="102"/>
    <x v="41"/>
    <x v="0"/>
    <n v="11"/>
  </r>
  <r>
    <x v="102"/>
    <x v="41"/>
    <x v="1"/>
    <n v="219"/>
  </r>
  <r>
    <x v="102"/>
    <x v="41"/>
    <x v="2"/>
    <n v="6789"/>
  </r>
  <r>
    <x v="102"/>
    <x v="41"/>
    <x v="3"/>
    <n v="2537"/>
  </r>
  <r>
    <x v="102"/>
    <x v="41"/>
    <x v="4"/>
    <n v="4589"/>
  </r>
  <r>
    <x v="102"/>
    <x v="41"/>
    <x v="5"/>
    <n v="2686"/>
  </r>
  <r>
    <x v="102"/>
    <x v="42"/>
    <x v="0"/>
    <n v="8"/>
  </r>
  <r>
    <x v="102"/>
    <x v="42"/>
    <x v="1"/>
    <n v="170"/>
  </r>
  <r>
    <x v="102"/>
    <x v="42"/>
    <x v="2"/>
    <n v="5270"/>
  </r>
  <r>
    <x v="102"/>
    <x v="42"/>
    <x v="3"/>
    <n v="1893"/>
  </r>
  <r>
    <x v="102"/>
    <x v="42"/>
    <x v="4"/>
    <n v="3464"/>
  </r>
  <r>
    <x v="102"/>
    <x v="42"/>
    <x v="5"/>
    <n v="1675"/>
  </r>
  <r>
    <x v="102"/>
    <x v="43"/>
    <x v="0"/>
    <n v="22"/>
  </r>
  <r>
    <x v="102"/>
    <x v="43"/>
    <x v="1"/>
    <n v="774"/>
  </r>
  <r>
    <x v="102"/>
    <x v="43"/>
    <x v="2"/>
    <n v="23994"/>
  </r>
  <r>
    <x v="102"/>
    <x v="43"/>
    <x v="3"/>
    <n v="8092"/>
  </r>
  <r>
    <x v="102"/>
    <x v="43"/>
    <x v="4"/>
    <n v="14613"/>
  </r>
  <r>
    <x v="102"/>
    <x v="43"/>
    <x v="5"/>
    <n v="7081"/>
  </r>
  <r>
    <x v="102"/>
    <x v="44"/>
    <x v="0"/>
    <n v="80"/>
  </r>
  <r>
    <x v="102"/>
    <x v="44"/>
    <x v="1"/>
    <n v="5727"/>
  </r>
  <r>
    <x v="102"/>
    <x v="44"/>
    <x v="2"/>
    <n v="177537"/>
  </r>
  <r>
    <x v="102"/>
    <x v="44"/>
    <x v="3"/>
    <n v="107902"/>
  </r>
  <r>
    <x v="102"/>
    <x v="44"/>
    <x v="4"/>
    <n v="153558"/>
  </r>
  <r>
    <x v="102"/>
    <x v="44"/>
    <x v="5"/>
    <n v="77931"/>
  </r>
  <r>
    <x v="102"/>
    <x v="45"/>
    <x v="0"/>
    <n v="16"/>
  </r>
  <r>
    <x v="102"/>
    <x v="45"/>
    <x v="1"/>
    <n v="650"/>
  </r>
  <r>
    <x v="102"/>
    <x v="45"/>
    <x v="2"/>
    <n v="20150"/>
  </r>
  <r>
    <x v="102"/>
    <x v="45"/>
    <x v="3"/>
    <n v="4052"/>
  </r>
  <r>
    <x v="102"/>
    <x v="45"/>
    <x v="4"/>
    <n v="7455"/>
  </r>
  <r>
    <x v="102"/>
    <x v="45"/>
    <x v="5"/>
    <n v="4173"/>
  </r>
  <r>
    <x v="102"/>
    <x v="46"/>
    <x v="0"/>
    <n v="22"/>
  </r>
  <r>
    <x v="102"/>
    <x v="46"/>
    <x v="1"/>
    <n v="679"/>
  </r>
  <r>
    <x v="102"/>
    <x v="46"/>
    <x v="2"/>
    <n v="21049"/>
  </r>
  <r>
    <x v="102"/>
    <x v="46"/>
    <x v="3"/>
    <n v="1556"/>
  </r>
  <r>
    <x v="102"/>
    <x v="46"/>
    <x v="4"/>
    <n v="3042"/>
  </r>
  <r>
    <x v="102"/>
    <x v="46"/>
    <x v="5"/>
    <n v="1880"/>
  </r>
  <r>
    <x v="102"/>
    <x v="47"/>
    <x v="0"/>
    <n v="80"/>
  </r>
  <r>
    <x v="102"/>
    <x v="47"/>
    <x v="1"/>
    <n v="3651"/>
  </r>
  <r>
    <x v="102"/>
    <x v="47"/>
    <x v="2"/>
    <n v="113181"/>
  </r>
  <r>
    <x v="102"/>
    <x v="47"/>
    <x v="3"/>
    <n v="8406"/>
  </r>
  <r>
    <x v="102"/>
    <x v="47"/>
    <x v="4"/>
    <n v="14742"/>
  </r>
  <r>
    <x v="102"/>
    <x v="47"/>
    <x v="5"/>
    <n v="7772"/>
  </r>
  <r>
    <x v="102"/>
    <x v="48"/>
    <x v="0"/>
    <n v="76"/>
  </r>
  <r>
    <x v="102"/>
    <x v="48"/>
    <x v="1"/>
    <n v="2827"/>
  </r>
  <r>
    <x v="102"/>
    <x v="48"/>
    <x v="2"/>
    <n v="87637"/>
  </r>
  <r>
    <x v="102"/>
    <x v="48"/>
    <x v="3"/>
    <n v="21705"/>
  </r>
  <r>
    <x v="102"/>
    <x v="48"/>
    <x v="4"/>
    <n v="31842"/>
  </r>
  <r>
    <x v="102"/>
    <x v="48"/>
    <x v="5"/>
    <n v="16098"/>
  </r>
  <r>
    <x v="102"/>
    <x v="49"/>
    <x v="0"/>
    <n v="103"/>
  </r>
  <r>
    <x v="102"/>
    <x v="49"/>
    <x v="1"/>
    <n v="3059"/>
  </r>
  <r>
    <x v="102"/>
    <x v="49"/>
    <x v="2"/>
    <n v="94829"/>
  </r>
  <r>
    <x v="102"/>
    <x v="49"/>
    <x v="3"/>
    <n v="23807"/>
  </r>
  <r>
    <x v="102"/>
    <x v="49"/>
    <x v="4"/>
    <n v="36898"/>
  </r>
  <r>
    <x v="102"/>
    <x v="49"/>
    <x v="5"/>
    <n v="21327"/>
  </r>
  <r>
    <x v="102"/>
    <x v="50"/>
    <x v="0"/>
    <n v="42"/>
  </r>
  <r>
    <x v="102"/>
    <x v="50"/>
    <x v="1"/>
    <n v="1244"/>
  </r>
  <r>
    <x v="102"/>
    <x v="50"/>
    <x v="2"/>
    <n v="38564"/>
  </r>
  <r>
    <x v="102"/>
    <x v="50"/>
    <x v="3"/>
    <n v="8441"/>
  </r>
  <r>
    <x v="102"/>
    <x v="50"/>
    <x v="4"/>
    <n v="14041"/>
  </r>
  <r>
    <x v="102"/>
    <x v="50"/>
    <x v="5"/>
    <n v="9507"/>
  </r>
  <r>
    <x v="102"/>
    <x v="51"/>
    <x v="0"/>
    <n v="46"/>
  </r>
  <r>
    <x v="102"/>
    <x v="51"/>
    <x v="1"/>
    <n v="1244"/>
  </r>
  <r>
    <x v="102"/>
    <x v="51"/>
    <x v="2"/>
    <n v="38564"/>
  </r>
  <r>
    <x v="102"/>
    <x v="51"/>
    <x v="3"/>
    <n v="7783"/>
  </r>
  <r>
    <x v="102"/>
    <x v="51"/>
    <x v="4"/>
    <n v="11976"/>
  </r>
  <r>
    <x v="102"/>
    <x v="51"/>
    <x v="5"/>
    <n v="7787"/>
  </r>
  <r>
    <x v="102"/>
    <x v="52"/>
    <x v="0"/>
    <n v="37"/>
  </r>
  <r>
    <x v="102"/>
    <x v="52"/>
    <x v="1"/>
    <n v="1176"/>
  </r>
  <r>
    <x v="102"/>
    <x v="52"/>
    <x v="2"/>
    <n v="36456"/>
  </r>
  <r>
    <x v="102"/>
    <x v="52"/>
    <x v="3"/>
    <n v="9701"/>
  </r>
  <r>
    <x v="102"/>
    <x v="52"/>
    <x v="4"/>
    <n v="16247"/>
  </r>
  <r>
    <x v="102"/>
    <x v="52"/>
    <x v="5"/>
    <n v="10802"/>
  </r>
  <r>
    <x v="102"/>
    <x v="53"/>
    <x v="0"/>
    <n v="66"/>
  </r>
  <r>
    <x v="102"/>
    <x v="53"/>
    <x v="1"/>
    <n v="2848"/>
  </r>
  <r>
    <x v="102"/>
    <x v="53"/>
    <x v="2"/>
    <n v="88288"/>
  </r>
  <r>
    <x v="102"/>
    <x v="53"/>
    <x v="3"/>
    <n v="19685"/>
  </r>
  <r>
    <x v="102"/>
    <x v="53"/>
    <x v="4"/>
    <n v="30893"/>
  </r>
  <r>
    <x v="102"/>
    <x v="53"/>
    <x v="5"/>
    <n v="21514"/>
  </r>
  <r>
    <x v="102"/>
    <x v="54"/>
    <x v="0"/>
    <n v="43"/>
  </r>
  <r>
    <x v="102"/>
    <x v="54"/>
    <x v="1"/>
    <n v="1458"/>
  </r>
  <r>
    <x v="102"/>
    <x v="54"/>
    <x v="2"/>
    <n v="45198"/>
  </r>
  <r>
    <x v="102"/>
    <x v="54"/>
    <x v="3"/>
    <n v="9859"/>
  </r>
  <r>
    <x v="102"/>
    <x v="54"/>
    <x v="4"/>
    <n v="22034"/>
  </r>
  <r>
    <x v="102"/>
    <x v="54"/>
    <x v="5"/>
    <n v="14436"/>
  </r>
  <r>
    <x v="102"/>
    <x v="55"/>
    <x v="0"/>
    <n v="18"/>
  </r>
  <r>
    <x v="102"/>
    <x v="55"/>
    <x v="1"/>
    <n v="1474"/>
  </r>
  <r>
    <x v="102"/>
    <x v="55"/>
    <x v="2"/>
    <n v="45694"/>
  </r>
  <r>
    <x v="102"/>
    <x v="55"/>
    <x v="3"/>
    <n v="2380"/>
  </r>
  <r>
    <x v="102"/>
    <x v="55"/>
    <x v="4"/>
    <n v="4455"/>
  </r>
  <r>
    <x v="102"/>
    <x v="55"/>
    <x v="5"/>
    <n v="2100"/>
  </r>
  <r>
    <x v="102"/>
    <x v="56"/>
    <x v="0"/>
    <n v="235"/>
  </r>
  <r>
    <x v="102"/>
    <x v="56"/>
    <x v="1"/>
    <n v="10528"/>
  </r>
  <r>
    <x v="102"/>
    <x v="56"/>
    <x v="2"/>
    <n v="326368"/>
  </r>
  <r>
    <x v="102"/>
    <x v="56"/>
    <x v="3"/>
    <n v="140002"/>
  </r>
  <r>
    <x v="102"/>
    <x v="56"/>
    <x v="4"/>
    <n v="234169"/>
  </r>
  <r>
    <x v="102"/>
    <x v="56"/>
    <x v="5"/>
    <n v="123009"/>
  </r>
  <r>
    <x v="102"/>
    <x v="57"/>
    <x v="0"/>
    <n v="16"/>
  </r>
  <r>
    <x v="102"/>
    <x v="57"/>
    <x v="1"/>
    <n v="498"/>
  </r>
  <r>
    <x v="102"/>
    <x v="57"/>
    <x v="2"/>
    <n v="15438"/>
  </r>
  <r>
    <x v="102"/>
    <x v="57"/>
    <x v="3"/>
    <n v="2268"/>
  </r>
  <r>
    <x v="102"/>
    <x v="57"/>
    <x v="4"/>
    <n v="4386"/>
  </r>
  <r>
    <x v="102"/>
    <x v="57"/>
    <x v="5"/>
    <n v="1509"/>
  </r>
  <r>
    <x v="102"/>
    <x v="58"/>
    <x v="0"/>
    <n v="42"/>
  </r>
  <r>
    <x v="102"/>
    <x v="58"/>
    <x v="1"/>
    <n v="1330"/>
  </r>
  <r>
    <x v="102"/>
    <x v="58"/>
    <x v="2"/>
    <n v="41230"/>
  </r>
  <r>
    <x v="102"/>
    <x v="58"/>
    <x v="3"/>
    <n v="15205"/>
  </r>
  <r>
    <x v="102"/>
    <x v="58"/>
    <x v="4"/>
    <n v="27943"/>
  </r>
  <r>
    <x v="102"/>
    <x v="58"/>
    <x v="5"/>
    <n v="10240"/>
  </r>
  <r>
    <x v="102"/>
    <x v="59"/>
    <x v="0"/>
    <n v="49"/>
  </r>
  <r>
    <x v="102"/>
    <x v="59"/>
    <x v="1"/>
    <n v="1319"/>
  </r>
  <r>
    <x v="102"/>
    <x v="59"/>
    <x v="2"/>
    <n v="40889"/>
  </r>
  <r>
    <x v="102"/>
    <x v="59"/>
    <x v="3"/>
    <n v="8308"/>
  </r>
  <r>
    <x v="102"/>
    <x v="59"/>
    <x v="4"/>
    <n v="14130"/>
  </r>
  <r>
    <x v="102"/>
    <x v="59"/>
    <x v="5"/>
    <n v="8621"/>
  </r>
  <r>
    <x v="102"/>
    <x v="60"/>
    <x v="0"/>
    <n v="30"/>
  </r>
  <r>
    <x v="102"/>
    <x v="60"/>
    <x v="1"/>
    <n v="1621"/>
  </r>
  <r>
    <x v="102"/>
    <x v="60"/>
    <x v="2"/>
    <n v="50251"/>
  </r>
  <r>
    <x v="102"/>
    <x v="60"/>
    <x v="3"/>
    <n v="10760"/>
  </r>
  <r>
    <x v="102"/>
    <x v="60"/>
    <x v="4"/>
    <n v="19706"/>
  </r>
  <r>
    <x v="102"/>
    <x v="60"/>
    <x v="5"/>
    <n v="13061"/>
  </r>
  <r>
    <x v="102"/>
    <x v="61"/>
    <x v="0"/>
    <n v="10"/>
  </r>
  <r>
    <x v="102"/>
    <x v="61"/>
    <x v="1"/>
    <n v="239"/>
  </r>
  <r>
    <x v="102"/>
    <x v="61"/>
    <x v="2"/>
    <n v="7409"/>
  </r>
  <r>
    <x v="102"/>
    <x v="61"/>
    <x v="3"/>
    <n v="908"/>
  </r>
  <r>
    <x v="102"/>
    <x v="61"/>
    <x v="4"/>
    <n v="1688"/>
  </r>
  <r>
    <x v="102"/>
    <x v="61"/>
    <x v="5"/>
    <n v="698"/>
  </r>
  <r>
    <x v="102"/>
    <x v="62"/>
    <x v="0"/>
    <n v="38"/>
  </r>
  <r>
    <x v="102"/>
    <x v="62"/>
    <x v="1"/>
    <n v="1497"/>
  </r>
  <r>
    <x v="102"/>
    <x v="62"/>
    <x v="2"/>
    <n v="46407"/>
  </r>
  <r>
    <x v="102"/>
    <x v="62"/>
    <x v="3"/>
    <n v="7090"/>
  </r>
  <r>
    <x v="102"/>
    <x v="62"/>
    <x v="4"/>
    <n v="13558"/>
  </r>
  <r>
    <x v="102"/>
    <x v="62"/>
    <x v="5"/>
    <n v="9054"/>
  </r>
  <r>
    <x v="102"/>
    <x v="63"/>
    <x v="0"/>
    <n v="51"/>
  </r>
  <r>
    <x v="102"/>
    <x v="63"/>
    <x v="1"/>
    <n v="2677"/>
  </r>
  <r>
    <x v="102"/>
    <x v="63"/>
    <x v="2"/>
    <n v="82987"/>
  </r>
  <r>
    <x v="102"/>
    <x v="63"/>
    <x v="3"/>
    <n v="7265"/>
  </r>
  <r>
    <x v="102"/>
    <x v="63"/>
    <x v="4"/>
    <n v="12566"/>
  </r>
  <r>
    <x v="102"/>
    <x v="63"/>
    <x v="5"/>
    <n v="6507"/>
  </r>
  <r>
    <x v="102"/>
    <x v="64"/>
    <x v="0"/>
    <n v="157"/>
  </r>
  <r>
    <x v="102"/>
    <x v="64"/>
    <x v="1"/>
    <n v="9276"/>
  </r>
  <r>
    <x v="102"/>
    <x v="64"/>
    <x v="2"/>
    <n v="287556"/>
  </r>
  <r>
    <x v="102"/>
    <x v="64"/>
    <x v="3"/>
    <n v="153162"/>
  </r>
  <r>
    <x v="102"/>
    <x v="64"/>
    <x v="4"/>
    <n v="280499"/>
  </r>
  <r>
    <x v="102"/>
    <x v="64"/>
    <x v="5"/>
    <n v="91233"/>
  </r>
  <r>
    <x v="102"/>
    <x v="65"/>
    <x v="0"/>
    <n v="77"/>
  </r>
  <r>
    <x v="102"/>
    <x v="65"/>
    <x v="1"/>
    <n v="2559"/>
  </r>
  <r>
    <x v="102"/>
    <x v="65"/>
    <x v="2"/>
    <n v="79329"/>
  </r>
  <r>
    <x v="102"/>
    <x v="65"/>
    <x v="3"/>
    <n v="34176"/>
  </r>
  <r>
    <x v="102"/>
    <x v="65"/>
    <x v="4"/>
    <n v="60207"/>
  </r>
  <r>
    <x v="102"/>
    <x v="65"/>
    <x v="5"/>
    <n v="33144"/>
  </r>
  <r>
    <x v="102"/>
    <x v="66"/>
    <x v="0"/>
    <n v="29"/>
  </r>
  <r>
    <x v="102"/>
    <x v="66"/>
    <x v="1"/>
    <n v="582"/>
  </r>
  <r>
    <x v="102"/>
    <x v="66"/>
    <x v="2"/>
    <n v="18042"/>
  </r>
  <r>
    <x v="102"/>
    <x v="66"/>
    <x v="3"/>
    <n v="2157"/>
  </r>
  <r>
    <x v="102"/>
    <x v="66"/>
    <x v="4"/>
    <n v="3427"/>
  </r>
  <r>
    <x v="102"/>
    <x v="66"/>
    <x v="5"/>
    <n v="2447"/>
  </r>
  <r>
    <x v="102"/>
    <x v="67"/>
    <x v="0"/>
    <n v="62"/>
  </r>
  <r>
    <x v="102"/>
    <x v="67"/>
    <x v="1"/>
    <n v="2695"/>
  </r>
  <r>
    <x v="102"/>
    <x v="67"/>
    <x v="2"/>
    <n v="83545"/>
  </r>
  <r>
    <x v="102"/>
    <x v="67"/>
    <x v="3"/>
    <n v="8517"/>
  </r>
  <r>
    <x v="102"/>
    <x v="67"/>
    <x v="4"/>
    <n v="15280"/>
  </r>
  <r>
    <x v="102"/>
    <x v="67"/>
    <x v="5"/>
    <n v="9846"/>
  </r>
  <r>
    <x v="102"/>
    <x v="68"/>
    <x v="0"/>
    <n v="9"/>
  </r>
  <r>
    <x v="102"/>
    <x v="68"/>
    <x v="1"/>
    <n v="206"/>
  </r>
  <r>
    <x v="102"/>
    <x v="68"/>
    <x v="2"/>
    <n v="6386"/>
  </r>
  <r>
    <x v="102"/>
    <x v="68"/>
    <x v="3"/>
    <n v="1913"/>
  </r>
  <r>
    <x v="102"/>
    <x v="68"/>
    <x v="4"/>
    <n v="2934"/>
  </r>
  <r>
    <x v="102"/>
    <x v="68"/>
    <x v="5"/>
    <n v="1456"/>
  </r>
  <r>
    <x v="102"/>
    <x v="69"/>
    <x v="0"/>
    <n v="43"/>
  </r>
  <r>
    <x v="102"/>
    <x v="69"/>
    <x v="1"/>
    <n v="1186"/>
  </r>
  <r>
    <x v="102"/>
    <x v="69"/>
    <x v="2"/>
    <n v="36766"/>
  </r>
  <r>
    <x v="102"/>
    <x v="69"/>
    <x v="3"/>
    <n v="12859"/>
  </r>
  <r>
    <x v="102"/>
    <x v="69"/>
    <x v="4"/>
    <n v="18781"/>
  </r>
  <r>
    <x v="102"/>
    <x v="69"/>
    <x v="5"/>
    <n v="9988"/>
  </r>
  <r>
    <x v="102"/>
    <x v="70"/>
    <x v="0"/>
    <n v="3216"/>
  </r>
  <r>
    <x v="102"/>
    <x v="70"/>
    <x v="1"/>
    <n v="132935"/>
  </r>
  <r>
    <x v="102"/>
    <x v="70"/>
    <x v="2"/>
    <n v="4120985"/>
  </r>
  <r>
    <x v="102"/>
    <x v="70"/>
    <x v="3"/>
    <n v="1290483"/>
  </r>
  <r>
    <x v="102"/>
    <x v="70"/>
    <x v="4"/>
    <n v="2140034"/>
  </r>
  <r>
    <x v="102"/>
    <x v="70"/>
    <x v="5"/>
    <n v="1063126"/>
  </r>
  <r>
    <x v="103"/>
    <x v="0"/>
    <x v="0"/>
    <n v="166"/>
  </r>
  <r>
    <x v="103"/>
    <x v="0"/>
    <x v="1"/>
    <n v="6237"/>
  </r>
  <r>
    <x v="103"/>
    <x v="0"/>
    <x v="2"/>
    <n v="193347"/>
  </r>
  <r>
    <x v="103"/>
    <x v="0"/>
    <x v="3"/>
    <n v="23490"/>
  </r>
  <r>
    <x v="103"/>
    <x v="0"/>
    <x v="4"/>
    <n v="38976"/>
  </r>
  <r>
    <x v="103"/>
    <x v="0"/>
    <x v="5"/>
    <n v="18591"/>
  </r>
  <r>
    <x v="103"/>
    <x v="1"/>
    <x v="0"/>
    <n v="57"/>
  </r>
  <r>
    <x v="103"/>
    <x v="1"/>
    <x v="1"/>
    <n v="2402"/>
  </r>
  <r>
    <x v="103"/>
    <x v="1"/>
    <x v="2"/>
    <n v="74462"/>
  </r>
  <r>
    <x v="103"/>
    <x v="1"/>
    <x v="3"/>
    <n v="10580"/>
  </r>
  <r>
    <x v="103"/>
    <x v="1"/>
    <x v="4"/>
    <n v="16823"/>
  </r>
  <r>
    <x v="103"/>
    <x v="1"/>
    <x v="5"/>
    <n v="9412"/>
  </r>
  <r>
    <x v="103"/>
    <x v="2"/>
    <x v="0"/>
    <n v="24"/>
  </r>
  <r>
    <x v="103"/>
    <x v="2"/>
    <x v="1"/>
    <n v="1151"/>
  </r>
  <r>
    <x v="103"/>
    <x v="2"/>
    <x v="2"/>
    <n v="35681"/>
  </r>
  <r>
    <x v="103"/>
    <x v="2"/>
    <x v="3"/>
    <n v="1345"/>
  </r>
  <r>
    <x v="103"/>
    <x v="2"/>
    <x v="4"/>
    <n v="2365"/>
  </r>
  <r>
    <x v="103"/>
    <x v="2"/>
    <x v="5"/>
    <n v="1827"/>
  </r>
  <r>
    <x v="103"/>
    <x v="3"/>
    <x v="0"/>
    <n v="52"/>
  </r>
  <r>
    <x v="103"/>
    <x v="3"/>
    <x v="1"/>
    <n v="2213"/>
  </r>
  <r>
    <x v="103"/>
    <x v="3"/>
    <x v="2"/>
    <n v="68603"/>
  </r>
  <r>
    <x v="103"/>
    <x v="3"/>
    <x v="3"/>
    <n v="8686"/>
  </r>
  <r>
    <x v="103"/>
    <x v="3"/>
    <x v="4"/>
    <n v="14887"/>
  </r>
  <r>
    <x v="103"/>
    <x v="3"/>
    <x v="5"/>
    <n v="7953"/>
  </r>
  <r>
    <x v="103"/>
    <x v="4"/>
    <x v="0"/>
    <n v="24"/>
  </r>
  <r>
    <x v="103"/>
    <x v="4"/>
    <x v="1"/>
    <n v="939"/>
  </r>
  <r>
    <x v="103"/>
    <x v="4"/>
    <x v="2"/>
    <n v="29109"/>
  </r>
  <r>
    <x v="103"/>
    <x v="4"/>
    <x v="3"/>
    <n v="13271"/>
  </r>
  <r>
    <x v="103"/>
    <x v="4"/>
    <x v="4"/>
    <n v="22104"/>
  </r>
  <r>
    <x v="103"/>
    <x v="4"/>
    <x v="5"/>
    <n v="10348"/>
  </r>
  <r>
    <x v="103"/>
    <x v="5"/>
    <x v="0"/>
    <n v="12"/>
  </r>
  <r>
    <x v="103"/>
    <x v="5"/>
    <x v="1"/>
    <n v="226"/>
  </r>
  <r>
    <x v="103"/>
    <x v="5"/>
    <x v="2"/>
    <n v="7006"/>
  </r>
  <r>
    <x v="103"/>
    <x v="5"/>
    <x v="3"/>
    <n v="3313"/>
  </r>
  <r>
    <x v="103"/>
    <x v="5"/>
    <x v="4"/>
    <n v="5400"/>
  </r>
  <r>
    <x v="103"/>
    <x v="5"/>
    <x v="5"/>
    <n v="2483"/>
  </r>
  <r>
    <x v="103"/>
    <x v="6"/>
    <x v="0"/>
    <n v="161"/>
  </r>
  <r>
    <x v="103"/>
    <x v="6"/>
    <x v="1"/>
    <n v="11928"/>
  </r>
  <r>
    <x v="103"/>
    <x v="6"/>
    <x v="2"/>
    <n v="369768"/>
  </r>
  <r>
    <x v="103"/>
    <x v="6"/>
    <x v="3"/>
    <n v="218887"/>
  </r>
  <r>
    <x v="103"/>
    <x v="6"/>
    <x v="4"/>
    <n v="307906"/>
  </r>
  <r>
    <x v="103"/>
    <x v="6"/>
    <x v="5"/>
    <n v="142493"/>
  </r>
  <r>
    <x v="103"/>
    <x v="7"/>
    <x v="0"/>
    <n v="47"/>
  </r>
  <r>
    <x v="103"/>
    <x v="7"/>
    <x v="1"/>
    <n v="2143"/>
  </r>
  <r>
    <x v="103"/>
    <x v="7"/>
    <x v="2"/>
    <n v="66433"/>
  </r>
  <r>
    <x v="103"/>
    <x v="7"/>
    <x v="3"/>
    <n v="34318"/>
  </r>
  <r>
    <x v="103"/>
    <x v="7"/>
    <x v="4"/>
    <n v="57160"/>
  </r>
  <r>
    <x v="103"/>
    <x v="7"/>
    <x v="5"/>
    <n v="35703"/>
  </r>
  <r>
    <x v="103"/>
    <x v="8"/>
    <x v="0"/>
    <n v="11"/>
  </r>
  <r>
    <x v="103"/>
    <x v="8"/>
    <x v="1"/>
    <n v="528"/>
  </r>
  <r>
    <x v="103"/>
    <x v="8"/>
    <x v="2"/>
    <n v="16368"/>
  </r>
  <r>
    <x v="103"/>
    <x v="8"/>
    <x v="3"/>
    <n v="3419"/>
  </r>
  <r>
    <x v="103"/>
    <x v="8"/>
    <x v="4"/>
    <n v="4825"/>
  </r>
  <r>
    <x v="103"/>
    <x v="8"/>
    <x v="5"/>
    <n v="2452"/>
  </r>
  <r>
    <x v="103"/>
    <x v="9"/>
    <x v="0"/>
    <n v="17"/>
  </r>
  <r>
    <x v="103"/>
    <x v="9"/>
    <x v="1"/>
    <n v="446"/>
  </r>
  <r>
    <x v="103"/>
    <x v="9"/>
    <x v="2"/>
    <n v="13826"/>
  </r>
  <r>
    <x v="103"/>
    <x v="9"/>
    <x v="3"/>
    <n v="2626"/>
  </r>
  <r>
    <x v="103"/>
    <x v="9"/>
    <x v="4"/>
    <n v="3707"/>
  </r>
  <r>
    <x v="103"/>
    <x v="9"/>
    <x v="5"/>
    <n v="2182"/>
  </r>
  <r>
    <x v="103"/>
    <x v="10"/>
    <x v="0"/>
    <n v="99"/>
  </r>
  <r>
    <x v="103"/>
    <x v="10"/>
    <x v="1"/>
    <n v="3083"/>
  </r>
  <r>
    <x v="103"/>
    <x v="10"/>
    <x v="2"/>
    <n v="95573"/>
  </r>
  <r>
    <x v="103"/>
    <x v="10"/>
    <x v="3"/>
    <n v="9971"/>
  </r>
  <r>
    <x v="103"/>
    <x v="10"/>
    <x v="4"/>
    <n v="17351"/>
  </r>
  <r>
    <x v="103"/>
    <x v="10"/>
    <x v="5"/>
    <n v="10276"/>
  </r>
  <r>
    <x v="103"/>
    <x v="11"/>
    <x v="0"/>
    <n v="14"/>
  </r>
  <r>
    <x v="103"/>
    <x v="11"/>
    <x v="1"/>
    <n v="436"/>
  </r>
  <r>
    <x v="103"/>
    <x v="11"/>
    <x v="2"/>
    <n v="13516"/>
  </r>
  <r>
    <x v="103"/>
    <x v="11"/>
    <x v="3"/>
    <n v="2500"/>
  </r>
  <r>
    <x v="103"/>
    <x v="11"/>
    <x v="4"/>
    <n v="4833"/>
  </r>
  <r>
    <x v="103"/>
    <x v="11"/>
    <x v="5"/>
    <n v="2946"/>
  </r>
  <r>
    <x v="103"/>
    <x v="12"/>
    <x v="0"/>
    <n v="16"/>
  </r>
  <r>
    <x v="103"/>
    <x v="12"/>
    <x v="1"/>
    <n v="766"/>
  </r>
  <r>
    <x v="103"/>
    <x v="12"/>
    <x v="2"/>
    <n v="23746"/>
  </r>
  <r>
    <x v="103"/>
    <x v="12"/>
    <x v="3"/>
    <n v="2685"/>
  </r>
  <r>
    <x v="103"/>
    <x v="12"/>
    <x v="4"/>
    <n v="4245"/>
  </r>
  <r>
    <x v="103"/>
    <x v="12"/>
    <x v="5"/>
    <n v="2496"/>
  </r>
  <r>
    <x v="103"/>
    <x v="13"/>
    <x v="0"/>
    <n v="11"/>
  </r>
  <r>
    <x v="103"/>
    <x v="13"/>
    <x v="1"/>
    <n v="294"/>
  </r>
  <r>
    <x v="103"/>
    <x v="13"/>
    <x v="2"/>
    <n v="9114"/>
  </r>
  <r>
    <x v="103"/>
    <x v="13"/>
    <x v="3"/>
    <n v="3062"/>
  </r>
  <r>
    <x v="103"/>
    <x v="13"/>
    <x v="4"/>
    <n v="4581"/>
  </r>
  <r>
    <x v="103"/>
    <x v="13"/>
    <x v="5"/>
    <n v="2213"/>
  </r>
  <r>
    <x v="103"/>
    <x v="14"/>
    <x v="0"/>
    <n v="54"/>
  </r>
  <r>
    <x v="103"/>
    <x v="14"/>
    <x v="1"/>
    <n v="1739"/>
  </r>
  <r>
    <x v="103"/>
    <x v="14"/>
    <x v="2"/>
    <n v="53909"/>
  </r>
  <r>
    <x v="103"/>
    <x v="14"/>
    <x v="3"/>
    <n v="28964"/>
  </r>
  <r>
    <x v="103"/>
    <x v="14"/>
    <x v="4"/>
    <n v="45435"/>
  </r>
  <r>
    <x v="103"/>
    <x v="14"/>
    <x v="5"/>
    <n v="23709"/>
  </r>
  <r>
    <x v="103"/>
    <x v="15"/>
    <x v="0"/>
    <n v="26"/>
  </r>
  <r>
    <x v="103"/>
    <x v="15"/>
    <x v="1"/>
    <n v="1003"/>
  </r>
  <r>
    <x v="103"/>
    <x v="15"/>
    <x v="2"/>
    <n v="31093"/>
  </r>
  <r>
    <x v="103"/>
    <x v="15"/>
    <x v="3"/>
    <n v="5507"/>
  </r>
  <r>
    <x v="103"/>
    <x v="15"/>
    <x v="4"/>
    <n v="8764"/>
  </r>
  <r>
    <x v="103"/>
    <x v="15"/>
    <x v="5"/>
    <n v="4678"/>
  </r>
  <r>
    <x v="103"/>
    <x v="16"/>
    <x v="0"/>
    <n v="9"/>
  </r>
  <r>
    <x v="103"/>
    <x v="16"/>
    <x v="1"/>
    <n v="225"/>
  </r>
  <r>
    <x v="103"/>
    <x v="16"/>
    <x v="2"/>
    <n v="6975"/>
  </r>
  <r>
    <x v="103"/>
    <x v="16"/>
    <x v="3"/>
    <n v="841"/>
  </r>
  <r>
    <x v="103"/>
    <x v="16"/>
    <x v="4"/>
    <n v="1540"/>
  </r>
  <r>
    <x v="103"/>
    <x v="16"/>
    <x v="5"/>
    <n v="1150"/>
  </r>
  <r>
    <x v="103"/>
    <x v="17"/>
    <x v="0"/>
    <n v="13"/>
  </r>
  <r>
    <x v="103"/>
    <x v="17"/>
    <x v="1"/>
    <n v="301"/>
  </r>
  <r>
    <x v="103"/>
    <x v="17"/>
    <x v="2"/>
    <n v="9331"/>
  </r>
  <r>
    <x v="103"/>
    <x v="17"/>
    <x v="3"/>
    <n v="1732"/>
  </r>
  <r>
    <x v="103"/>
    <x v="17"/>
    <x v="4"/>
    <n v="2767"/>
  </r>
  <r>
    <x v="103"/>
    <x v="17"/>
    <x v="5"/>
    <n v="1756"/>
  </r>
  <r>
    <x v="103"/>
    <x v="18"/>
    <x v="0"/>
    <n v="18"/>
  </r>
  <r>
    <x v="103"/>
    <x v="18"/>
    <x v="1"/>
    <n v="716"/>
  </r>
  <r>
    <x v="103"/>
    <x v="18"/>
    <x v="2"/>
    <n v="22196"/>
  </r>
  <r>
    <x v="103"/>
    <x v="18"/>
    <x v="3"/>
    <n v="4739"/>
  </r>
  <r>
    <x v="103"/>
    <x v="18"/>
    <x v="4"/>
    <n v="7092"/>
  </r>
  <r>
    <x v="103"/>
    <x v="18"/>
    <x v="5"/>
    <n v="4736"/>
  </r>
  <r>
    <x v="103"/>
    <x v="19"/>
    <x v="0"/>
    <n v="110"/>
  </r>
  <r>
    <x v="103"/>
    <x v="19"/>
    <x v="1"/>
    <n v="3958"/>
  </r>
  <r>
    <x v="103"/>
    <x v="19"/>
    <x v="2"/>
    <n v="122698"/>
  </r>
  <r>
    <x v="103"/>
    <x v="19"/>
    <x v="3"/>
    <n v="35726"/>
  </r>
  <r>
    <x v="103"/>
    <x v="19"/>
    <x v="4"/>
    <n v="63127"/>
  </r>
  <r>
    <x v="103"/>
    <x v="19"/>
    <x v="5"/>
    <n v="41567"/>
  </r>
  <r>
    <x v="103"/>
    <x v="20"/>
    <x v="0"/>
    <n v="23"/>
  </r>
  <r>
    <x v="103"/>
    <x v="20"/>
    <x v="1"/>
    <n v="1643"/>
  </r>
  <r>
    <x v="103"/>
    <x v="20"/>
    <x v="2"/>
    <n v="50933"/>
  </r>
  <r>
    <x v="103"/>
    <x v="20"/>
    <x v="3"/>
    <n v="3184"/>
  </r>
  <r>
    <x v="103"/>
    <x v="20"/>
    <x v="4"/>
    <n v="5924"/>
  </r>
  <r>
    <x v="103"/>
    <x v="20"/>
    <x v="5"/>
    <n v="2968"/>
  </r>
  <r>
    <x v="103"/>
    <x v="21"/>
    <x v="0"/>
    <n v="74"/>
  </r>
  <r>
    <x v="103"/>
    <x v="21"/>
    <x v="1"/>
    <n v="3071"/>
  </r>
  <r>
    <x v="103"/>
    <x v="21"/>
    <x v="2"/>
    <n v="95201"/>
  </r>
  <r>
    <x v="103"/>
    <x v="21"/>
    <x v="3"/>
    <n v="29151"/>
  </r>
  <r>
    <x v="103"/>
    <x v="21"/>
    <x v="4"/>
    <n v="45338"/>
  </r>
  <r>
    <x v="103"/>
    <x v="21"/>
    <x v="5"/>
    <n v="20061"/>
  </r>
  <r>
    <x v="103"/>
    <x v="22"/>
    <x v="0"/>
    <n v="124"/>
  </r>
  <r>
    <x v="103"/>
    <x v="22"/>
    <x v="1"/>
    <n v="5745"/>
  </r>
  <r>
    <x v="103"/>
    <x v="22"/>
    <x v="2"/>
    <n v="178095"/>
  </r>
  <r>
    <x v="103"/>
    <x v="22"/>
    <x v="3"/>
    <n v="65001"/>
  </r>
  <r>
    <x v="103"/>
    <x v="22"/>
    <x v="4"/>
    <n v="111336"/>
  </r>
  <r>
    <x v="103"/>
    <x v="22"/>
    <x v="5"/>
    <n v="65141"/>
  </r>
  <r>
    <x v="103"/>
    <x v="23"/>
    <x v="0"/>
    <n v="32"/>
  </r>
  <r>
    <x v="103"/>
    <x v="23"/>
    <x v="1"/>
    <n v="1271"/>
  </r>
  <r>
    <x v="103"/>
    <x v="23"/>
    <x v="2"/>
    <n v="39401"/>
  </r>
  <r>
    <x v="103"/>
    <x v="23"/>
    <x v="3"/>
    <n v="4991"/>
  </r>
  <r>
    <x v="103"/>
    <x v="23"/>
    <x v="4"/>
    <n v="7975"/>
  </r>
  <r>
    <x v="103"/>
    <x v="23"/>
    <x v="5"/>
    <n v="4954"/>
  </r>
  <r>
    <x v="103"/>
    <x v="24"/>
    <x v="0"/>
    <n v="15"/>
  </r>
  <r>
    <x v="103"/>
    <x v="24"/>
    <x v="1"/>
    <n v="933"/>
  </r>
  <r>
    <x v="103"/>
    <x v="24"/>
    <x v="2"/>
    <n v="28923"/>
  </r>
  <r>
    <x v="103"/>
    <x v="24"/>
    <x v="3"/>
    <n v="991"/>
  </r>
  <r>
    <x v="103"/>
    <x v="24"/>
    <x v="4"/>
    <n v="1729"/>
  </r>
  <r>
    <x v="103"/>
    <x v="24"/>
    <x v="5"/>
    <n v="952"/>
  </r>
  <r>
    <x v="103"/>
    <x v="25"/>
    <x v="0"/>
    <n v="43"/>
  </r>
  <r>
    <x v="103"/>
    <x v="25"/>
    <x v="1"/>
    <n v="1415"/>
  </r>
  <r>
    <x v="103"/>
    <x v="25"/>
    <x v="2"/>
    <n v="43865"/>
  </r>
  <r>
    <x v="103"/>
    <x v="25"/>
    <x v="3"/>
    <n v="7119"/>
  </r>
  <r>
    <x v="103"/>
    <x v="25"/>
    <x v="4"/>
    <n v="10815"/>
  </r>
  <r>
    <x v="103"/>
    <x v="25"/>
    <x v="5"/>
    <n v="6061"/>
  </r>
  <r>
    <x v="103"/>
    <x v="26"/>
    <x v="0"/>
    <n v="10"/>
  </r>
  <r>
    <x v="103"/>
    <x v="26"/>
    <x v="1"/>
    <n v="517"/>
  </r>
  <r>
    <x v="103"/>
    <x v="26"/>
    <x v="2"/>
    <n v="16027"/>
  </r>
  <r>
    <x v="103"/>
    <x v="26"/>
    <x v="3"/>
    <n v="955"/>
  </r>
  <r>
    <x v="103"/>
    <x v="26"/>
    <x v="4"/>
    <n v="1916"/>
  </r>
  <r>
    <x v="103"/>
    <x v="26"/>
    <x v="5"/>
    <n v="1198"/>
  </r>
  <r>
    <x v="103"/>
    <x v="27"/>
    <x v="0"/>
    <n v="56"/>
  </r>
  <r>
    <x v="103"/>
    <x v="27"/>
    <x v="1"/>
    <n v="1894"/>
  </r>
  <r>
    <x v="103"/>
    <x v="27"/>
    <x v="2"/>
    <n v="58714"/>
  </r>
  <r>
    <x v="103"/>
    <x v="27"/>
    <x v="3"/>
    <n v="9727"/>
  </r>
  <r>
    <x v="103"/>
    <x v="27"/>
    <x v="4"/>
    <n v="16564"/>
  </r>
  <r>
    <x v="103"/>
    <x v="27"/>
    <x v="5"/>
    <n v="7387"/>
  </r>
  <r>
    <x v="103"/>
    <x v="28"/>
    <x v="0"/>
    <n v="56"/>
  </r>
  <r>
    <x v="103"/>
    <x v="28"/>
    <x v="1"/>
    <n v="2067"/>
  </r>
  <r>
    <x v="103"/>
    <x v="28"/>
    <x v="2"/>
    <n v="64077"/>
  </r>
  <r>
    <x v="103"/>
    <x v="28"/>
    <x v="3"/>
    <n v="19436"/>
  </r>
  <r>
    <x v="103"/>
    <x v="28"/>
    <x v="4"/>
    <n v="30509"/>
  </r>
  <r>
    <x v="103"/>
    <x v="28"/>
    <x v="5"/>
    <n v="16569"/>
  </r>
  <r>
    <x v="103"/>
    <x v="29"/>
    <x v="0"/>
    <n v="7"/>
  </r>
  <r>
    <x v="103"/>
    <x v="29"/>
    <x v="1"/>
    <n v="137"/>
  </r>
  <r>
    <x v="103"/>
    <x v="29"/>
    <x v="2"/>
    <n v="4247"/>
  </r>
  <r>
    <x v="103"/>
    <x v="29"/>
    <x v="3"/>
    <n v="535"/>
  </r>
  <r>
    <x v="103"/>
    <x v="29"/>
    <x v="4"/>
    <n v="877"/>
  </r>
  <r>
    <x v="103"/>
    <x v="29"/>
    <x v="5"/>
    <n v="573"/>
  </r>
  <r>
    <x v="103"/>
    <x v="30"/>
    <x v="0"/>
    <n v="52"/>
  </r>
  <r>
    <x v="103"/>
    <x v="30"/>
    <x v="1"/>
    <n v="1993"/>
  </r>
  <r>
    <x v="103"/>
    <x v="30"/>
    <x v="2"/>
    <n v="61783"/>
  </r>
  <r>
    <x v="103"/>
    <x v="30"/>
    <x v="3"/>
    <n v="18553"/>
  </r>
  <r>
    <x v="103"/>
    <x v="30"/>
    <x v="4"/>
    <n v="29132"/>
  </r>
  <r>
    <x v="103"/>
    <x v="30"/>
    <x v="5"/>
    <n v="15232"/>
  </r>
  <r>
    <x v="103"/>
    <x v="31"/>
    <x v="0"/>
    <n v="9"/>
  </r>
  <r>
    <x v="103"/>
    <x v="31"/>
    <x v="1"/>
    <n v="299"/>
  </r>
  <r>
    <x v="103"/>
    <x v="31"/>
    <x v="2"/>
    <n v="9269"/>
  </r>
  <r>
    <x v="103"/>
    <x v="31"/>
    <x v="3"/>
    <n v="1438"/>
  </r>
  <r>
    <x v="103"/>
    <x v="31"/>
    <x v="4"/>
    <n v="1949"/>
  </r>
  <r>
    <x v="103"/>
    <x v="31"/>
    <x v="5"/>
    <n v="863"/>
  </r>
  <r>
    <x v="103"/>
    <x v="32"/>
    <x v="0"/>
    <n v="20"/>
  </r>
  <r>
    <x v="103"/>
    <x v="32"/>
    <x v="1"/>
    <n v="525"/>
  </r>
  <r>
    <x v="103"/>
    <x v="32"/>
    <x v="2"/>
    <n v="16275"/>
  </r>
  <r>
    <x v="103"/>
    <x v="32"/>
    <x v="3"/>
    <n v="2872"/>
  </r>
  <r>
    <x v="103"/>
    <x v="32"/>
    <x v="4"/>
    <n v="4182"/>
  </r>
  <r>
    <x v="103"/>
    <x v="32"/>
    <x v="5"/>
    <n v="1958"/>
  </r>
  <r>
    <x v="103"/>
    <x v="33"/>
    <x v="0"/>
    <n v="55"/>
  </r>
  <r>
    <x v="103"/>
    <x v="33"/>
    <x v="1"/>
    <n v="2526"/>
  </r>
  <r>
    <x v="103"/>
    <x v="33"/>
    <x v="2"/>
    <n v="78306"/>
  </r>
  <r>
    <x v="103"/>
    <x v="33"/>
    <x v="3"/>
    <n v="24598"/>
  </r>
  <r>
    <x v="103"/>
    <x v="33"/>
    <x v="4"/>
    <n v="53012"/>
  </r>
  <r>
    <x v="103"/>
    <x v="33"/>
    <x v="5"/>
    <n v="24926"/>
  </r>
  <r>
    <x v="103"/>
    <x v="34"/>
    <x v="0"/>
    <n v="32"/>
  </r>
  <r>
    <x v="103"/>
    <x v="34"/>
    <x v="1"/>
    <n v="937"/>
  </r>
  <r>
    <x v="103"/>
    <x v="34"/>
    <x v="2"/>
    <n v="29047"/>
  </r>
  <r>
    <x v="103"/>
    <x v="34"/>
    <x v="3"/>
    <n v="6844"/>
  </r>
  <r>
    <x v="103"/>
    <x v="34"/>
    <x v="4"/>
    <n v="11884"/>
  </r>
  <r>
    <x v="103"/>
    <x v="34"/>
    <x v="5"/>
    <n v="6479"/>
  </r>
  <r>
    <x v="103"/>
    <x v="35"/>
    <x v="0"/>
    <n v="13"/>
  </r>
  <r>
    <x v="103"/>
    <x v="35"/>
    <x v="1"/>
    <n v="177"/>
  </r>
  <r>
    <x v="103"/>
    <x v="35"/>
    <x v="2"/>
    <n v="5487"/>
  </r>
  <r>
    <x v="103"/>
    <x v="35"/>
    <x v="3"/>
    <n v="1789"/>
  </r>
  <r>
    <x v="103"/>
    <x v="35"/>
    <x v="4"/>
    <n v="2977"/>
  </r>
  <r>
    <x v="103"/>
    <x v="35"/>
    <x v="5"/>
    <n v="2077"/>
  </r>
  <r>
    <x v="103"/>
    <x v="36"/>
    <x v="0"/>
    <n v="14"/>
  </r>
  <r>
    <x v="103"/>
    <x v="36"/>
    <x v="1"/>
    <n v="403"/>
  </r>
  <r>
    <x v="103"/>
    <x v="36"/>
    <x v="2"/>
    <n v="12493"/>
  </r>
  <r>
    <x v="103"/>
    <x v="36"/>
    <x v="3"/>
    <n v="1745"/>
  </r>
  <r>
    <x v="103"/>
    <x v="36"/>
    <x v="4"/>
    <n v="3246"/>
  </r>
  <r>
    <x v="103"/>
    <x v="36"/>
    <x v="5"/>
    <n v="2274"/>
  </r>
  <r>
    <x v="103"/>
    <x v="37"/>
    <x v="0"/>
    <n v="53"/>
  </r>
  <r>
    <x v="103"/>
    <x v="37"/>
    <x v="1"/>
    <n v="1446"/>
  </r>
  <r>
    <x v="103"/>
    <x v="37"/>
    <x v="2"/>
    <n v="44826"/>
  </r>
  <r>
    <x v="103"/>
    <x v="37"/>
    <x v="3"/>
    <n v="21991"/>
  </r>
  <r>
    <x v="103"/>
    <x v="37"/>
    <x v="4"/>
    <n v="36481"/>
  </r>
  <r>
    <x v="103"/>
    <x v="37"/>
    <x v="5"/>
    <n v="19900"/>
  </r>
  <r>
    <x v="103"/>
    <x v="38"/>
    <x v="0"/>
    <n v="19"/>
  </r>
  <r>
    <x v="103"/>
    <x v="38"/>
    <x v="1"/>
    <n v="328"/>
  </r>
  <r>
    <x v="103"/>
    <x v="38"/>
    <x v="2"/>
    <n v="10168"/>
  </r>
  <r>
    <x v="103"/>
    <x v="38"/>
    <x v="3"/>
    <n v="1171"/>
  </r>
  <r>
    <x v="103"/>
    <x v="38"/>
    <x v="4"/>
    <n v="1737"/>
  </r>
  <r>
    <x v="103"/>
    <x v="38"/>
    <x v="5"/>
    <n v="1155"/>
  </r>
  <r>
    <x v="103"/>
    <x v="39"/>
    <x v="0"/>
    <n v="20"/>
  </r>
  <r>
    <x v="103"/>
    <x v="39"/>
    <x v="1"/>
    <n v="690"/>
  </r>
  <r>
    <x v="103"/>
    <x v="39"/>
    <x v="2"/>
    <n v="21390"/>
  </r>
  <r>
    <x v="103"/>
    <x v="39"/>
    <x v="3"/>
    <n v="2282"/>
  </r>
  <r>
    <x v="103"/>
    <x v="39"/>
    <x v="4"/>
    <n v="4012"/>
  </r>
  <r>
    <x v="103"/>
    <x v="39"/>
    <x v="5"/>
    <n v="2461"/>
  </r>
  <r>
    <x v="103"/>
    <x v="40"/>
    <x v="0"/>
    <n v="30"/>
  </r>
  <r>
    <x v="103"/>
    <x v="40"/>
    <x v="1"/>
    <n v="984"/>
  </r>
  <r>
    <x v="103"/>
    <x v="40"/>
    <x v="2"/>
    <n v="30504"/>
  </r>
  <r>
    <x v="103"/>
    <x v="40"/>
    <x v="3"/>
    <n v="4780"/>
  </r>
  <r>
    <x v="103"/>
    <x v="40"/>
    <x v="4"/>
    <n v="7411"/>
  </r>
  <r>
    <x v="103"/>
    <x v="40"/>
    <x v="5"/>
    <n v="3651"/>
  </r>
  <r>
    <x v="103"/>
    <x v="41"/>
    <x v="0"/>
    <n v="11"/>
  </r>
  <r>
    <x v="103"/>
    <x v="41"/>
    <x v="1"/>
    <n v="219"/>
  </r>
  <r>
    <x v="103"/>
    <x v="41"/>
    <x v="2"/>
    <n v="6789"/>
  </r>
  <r>
    <x v="103"/>
    <x v="41"/>
    <x v="3"/>
    <n v="2265"/>
  </r>
  <r>
    <x v="103"/>
    <x v="41"/>
    <x v="4"/>
    <n v="4268"/>
  </r>
  <r>
    <x v="103"/>
    <x v="41"/>
    <x v="5"/>
    <n v="2459"/>
  </r>
  <r>
    <x v="103"/>
    <x v="42"/>
    <x v="0"/>
    <n v="10"/>
  </r>
  <r>
    <x v="103"/>
    <x v="42"/>
    <x v="1"/>
    <n v="484"/>
  </r>
  <r>
    <x v="103"/>
    <x v="42"/>
    <x v="2"/>
    <n v="15004"/>
  </r>
  <r>
    <x v="103"/>
    <x v="42"/>
    <x v="3"/>
    <n v="3859"/>
  </r>
  <r>
    <x v="103"/>
    <x v="42"/>
    <x v="4"/>
    <n v="5161"/>
  </r>
  <r>
    <x v="103"/>
    <x v="42"/>
    <x v="5"/>
    <n v="2496"/>
  </r>
  <r>
    <x v="103"/>
    <x v="43"/>
    <x v="0"/>
    <n v="22"/>
  </r>
  <r>
    <x v="103"/>
    <x v="43"/>
    <x v="1"/>
    <n v="774"/>
  </r>
  <r>
    <x v="103"/>
    <x v="43"/>
    <x v="2"/>
    <n v="23994"/>
  </r>
  <r>
    <x v="103"/>
    <x v="43"/>
    <x v="3"/>
    <n v="8488"/>
  </r>
  <r>
    <x v="103"/>
    <x v="43"/>
    <x v="4"/>
    <n v="13889"/>
  </r>
  <r>
    <x v="103"/>
    <x v="43"/>
    <x v="5"/>
    <n v="6794"/>
  </r>
  <r>
    <x v="103"/>
    <x v="44"/>
    <x v="0"/>
    <n v="79"/>
  </r>
  <r>
    <x v="103"/>
    <x v="44"/>
    <x v="1"/>
    <n v="5725"/>
  </r>
  <r>
    <x v="103"/>
    <x v="44"/>
    <x v="2"/>
    <n v="177475"/>
  </r>
  <r>
    <x v="103"/>
    <x v="44"/>
    <x v="3"/>
    <n v="98626"/>
  </r>
  <r>
    <x v="103"/>
    <x v="44"/>
    <x v="4"/>
    <n v="132196"/>
  </r>
  <r>
    <x v="103"/>
    <x v="44"/>
    <x v="5"/>
    <n v="70745"/>
  </r>
  <r>
    <x v="103"/>
    <x v="45"/>
    <x v="0"/>
    <n v="16"/>
  </r>
  <r>
    <x v="103"/>
    <x v="45"/>
    <x v="1"/>
    <n v="650"/>
  </r>
  <r>
    <x v="103"/>
    <x v="45"/>
    <x v="2"/>
    <n v="20150"/>
  </r>
  <r>
    <x v="103"/>
    <x v="45"/>
    <x v="3"/>
    <n v="3566"/>
  </r>
  <r>
    <x v="103"/>
    <x v="45"/>
    <x v="4"/>
    <n v="6280"/>
  </r>
  <r>
    <x v="103"/>
    <x v="45"/>
    <x v="5"/>
    <n v="3956"/>
  </r>
  <r>
    <x v="103"/>
    <x v="46"/>
    <x v="0"/>
    <n v="22"/>
  </r>
  <r>
    <x v="103"/>
    <x v="46"/>
    <x v="1"/>
    <n v="679"/>
  </r>
  <r>
    <x v="103"/>
    <x v="46"/>
    <x v="2"/>
    <n v="21049"/>
  </r>
  <r>
    <x v="103"/>
    <x v="46"/>
    <x v="3"/>
    <n v="1828"/>
  </r>
  <r>
    <x v="103"/>
    <x v="46"/>
    <x v="4"/>
    <n v="3246"/>
  </r>
  <r>
    <x v="103"/>
    <x v="46"/>
    <x v="5"/>
    <n v="1882"/>
  </r>
  <r>
    <x v="103"/>
    <x v="47"/>
    <x v="0"/>
    <n v="81"/>
  </r>
  <r>
    <x v="103"/>
    <x v="47"/>
    <x v="1"/>
    <n v="3666"/>
  </r>
  <r>
    <x v="103"/>
    <x v="47"/>
    <x v="2"/>
    <n v="113646"/>
  </r>
  <r>
    <x v="103"/>
    <x v="47"/>
    <x v="3"/>
    <n v="9593"/>
  </r>
  <r>
    <x v="103"/>
    <x v="47"/>
    <x v="4"/>
    <n v="16348"/>
  </r>
  <r>
    <x v="103"/>
    <x v="47"/>
    <x v="5"/>
    <n v="8388"/>
  </r>
  <r>
    <x v="103"/>
    <x v="48"/>
    <x v="0"/>
    <n v="77"/>
  </r>
  <r>
    <x v="103"/>
    <x v="48"/>
    <x v="1"/>
    <n v="2833"/>
  </r>
  <r>
    <x v="103"/>
    <x v="48"/>
    <x v="2"/>
    <n v="87823"/>
  </r>
  <r>
    <x v="103"/>
    <x v="48"/>
    <x v="3"/>
    <n v="21488"/>
  </r>
  <r>
    <x v="103"/>
    <x v="48"/>
    <x v="4"/>
    <n v="30262"/>
  </r>
  <r>
    <x v="103"/>
    <x v="48"/>
    <x v="5"/>
    <n v="15741"/>
  </r>
  <r>
    <x v="103"/>
    <x v="49"/>
    <x v="0"/>
    <n v="106"/>
  </r>
  <r>
    <x v="103"/>
    <x v="49"/>
    <x v="1"/>
    <n v="3084"/>
  </r>
  <r>
    <x v="103"/>
    <x v="49"/>
    <x v="2"/>
    <n v="95604"/>
  </r>
  <r>
    <x v="103"/>
    <x v="49"/>
    <x v="3"/>
    <n v="21810"/>
  </r>
  <r>
    <x v="103"/>
    <x v="49"/>
    <x v="4"/>
    <n v="33840"/>
  </r>
  <r>
    <x v="103"/>
    <x v="49"/>
    <x v="5"/>
    <n v="19741"/>
  </r>
  <r>
    <x v="103"/>
    <x v="50"/>
    <x v="0"/>
    <n v="43"/>
  </r>
  <r>
    <x v="103"/>
    <x v="50"/>
    <x v="1"/>
    <n v="1263"/>
  </r>
  <r>
    <x v="103"/>
    <x v="50"/>
    <x v="2"/>
    <n v="39153"/>
  </r>
  <r>
    <x v="103"/>
    <x v="50"/>
    <x v="3"/>
    <n v="7414"/>
  </r>
  <r>
    <x v="103"/>
    <x v="50"/>
    <x v="4"/>
    <n v="12050"/>
  </r>
  <r>
    <x v="103"/>
    <x v="50"/>
    <x v="5"/>
    <n v="8390"/>
  </r>
  <r>
    <x v="103"/>
    <x v="51"/>
    <x v="0"/>
    <n v="47"/>
  </r>
  <r>
    <x v="103"/>
    <x v="51"/>
    <x v="1"/>
    <n v="1275"/>
  </r>
  <r>
    <x v="103"/>
    <x v="51"/>
    <x v="2"/>
    <n v="39525"/>
  </r>
  <r>
    <x v="103"/>
    <x v="51"/>
    <x v="3"/>
    <n v="7177"/>
  </r>
  <r>
    <x v="103"/>
    <x v="51"/>
    <x v="4"/>
    <n v="11734"/>
  </r>
  <r>
    <x v="103"/>
    <x v="51"/>
    <x v="5"/>
    <n v="7384"/>
  </r>
  <r>
    <x v="103"/>
    <x v="52"/>
    <x v="0"/>
    <n v="38"/>
  </r>
  <r>
    <x v="103"/>
    <x v="52"/>
    <x v="1"/>
    <n v="1225"/>
  </r>
  <r>
    <x v="103"/>
    <x v="52"/>
    <x v="2"/>
    <n v="37975"/>
  </r>
  <r>
    <x v="103"/>
    <x v="52"/>
    <x v="3"/>
    <n v="9244"/>
  </r>
  <r>
    <x v="103"/>
    <x v="52"/>
    <x v="4"/>
    <n v="15294"/>
  </r>
  <r>
    <x v="103"/>
    <x v="52"/>
    <x v="5"/>
    <n v="10272"/>
  </r>
  <r>
    <x v="103"/>
    <x v="53"/>
    <x v="0"/>
    <n v="66"/>
  </r>
  <r>
    <x v="103"/>
    <x v="53"/>
    <x v="1"/>
    <n v="2855"/>
  </r>
  <r>
    <x v="103"/>
    <x v="53"/>
    <x v="2"/>
    <n v="88505"/>
  </r>
  <r>
    <x v="103"/>
    <x v="53"/>
    <x v="3"/>
    <n v="18952"/>
  </r>
  <r>
    <x v="103"/>
    <x v="53"/>
    <x v="4"/>
    <n v="30166"/>
  </r>
  <r>
    <x v="103"/>
    <x v="53"/>
    <x v="5"/>
    <n v="20644"/>
  </r>
  <r>
    <x v="103"/>
    <x v="54"/>
    <x v="0"/>
    <n v="41"/>
  </r>
  <r>
    <x v="103"/>
    <x v="54"/>
    <x v="1"/>
    <n v="1404"/>
  </r>
  <r>
    <x v="103"/>
    <x v="54"/>
    <x v="2"/>
    <n v="43524"/>
  </r>
  <r>
    <x v="103"/>
    <x v="54"/>
    <x v="3"/>
    <n v="8979"/>
  </r>
  <r>
    <x v="103"/>
    <x v="54"/>
    <x v="4"/>
    <n v="17938"/>
  </r>
  <r>
    <x v="103"/>
    <x v="54"/>
    <x v="5"/>
    <n v="12013"/>
  </r>
  <r>
    <x v="103"/>
    <x v="55"/>
    <x v="0"/>
    <n v="19"/>
  </r>
  <r>
    <x v="103"/>
    <x v="55"/>
    <x v="1"/>
    <n v="1488"/>
  </r>
  <r>
    <x v="103"/>
    <x v="55"/>
    <x v="2"/>
    <n v="46128"/>
  </r>
  <r>
    <x v="103"/>
    <x v="55"/>
    <x v="3"/>
    <n v="2665"/>
  </r>
  <r>
    <x v="103"/>
    <x v="55"/>
    <x v="4"/>
    <n v="5299"/>
  </r>
  <r>
    <x v="103"/>
    <x v="55"/>
    <x v="5"/>
    <n v="2547"/>
  </r>
  <r>
    <x v="103"/>
    <x v="56"/>
    <x v="0"/>
    <n v="234"/>
  </r>
  <r>
    <x v="103"/>
    <x v="56"/>
    <x v="1"/>
    <n v="10507"/>
  </r>
  <r>
    <x v="103"/>
    <x v="56"/>
    <x v="2"/>
    <n v="325717"/>
  </r>
  <r>
    <x v="103"/>
    <x v="56"/>
    <x v="3"/>
    <n v="130935"/>
  </r>
  <r>
    <x v="103"/>
    <x v="56"/>
    <x v="4"/>
    <n v="208849"/>
  </r>
  <r>
    <x v="103"/>
    <x v="56"/>
    <x v="5"/>
    <n v="116537"/>
  </r>
  <r>
    <x v="103"/>
    <x v="57"/>
    <x v="0"/>
    <n v="17"/>
  </r>
  <r>
    <x v="103"/>
    <x v="57"/>
    <x v="1"/>
    <n v="522"/>
  </r>
  <r>
    <x v="103"/>
    <x v="57"/>
    <x v="2"/>
    <n v="16182"/>
  </r>
  <r>
    <x v="103"/>
    <x v="57"/>
    <x v="3"/>
    <n v="2091"/>
  </r>
  <r>
    <x v="103"/>
    <x v="57"/>
    <x v="4"/>
    <n v="4441"/>
  </r>
  <r>
    <x v="103"/>
    <x v="57"/>
    <x v="5"/>
    <n v="2128"/>
  </r>
  <r>
    <x v="103"/>
    <x v="58"/>
    <x v="0"/>
    <n v="42"/>
  </r>
  <r>
    <x v="103"/>
    <x v="58"/>
    <x v="1"/>
    <n v="1330"/>
  </r>
  <r>
    <x v="103"/>
    <x v="58"/>
    <x v="2"/>
    <n v="41230"/>
  </r>
  <r>
    <x v="103"/>
    <x v="58"/>
    <x v="3"/>
    <n v="15435"/>
  </r>
  <r>
    <x v="103"/>
    <x v="58"/>
    <x v="4"/>
    <n v="27575"/>
  </r>
  <r>
    <x v="103"/>
    <x v="58"/>
    <x v="5"/>
    <n v="10090"/>
  </r>
  <r>
    <x v="103"/>
    <x v="59"/>
    <x v="0"/>
    <n v="49"/>
  </r>
  <r>
    <x v="103"/>
    <x v="59"/>
    <x v="1"/>
    <n v="1321"/>
  </r>
  <r>
    <x v="103"/>
    <x v="59"/>
    <x v="2"/>
    <n v="40951"/>
  </r>
  <r>
    <x v="103"/>
    <x v="59"/>
    <x v="3"/>
    <n v="8179"/>
  </r>
  <r>
    <x v="103"/>
    <x v="59"/>
    <x v="4"/>
    <n v="13146"/>
  </r>
  <r>
    <x v="103"/>
    <x v="59"/>
    <x v="5"/>
    <n v="8491"/>
  </r>
  <r>
    <x v="103"/>
    <x v="60"/>
    <x v="0"/>
    <n v="29"/>
  </r>
  <r>
    <x v="103"/>
    <x v="60"/>
    <x v="1"/>
    <n v="1620"/>
  </r>
  <r>
    <x v="103"/>
    <x v="60"/>
    <x v="2"/>
    <n v="50220"/>
  </r>
  <r>
    <x v="103"/>
    <x v="60"/>
    <x v="3"/>
    <n v="10830"/>
  </r>
  <r>
    <x v="103"/>
    <x v="60"/>
    <x v="4"/>
    <n v="19371"/>
  </r>
  <r>
    <x v="103"/>
    <x v="60"/>
    <x v="5"/>
    <n v="13278"/>
  </r>
  <r>
    <x v="103"/>
    <x v="61"/>
    <x v="0"/>
    <n v="10"/>
  </r>
  <r>
    <x v="103"/>
    <x v="61"/>
    <x v="1"/>
    <n v="239"/>
  </r>
  <r>
    <x v="103"/>
    <x v="61"/>
    <x v="2"/>
    <n v="7409"/>
  </r>
  <r>
    <x v="103"/>
    <x v="61"/>
    <x v="3"/>
    <n v="881"/>
  </r>
  <r>
    <x v="103"/>
    <x v="61"/>
    <x v="4"/>
    <n v="1453"/>
  </r>
  <r>
    <x v="103"/>
    <x v="61"/>
    <x v="5"/>
    <n v="507"/>
  </r>
  <r>
    <x v="103"/>
    <x v="62"/>
    <x v="0"/>
    <n v="40"/>
  </r>
  <r>
    <x v="103"/>
    <x v="62"/>
    <x v="1"/>
    <n v="1587"/>
  </r>
  <r>
    <x v="103"/>
    <x v="62"/>
    <x v="2"/>
    <n v="49197"/>
  </r>
  <r>
    <x v="103"/>
    <x v="62"/>
    <x v="3"/>
    <n v="7351"/>
  </r>
  <r>
    <x v="103"/>
    <x v="62"/>
    <x v="4"/>
    <n v="13029"/>
  </r>
  <r>
    <x v="103"/>
    <x v="62"/>
    <x v="5"/>
    <n v="8705"/>
  </r>
  <r>
    <x v="103"/>
    <x v="63"/>
    <x v="0"/>
    <n v="51"/>
  </r>
  <r>
    <x v="103"/>
    <x v="63"/>
    <x v="1"/>
    <n v="2678"/>
  </r>
  <r>
    <x v="103"/>
    <x v="63"/>
    <x v="2"/>
    <n v="83018"/>
  </r>
  <r>
    <x v="103"/>
    <x v="63"/>
    <x v="3"/>
    <n v="6567"/>
  </r>
  <r>
    <x v="103"/>
    <x v="63"/>
    <x v="4"/>
    <n v="10471"/>
  </r>
  <r>
    <x v="103"/>
    <x v="63"/>
    <x v="5"/>
    <n v="5540"/>
  </r>
  <r>
    <x v="103"/>
    <x v="64"/>
    <x v="0"/>
    <n v="158"/>
  </r>
  <r>
    <x v="103"/>
    <x v="64"/>
    <x v="1"/>
    <n v="9362"/>
  </r>
  <r>
    <x v="103"/>
    <x v="64"/>
    <x v="2"/>
    <n v="290222"/>
  </r>
  <r>
    <x v="103"/>
    <x v="64"/>
    <x v="3"/>
    <n v="156106"/>
  </r>
  <r>
    <x v="103"/>
    <x v="64"/>
    <x v="4"/>
    <n v="278628"/>
  </r>
  <r>
    <x v="103"/>
    <x v="64"/>
    <x v="5"/>
    <n v="90693"/>
  </r>
  <r>
    <x v="103"/>
    <x v="65"/>
    <x v="0"/>
    <n v="77"/>
  </r>
  <r>
    <x v="103"/>
    <x v="65"/>
    <x v="1"/>
    <n v="2559"/>
  </r>
  <r>
    <x v="103"/>
    <x v="65"/>
    <x v="2"/>
    <n v="79329"/>
  </r>
  <r>
    <x v="103"/>
    <x v="65"/>
    <x v="3"/>
    <n v="31810"/>
  </r>
  <r>
    <x v="103"/>
    <x v="65"/>
    <x v="4"/>
    <n v="52926"/>
  </r>
  <r>
    <x v="103"/>
    <x v="65"/>
    <x v="5"/>
    <n v="31049"/>
  </r>
  <r>
    <x v="103"/>
    <x v="66"/>
    <x v="0"/>
    <n v="30"/>
  </r>
  <r>
    <x v="103"/>
    <x v="66"/>
    <x v="1"/>
    <n v="584"/>
  </r>
  <r>
    <x v="103"/>
    <x v="66"/>
    <x v="2"/>
    <n v="18104"/>
  </r>
  <r>
    <x v="103"/>
    <x v="66"/>
    <x v="3"/>
    <n v="1941"/>
  </r>
  <r>
    <x v="103"/>
    <x v="66"/>
    <x v="4"/>
    <n v="3231"/>
  </r>
  <r>
    <x v="103"/>
    <x v="66"/>
    <x v="5"/>
    <n v="2367"/>
  </r>
  <r>
    <x v="103"/>
    <x v="67"/>
    <x v="0"/>
    <n v="63"/>
  </r>
  <r>
    <x v="103"/>
    <x v="67"/>
    <x v="1"/>
    <n v="2704"/>
  </r>
  <r>
    <x v="103"/>
    <x v="67"/>
    <x v="2"/>
    <n v="83824"/>
  </r>
  <r>
    <x v="103"/>
    <x v="67"/>
    <x v="3"/>
    <n v="8289"/>
  </r>
  <r>
    <x v="103"/>
    <x v="67"/>
    <x v="4"/>
    <n v="14561"/>
  </r>
  <r>
    <x v="103"/>
    <x v="67"/>
    <x v="5"/>
    <n v="9047"/>
  </r>
  <r>
    <x v="103"/>
    <x v="68"/>
    <x v="0"/>
    <n v="9"/>
  </r>
  <r>
    <x v="103"/>
    <x v="68"/>
    <x v="1"/>
    <n v="206"/>
  </r>
  <r>
    <x v="103"/>
    <x v="68"/>
    <x v="2"/>
    <n v="6386"/>
  </r>
  <r>
    <x v="103"/>
    <x v="68"/>
    <x v="3"/>
    <n v="1906"/>
  </r>
  <r>
    <x v="103"/>
    <x v="68"/>
    <x v="4"/>
    <n v="2774"/>
  </r>
  <r>
    <x v="103"/>
    <x v="68"/>
    <x v="5"/>
    <n v="1583"/>
  </r>
  <r>
    <x v="103"/>
    <x v="69"/>
    <x v="0"/>
    <n v="43"/>
  </r>
  <r>
    <x v="103"/>
    <x v="69"/>
    <x v="1"/>
    <n v="1186"/>
  </r>
  <r>
    <x v="103"/>
    <x v="69"/>
    <x v="2"/>
    <n v="36766"/>
  </r>
  <r>
    <x v="103"/>
    <x v="69"/>
    <x v="3"/>
    <n v="12085"/>
  </r>
  <r>
    <x v="103"/>
    <x v="69"/>
    <x v="4"/>
    <n v="17404"/>
  </r>
  <r>
    <x v="103"/>
    <x v="69"/>
    <x v="5"/>
    <n v="10356"/>
  </r>
  <r>
    <x v="103"/>
    <x v="70"/>
    <x v="0"/>
    <n v="3228"/>
  </r>
  <r>
    <x v="103"/>
    <x v="70"/>
    <x v="1"/>
    <n v="133764"/>
  </r>
  <r>
    <x v="103"/>
    <x v="70"/>
    <x v="2"/>
    <n v="4146684"/>
  </r>
  <r>
    <x v="103"/>
    <x v="70"/>
    <x v="3"/>
    <n v="1265169"/>
  </r>
  <r>
    <x v="103"/>
    <x v="70"/>
    <x v="4"/>
    <n v="2028723"/>
  </r>
  <r>
    <x v="103"/>
    <x v="70"/>
    <x v="5"/>
    <n v="1039632"/>
  </r>
  <r>
    <x v="104"/>
    <x v="0"/>
    <x v="0"/>
    <n v="172"/>
  </r>
  <r>
    <x v="104"/>
    <x v="0"/>
    <x v="1"/>
    <n v="6520"/>
  </r>
  <r>
    <x v="104"/>
    <x v="0"/>
    <x v="2"/>
    <n v="195600"/>
  </r>
  <r>
    <x v="104"/>
    <x v="0"/>
    <x v="3"/>
    <n v="32518"/>
  </r>
  <r>
    <x v="104"/>
    <x v="0"/>
    <x v="4"/>
    <n v="55126"/>
  </r>
  <r>
    <x v="104"/>
    <x v="0"/>
    <x v="5"/>
    <n v="25297"/>
  </r>
  <r>
    <x v="104"/>
    <x v="1"/>
    <x v="0"/>
    <n v="57"/>
  </r>
  <r>
    <x v="104"/>
    <x v="1"/>
    <x v="1"/>
    <n v="2302"/>
  </r>
  <r>
    <x v="104"/>
    <x v="1"/>
    <x v="2"/>
    <n v="69060"/>
  </r>
  <r>
    <x v="104"/>
    <x v="1"/>
    <x v="3"/>
    <n v="14042"/>
  </r>
  <r>
    <x v="104"/>
    <x v="1"/>
    <x v="4"/>
    <n v="23992"/>
  </r>
  <r>
    <x v="104"/>
    <x v="1"/>
    <x v="5"/>
    <n v="12705"/>
  </r>
  <r>
    <x v="104"/>
    <x v="2"/>
    <x v="0"/>
    <n v="25"/>
  </r>
  <r>
    <x v="104"/>
    <x v="2"/>
    <x v="1"/>
    <n v="1166"/>
  </r>
  <r>
    <x v="104"/>
    <x v="2"/>
    <x v="2"/>
    <n v="34980"/>
  </r>
  <r>
    <x v="104"/>
    <x v="2"/>
    <x v="3"/>
    <n v="2122"/>
  </r>
  <r>
    <x v="104"/>
    <x v="2"/>
    <x v="4"/>
    <n v="3677"/>
  </r>
  <r>
    <x v="104"/>
    <x v="2"/>
    <x v="5"/>
    <n v="2875"/>
  </r>
  <r>
    <x v="104"/>
    <x v="3"/>
    <x v="0"/>
    <n v="52"/>
  </r>
  <r>
    <x v="104"/>
    <x v="3"/>
    <x v="1"/>
    <n v="2213"/>
  </r>
  <r>
    <x v="104"/>
    <x v="3"/>
    <x v="2"/>
    <n v="66390"/>
  </r>
  <r>
    <x v="104"/>
    <x v="3"/>
    <x v="3"/>
    <n v="10175"/>
  </r>
  <r>
    <x v="104"/>
    <x v="3"/>
    <x v="4"/>
    <n v="17950"/>
  </r>
  <r>
    <x v="104"/>
    <x v="3"/>
    <x v="5"/>
    <n v="10071"/>
  </r>
  <r>
    <x v="104"/>
    <x v="4"/>
    <x v="0"/>
    <n v="25"/>
  </r>
  <r>
    <x v="104"/>
    <x v="4"/>
    <x v="1"/>
    <n v="941"/>
  </r>
  <r>
    <x v="104"/>
    <x v="4"/>
    <x v="2"/>
    <n v="28230"/>
  </r>
  <r>
    <x v="104"/>
    <x v="4"/>
    <x v="3"/>
    <n v="13425"/>
  </r>
  <r>
    <x v="104"/>
    <x v="4"/>
    <x v="4"/>
    <n v="22938"/>
  </r>
  <r>
    <x v="104"/>
    <x v="4"/>
    <x v="5"/>
    <n v="9889"/>
  </r>
  <r>
    <x v="104"/>
    <x v="5"/>
    <x v="0"/>
    <n v="13"/>
  </r>
  <r>
    <x v="104"/>
    <x v="5"/>
    <x v="1"/>
    <n v="344"/>
  </r>
  <r>
    <x v="104"/>
    <x v="5"/>
    <x v="2"/>
    <n v="10320"/>
  </r>
  <r>
    <x v="104"/>
    <x v="5"/>
    <x v="3"/>
    <n v="3383"/>
  </r>
  <r>
    <x v="104"/>
    <x v="5"/>
    <x v="4"/>
    <n v="5810"/>
  </r>
  <r>
    <x v="104"/>
    <x v="5"/>
    <x v="5"/>
    <n v="2560"/>
  </r>
  <r>
    <x v="104"/>
    <x v="6"/>
    <x v="0"/>
    <n v="162"/>
  </r>
  <r>
    <x v="104"/>
    <x v="6"/>
    <x v="1"/>
    <n v="12046"/>
  </r>
  <r>
    <x v="104"/>
    <x v="6"/>
    <x v="2"/>
    <n v="361380"/>
  </r>
  <r>
    <x v="104"/>
    <x v="6"/>
    <x v="3"/>
    <n v="212394"/>
  </r>
  <r>
    <x v="104"/>
    <x v="6"/>
    <x v="4"/>
    <n v="295313"/>
  </r>
  <r>
    <x v="104"/>
    <x v="6"/>
    <x v="5"/>
    <n v="136052"/>
  </r>
  <r>
    <x v="104"/>
    <x v="7"/>
    <x v="0"/>
    <n v="47"/>
  </r>
  <r>
    <x v="104"/>
    <x v="7"/>
    <x v="1"/>
    <n v="2143"/>
  </r>
  <r>
    <x v="104"/>
    <x v="7"/>
    <x v="2"/>
    <n v="64290"/>
  </r>
  <r>
    <x v="104"/>
    <x v="7"/>
    <x v="3"/>
    <n v="35844"/>
  </r>
  <r>
    <x v="104"/>
    <x v="7"/>
    <x v="4"/>
    <n v="60486"/>
  </r>
  <r>
    <x v="104"/>
    <x v="7"/>
    <x v="5"/>
    <n v="34184"/>
  </r>
  <r>
    <x v="104"/>
    <x v="8"/>
    <x v="0"/>
    <n v="11"/>
  </r>
  <r>
    <x v="104"/>
    <x v="8"/>
    <x v="1"/>
    <n v="538"/>
  </r>
  <r>
    <x v="104"/>
    <x v="8"/>
    <x v="2"/>
    <n v="16140"/>
  </r>
  <r>
    <x v="104"/>
    <x v="8"/>
    <x v="3"/>
    <n v="4955"/>
  </r>
  <r>
    <x v="104"/>
    <x v="8"/>
    <x v="4"/>
    <n v="6640"/>
  </r>
  <r>
    <x v="104"/>
    <x v="8"/>
    <x v="5"/>
    <n v="3197"/>
  </r>
  <r>
    <x v="104"/>
    <x v="9"/>
    <x v="0"/>
    <n v="17"/>
  </r>
  <r>
    <x v="104"/>
    <x v="9"/>
    <x v="1"/>
    <n v="447"/>
  </r>
  <r>
    <x v="104"/>
    <x v="9"/>
    <x v="2"/>
    <n v="13410"/>
  </r>
  <r>
    <x v="104"/>
    <x v="9"/>
    <x v="3"/>
    <n v="2792"/>
  </r>
  <r>
    <x v="104"/>
    <x v="9"/>
    <x v="4"/>
    <n v="5056"/>
  </r>
  <r>
    <x v="104"/>
    <x v="9"/>
    <x v="5"/>
    <n v="2282"/>
  </r>
  <r>
    <x v="104"/>
    <x v="10"/>
    <x v="0"/>
    <n v="101"/>
  </r>
  <r>
    <x v="104"/>
    <x v="10"/>
    <x v="1"/>
    <n v="3092"/>
  </r>
  <r>
    <x v="104"/>
    <x v="10"/>
    <x v="2"/>
    <n v="92760"/>
  </r>
  <r>
    <x v="104"/>
    <x v="10"/>
    <x v="3"/>
    <n v="12787"/>
  </r>
  <r>
    <x v="104"/>
    <x v="10"/>
    <x v="4"/>
    <n v="21556"/>
  </r>
  <r>
    <x v="104"/>
    <x v="10"/>
    <x v="5"/>
    <n v="12540"/>
  </r>
  <r>
    <x v="104"/>
    <x v="11"/>
    <x v="0"/>
    <n v="15"/>
  </r>
  <r>
    <x v="104"/>
    <x v="11"/>
    <x v="1"/>
    <n v="444"/>
  </r>
  <r>
    <x v="104"/>
    <x v="11"/>
    <x v="2"/>
    <n v="13320"/>
  </r>
  <r>
    <x v="104"/>
    <x v="11"/>
    <x v="3"/>
    <n v="2966"/>
  </r>
  <r>
    <x v="104"/>
    <x v="11"/>
    <x v="4"/>
    <n v="5887"/>
  </r>
  <r>
    <x v="104"/>
    <x v="11"/>
    <x v="5"/>
    <n v="3411"/>
  </r>
  <r>
    <x v="104"/>
    <x v="12"/>
    <x v="0"/>
    <n v="16"/>
  </r>
  <r>
    <x v="104"/>
    <x v="12"/>
    <x v="1"/>
    <n v="766"/>
  </r>
  <r>
    <x v="104"/>
    <x v="12"/>
    <x v="2"/>
    <n v="22980"/>
  </r>
  <r>
    <x v="104"/>
    <x v="12"/>
    <x v="3"/>
    <n v="2612"/>
  </r>
  <r>
    <x v="104"/>
    <x v="12"/>
    <x v="4"/>
    <n v="4270"/>
  </r>
  <r>
    <x v="104"/>
    <x v="12"/>
    <x v="5"/>
    <n v="2849"/>
  </r>
  <r>
    <x v="104"/>
    <x v="13"/>
    <x v="0"/>
    <n v="11"/>
  </r>
  <r>
    <x v="104"/>
    <x v="13"/>
    <x v="1"/>
    <n v="294"/>
  </r>
  <r>
    <x v="104"/>
    <x v="13"/>
    <x v="2"/>
    <n v="8820"/>
  </r>
  <r>
    <x v="104"/>
    <x v="13"/>
    <x v="3"/>
    <n v="2889"/>
  </r>
  <r>
    <x v="104"/>
    <x v="13"/>
    <x v="4"/>
    <n v="5018"/>
  </r>
  <r>
    <x v="104"/>
    <x v="13"/>
    <x v="5"/>
    <n v="2458"/>
  </r>
  <r>
    <x v="104"/>
    <x v="14"/>
    <x v="0"/>
    <n v="54"/>
  </r>
  <r>
    <x v="104"/>
    <x v="14"/>
    <x v="1"/>
    <n v="1739"/>
  </r>
  <r>
    <x v="104"/>
    <x v="14"/>
    <x v="2"/>
    <n v="52170"/>
  </r>
  <r>
    <x v="104"/>
    <x v="14"/>
    <x v="3"/>
    <n v="26817"/>
  </r>
  <r>
    <x v="104"/>
    <x v="14"/>
    <x v="4"/>
    <n v="43762"/>
  </r>
  <r>
    <x v="104"/>
    <x v="14"/>
    <x v="5"/>
    <n v="24463"/>
  </r>
  <r>
    <x v="104"/>
    <x v="15"/>
    <x v="0"/>
    <n v="26"/>
  </r>
  <r>
    <x v="104"/>
    <x v="15"/>
    <x v="1"/>
    <n v="1003"/>
  </r>
  <r>
    <x v="104"/>
    <x v="15"/>
    <x v="2"/>
    <n v="30090"/>
  </r>
  <r>
    <x v="104"/>
    <x v="15"/>
    <x v="3"/>
    <n v="5818"/>
  </r>
  <r>
    <x v="104"/>
    <x v="15"/>
    <x v="4"/>
    <n v="10194"/>
  </r>
  <r>
    <x v="104"/>
    <x v="15"/>
    <x v="5"/>
    <n v="5523"/>
  </r>
  <r>
    <x v="104"/>
    <x v="16"/>
    <x v="0"/>
    <n v="9"/>
  </r>
  <r>
    <x v="104"/>
    <x v="16"/>
    <x v="1"/>
    <n v="225"/>
  </r>
  <r>
    <x v="104"/>
    <x v="16"/>
    <x v="2"/>
    <n v="6750"/>
  </r>
  <r>
    <x v="104"/>
    <x v="16"/>
    <x v="3"/>
    <n v="1075"/>
  </r>
  <r>
    <x v="104"/>
    <x v="16"/>
    <x v="4"/>
    <n v="2174"/>
  </r>
  <r>
    <x v="104"/>
    <x v="16"/>
    <x v="5"/>
    <n v="1442"/>
  </r>
  <r>
    <x v="104"/>
    <x v="17"/>
    <x v="0"/>
    <n v="13"/>
  </r>
  <r>
    <x v="104"/>
    <x v="17"/>
    <x v="1"/>
    <n v="301"/>
  </r>
  <r>
    <x v="104"/>
    <x v="17"/>
    <x v="2"/>
    <n v="9030"/>
  </r>
  <r>
    <x v="104"/>
    <x v="17"/>
    <x v="3"/>
    <n v="1949"/>
  </r>
  <r>
    <x v="104"/>
    <x v="17"/>
    <x v="4"/>
    <n v="3115"/>
  </r>
  <r>
    <x v="104"/>
    <x v="17"/>
    <x v="5"/>
    <n v="1783"/>
  </r>
  <r>
    <x v="104"/>
    <x v="18"/>
    <x v="0"/>
    <n v="18"/>
  </r>
  <r>
    <x v="104"/>
    <x v="18"/>
    <x v="1"/>
    <n v="716"/>
  </r>
  <r>
    <x v="104"/>
    <x v="18"/>
    <x v="2"/>
    <n v="21480"/>
  </r>
  <r>
    <x v="104"/>
    <x v="18"/>
    <x v="3"/>
    <n v="5212"/>
  </r>
  <r>
    <x v="104"/>
    <x v="18"/>
    <x v="4"/>
    <n v="8026"/>
  </r>
  <r>
    <x v="104"/>
    <x v="18"/>
    <x v="5"/>
    <n v="5585"/>
  </r>
  <r>
    <x v="104"/>
    <x v="19"/>
    <x v="0"/>
    <n v="110"/>
  </r>
  <r>
    <x v="104"/>
    <x v="19"/>
    <x v="1"/>
    <n v="4078"/>
  </r>
  <r>
    <x v="104"/>
    <x v="19"/>
    <x v="2"/>
    <n v="122340"/>
  </r>
  <r>
    <x v="104"/>
    <x v="19"/>
    <x v="3"/>
    <n v="37474"/>
  </r>
  <r>
    <x v="104"/>
    <x v="19"/>
    <x v="4"/>
    <n v="69859"/>
  </r>
  <r>
    <x v="104"/>
    <x v="19"/>
    <x v="5"/>
    <n v="42359"/>
  </r>
  <r>
    <x v="104"/>
    <x v="20"/>
    <x v="0"/>
    <n v="24"/>
  </r>
  <r>
    <x v="104"/>
    <x v="20"/>
    <x v="1"/>
    <n v="1608"/>
  </r>
  <r>
    <x v="104"/>
    <x v="20"/>
    <x v="2"/>
    <n v="48240"/>
  </r>
  <r>
    <x v="104"/>
    <x v="20"/>
    <x v="3"/>
    <n v="4090"/>
  </r>
  <r>
    <x v="104"/>
    <x v="20"/>
    <x v="4"/>
    <n v="7575"/>
  </r>
  <r>
    <x v="104"/>
    <x v="20"/>
    <x v="5"/>
    <n v="3492"/>
  </r>
  <r>
    <x v="104"/>
    <x v="21"/>
    <x v="0"/>
    <n v="75"/>
  </r>
  <r>
    <x v="104"/>
    <x v="21"/>
    <x v="1"/>
    <n v="3079"/>
  </r>
  <r>
    <x v="104"/>
    <x v="21"/>
    <x v="2"/>
    <n v="92370"/>
  </r>
  <r>
    <x v="104"/>
    <x v="21"/>
    <x v="3"/>
    <n v="30443"/>
  </r>
  <r>
    <x v="104"/>
    <x v="21"/>
    <x v="4"/>
    <n v="52019"/>
  </r>
  <r>
    <x v="104"/>
    <x v="21"/>
    <x v="5"/>
    <n v="22340"/>
  </r>
  <r>
    <x v="104"/>
    <x v="22"/>
    <x v="0"/>
    <n v="122"/>
  </r>
  <r>
    <x v="104"/>
    <x v="22"/>
    <x v="1"/>
    <n v="5611"/>
  </r>
  <r>
    <x v="104"/>
    <x v="22"/>
    <x v="2"/>
    <n v="168330"/>
  </r>
  <r>
    <x v="104"/>
    <x v="22"/>
    <x v="3"/>
    <n v="68341"/>
  </r>
  <r>
    <x v="104"/>
    <x v="22"/>
    <x v="4"/>
    <n v="115743"/>
  </r>
  <r>
    <x v="104"/>
    <x v="22"/>
    <x v="5"/>
    <n v="65741"/>
  </r>
  <r>
    <x v="104"/>
    <x v="23"/>
    <x v="0"/>
    <n v="33"/>
  </r>
  <r>
    <x v="104"/>
    <x v="23"/>
    <x v="1"/>
    <n v="1281"/>
  </r>
  <r>
    <x v="104"/>
    <x v="23"/>
    <x v="2"/>
    <n v="38430"/>
  </r>
  <r>
    <x v="104"/>
    <x v="23"/>
    <x v="3"/>
    <n v="6199"/>
  </r>
  <r>
    <x v="104"/>
    <x v="23"/>
    <x v="4"/>
    <n v="10336"/>
  </r>
  <r>
    <x v="104"/>
    <x v="23"/>
    <x v="5"/>
    <n v="5940"/>
  </r>
  <r>
    <x v="104"/>
    <x v="24"/>
    <x v="0"/>
    <n v="15"/>
  </r>
  <r>
    <x v="104"/>
    <x v="24"/>
    <x v="1"/>
    <n v="1113"/>
  </r>
  <r>
    <x v="104"/>
    <x v="24"/>
    <x v="2"/>
    <n v="33390"/>
  </r>
  <r>
    <x v="104"/>
    <x v="24"/>
    <x v="3"/>
    <n v="1686"/>
  </r>
  <r>
    <x v="104"/>
    <x v="24"/>
    <x v="4"/>
    <n v="3518"/>
  </r>
  <r>
    <x v="104"/>
    <x v="24"/>
    <x v="5"/>
    <n v="1884"/>
  </r>
  <r>
    <x v="104"/>
    <x v="25"/>
    <x v="0"/>
    <n v="43"/>
  </r>
  <r>
    <x v="104"/>
    <x v="25"/>
    <x v="1"/>
    <n v="1422"/>
  </r>
  <r>
    <x v="104"/>
    <x v="25"/>
    <x v="2"/>
    <n v="42660"/>
  </r>
  <r>
    <x v="104"/>
    <x v="25"/>
    <x v="3"/>
    <n v="7909"/>
  </r>
  <r>
    <x v="104"/>
    <x v="25"/>
    <x v="4"/>
    <n v="12554"/>
  </r>
  <r>
    <x v="104"/>
    <x v="25"/>
    <x v="5"/>
    <n v="7176"/>
  </r>
  <r>
    <x v="104"/>
    <x v="26"/>
    <x v="0"/>
    <n v="10"/>
  </r>
  <r>
    <x v="104"/>
    <x v="26"/>
    <x v="1"/>
    <n v="517"/>
  </r>
  <r>
    <x v="104"/>
    <x v="26"/>
    <x v="2"/>
    <n v="15510"/>
  </r>
  <r>
    <x v="104"/>
    <x v="26"/>
    <x v="3"/>
    <n v="1381"/>
  </r>
  <r>
    <x v="104"/>
    <x v="26"/>
    <x v="4"/>
    <n v="2505"/>
  </r>
  <r>
    <x v="104"/>
    <x v="26"/>
    <x v="5"/>
    <n v="1484"/>
  </r>
  <r>
    <x v="104"/>
    <x v="27"/>
    <x v="0"/>
    <n v="56"/>
  </r>
  <r>
    <x v="104"/>
    <x v="27"/>
    <x v="1"/>
    <n v="1894"/>
  </r>
  <r>
    <x v="104"/>
    <x v="27"/>
    <x v="2"/>
    <n v="56820"/>
  </r>
  <r>
    <x v="104"/>
    <x v="27"/>
    <x v="3"/>
    <n v="11260"/>
  </r>
  <r>
    <x v="104"/>
    <x v="27"/>
    <x v="4"/>
    <n v="20803"/>
  </r>
  <r>
    <x v="104"/>
    <x v="27"/>
    <x v="5"/>
    <n v="8730"/>
  </r>
  <r>
    <x v="104"/>
    <x v="28"/>
    <x v="0"/>
    <n v="57"/>
  </r>
  <r>
    <x v="104"/>
    <x v="28"/>
    <x v="1"/>
    <n v="2141"/>
  </r>
  <r>
    <x v="104"/>
    <x v="28"/>
    <x v="2"/>
    <n v="64230"/>
  </r>
  <r>
    <x v="104"/>
    <x v="28"/>
    <x v="3"/>
    <n v="23853"/>
  </r>
  <r>
    <x v="104"/>
    <x v="28"/>
    <x v="4"/>
    <n v="40776"/>
  </r>
  <r>
    <x v="104"/>
    <x v="28"/>
    <x v="5"/>
    <n v="20507"/>
  </r>
  <r>
    <x v="104"/>
    <x v="29"/>
    <x v="0"/>
    <n v="7"/>
  </r>
  <r>
    <x v="104"/>
    <x v="29"/>
    <x v="1"/>
    <n v="137"/>
  </r>
  <r>
    <x v="104"/>
    <x v="29"/>
    <x v="2"/>
    <n v="4110"/>
  </r>
  <r>
    <x v="104"/>
    <x v="29"/>
    <x v="3"/>
    <n v="674"/>
  </r>
  <r>
    <x v="104"/>
    <x v="29"/>
    <x v="4"/>
    <n v="1184"/>
  </r>
  <r>
    <x v="104"/>
    <x v="29"/>
    <x v="5"/>
    <n v="683"/>
  </r>
  <r>
    <x v="104"/>
    <x v="30"/>
    <x v="0"/>
    <n v="52"/>
  </r>
  <r>
    <x v="104"/>
    <x v="30"/>
    <x v="1"/>
    <n v="1993"/>
  </r>
  <r>
    <x v="104"/>
    <x v="30"/>
    <x v="2"/>
    <n v="59790"/>
  </r>
  <r>
    <x v="104"/>
    <x v="30"/>
    <x v="3"/>
    <n v="19442"/>
  </r>
  <r>
    <x v="104"/>
    <x v="30"/>
    <x v="4"/>
    <n v="30737"/>
  </r>
  <r>
    <x v="104"/>
    <x v="30"/>
    <x v="5"/>
    <n v="14917"/>
  </r>
  <r>
    <x v="104"/>
    <x v="31"/>
    <x v="0"/>
    <n v="9"/>
  </r>
  <r>
    <x v="104"/>
    <x v="31"/>
    <x v="1"/>
    <n v="299"/>
  </r>
  <r>
    <x v="104"/>
    <x v="31"/>
    <x v="2"/>
    <n v="8970"/>
  </r>
  <r>
    <x v="104"/>
    <x v="31"/>
    <x v="3"/>
    <n v="1618"/>
  </r>
  <r>
    <x v="104"/>
    <x v="31"/>
    <x v="4"/>
    <n v="2290"/>
  </r>
  <r>
    <x v="104"/>
    <x v="31"/>
    <x v="5"/>
    <n v="986"/>
  </r>
  <r>
    <x v="104"/>
    <x v="32"/>
    <x v="0"/>
    <n v="20"/>
  </r>
  <r>
    <x v="104"/>
    <x v="32"/>
    <x v="1"/>
    <n v="525"/>
  </r>
  <r>
    <x v="104"/>
    <x v="32"/>
    <x v="2"/>
    <n v="15750"/>
  </r>
  <r>
    <x v="104"/>
    <x v="32"/>
    <x v="3"/>
    <n v="2911"/>
  </r>
  <r>
    <x v="104"/>
    <x v="32"/>
    <x v="4"/>
    <n v="4392"/>
  </r>
  <r>
    <x v="104"/>
    <x v="32"/>
    <x v="5"/>
    <n v="2224"/>
  </r>
  <r>
    <x v="104"/>
    <x v="33"/>
    <x v="0"/>
    <n v="55"/>
  </r>
  <r>
    <x v="104"/>
    <x v="33"/>
    <x v="1"/>
    <n v="2516"/>
  </r>
  <r>
    <x v="104"/>
    <x v="33"/>
    <x v="2"/>
    <n v="75480"/>
  </r>
  <r>
    <x v="104"/>
    <x v="33"/>
    <x v="3"/>
    <n v="25429"/>
  </r>
  <r>
    <x v="104"/>
    <x v="33"/>
    <x v="4"/>
    <n v="51095"/>
  </r>
  <r>
    <x v="104"/>
    <x v="33"/>
    <x v="5"/>
    <n v="25327"/>
  </r>
  <r>
    <x v="104"/>
    <x v="34"/>
    <x v="0"/>
    <n v="32"/>
  </r>
  <r>
    <x v="104"/>
    <x v="34"/>
    <x v="1"/>
    <n v="937"/>
  </r>
  <r>
    <x v="104"/>
    <x v="34"/>
    <x v="2"/>
    <n v="28110"/>
  </r>
  <r>
    <x v="104"/>
    <x v="34"/>
    <x v="3"/>
    <n v="7930"/>
  </r>
  <r>
    <x v="104"/>
    <x v="34"/>
    <x v="4"/>
    <n v="15282"/>
  </r>
  <r>
    <x v="104"/>
    <x v="34"/>
    <x v="5"/>
    <n v="7410"/>
  </r>
  <r>
    <x v="104"/>
    <x v="35"/>
    <x v="0"/>
    <n v="13"/>
  </r>
  <r>
    <x v="104"/>
    <x v="35"/>
    <x v="1"/>
    <n v="177"/>
  </r>
  <r>
    <x v="104"/>
    <x v="35"/>
    <x v="2"/>
    <n v="5310"/>
  </r>
  <r>
    <x v="104"/>
    <x v="35"/>
    <x v="3"/>
    <n v="1646"/>
  </r>
  <r>
    <x v="104"/>
    <x v="35"/>
    <x v="4"/>
    <n v="2763"/>
  </r>
  <r>
    <x v="104"/>
    <x v="35"/>
    <x v="5"/>
    <n v="2013"/>
  </r>
  <r>
    <x v="104"/>
    <x v="36"/>
    <x v="0"/>
    <n v="14"/>
  </r>
  <r>
    <x v="104"/>
    <x v="36"/>
    <x v="1"/>
    <n v="403"/>
  </r>
  <r>
    <x v="104"/>
    <x v="36"/>
    <x v="2"/>
    <n v="12090"/>
  </r>
  <r>
    <x v="104"/>
    <x v="36"/>
    <x v="3"/>
    <n v="1940"/>
  </r>
  <r>
    <x v="104"/>
    <x v="36"/>
    <x v="4"/>
    <n v="3274"/>
  </r>
  <r>
    <x v="104"/>
    <x v="36"/>
    <x v="5"/>
    <n v="1937"/>
  </r>
  <r>
    <x v="104"/>
    <x v="37"/>
    <x v="0"/>
    <n v="53"/>
  </r>
  <r>
    <x v="104"/>
    <x v="37"/>
    <x v="1"/>
    <n v="1446"/>
  </r>
  <r>
    <x v="104"/>
    <x v="37"/>
    <x v="2"/>
    <n v="43380"/>
  </r>
  <r>
    <x v="104"/>
    <x v="37"/>
    <x v="3"/>
    <n v="20743"/>
  </r>
  <r>
    <x v="104"/>
    <x v="37"/>
    <x v="4"/>
    <n v="34785"/>
  </r>
  <r>
    <x v="104"/>
    <x v="37"/>
    <x v="5"/>
    <n v="18697"/>
  </r>
  <r>
    <x v="104"/>
    <x v="38"/>
    <x v="0"/>
    <n v="20"/>
  </r>
  <r>
    <x v="104"/>
    <x v="38"/>
    <x v="1"/>
    <n v="343"/>
  </r>
  <r>
    <x v="104"/>
    <x v="38"/>
    <x v="2"/>
    <n v="10290"/>
  </r>
  <r>
    <x v="104"/>
    <x v="38"/>
    <x v="3"/>
    <n v="1105"/>
  </r>
  <r>
    <x v="104"/>
    <x v="38"/>
    <x v="4"/>
    <n v="1704"/>
  </r>
  <r>
    <x v="104"/>
    <x v="38"/>
    <x v="5"/>
    <n v="1144"/>
  </r>
  <r>
    <x v="104"/>
    <x v="39"/>
    <x v="0"/>
    <n v="21"/>
  </r>
  <r>
    <x v="104"/>
    <x v="39"/>
    <x v="1"/>
    <n v="736"/>
  </r>
  <r>
    <x v="104"/>
    <x v="39"/>
    <x v="2"/>
    <n v="22080"/>
  </r>
  <r>
    <x v="104"/>
    <x v="39"/>
    <x v="3"/>
    <n v="2379"/>
  </r>
  <r>
    <x v="104"/>
    <x v="39"/>
    <x v="4"/>
    <n v="4332"/>
  </r>
  <r>
    <x v="104"/>
    <x v="39"/>
    <x v="5"/>
    <n v="2597"/>
  </r>
  <r>
    <x v="104"/>
    <x v="40"/>
    <x v="0"/>
    <n v="30"/>
  </r>
  <r>
    <x v="104"/>
    <x v="40"/>
    <x v="1"/>
    <n v="984"/>
  </r>
  <r>
    <x v="104"/>
    <x v="40"/>
    <x v="2"/>
    <n v="29520"/>
  </r>
  <r>
    <x v="104"/>
    <x v="40"/>
    <x v="3"/>
    <n v="5939"/>
  </r>
  <r>
    <x v="104"/>
    <x v="40"/>
    <x v="4"/>
    <n v="9422"/>
  </r>
  <r>
    <x v="104"/>
    <x v="40"/>
    <x v="5"/>
    <n v="4194"/>
  </r>
  <r>
    <x v="104"/>
    <x v="41"/>
    <x v="0"/>
    <n v="11"/>
  </r>
  <r>
    <x v="104"/>
    <x v="41"/>
    <x v="1"/>
    <n v="219"/>
  </r>
  <r>
    <x v="104"/>
    <x v="41"/>
    <x v="2"/>
    <n v="6570"/>
  </r>
  <r>
    <x v="104"/>
    <x v="41"/>
    <x v="3"/>
    <n v="2545"/>
  </r>
  <r>
    <x v="104"/>
    <x v="41"/>
    <x v="4"/>
    <n v="4658"/>
  </r>
  <r>
    <x v="104"/>
    <x v="41"/>
    <x v="5"/>
    <n v="2593"/>
  </r>
  <r>
    <x v="104"/>
    <x v="42"/>
    <x v="0"/>
    <n v="10"/>
  </r>
  <r>
    <x v="104"/>
    <x v="42"/>
    <x v="1"/>
    <n v="484"/>
  </r>
  <r>
    <x v="104"/>
    <x v="42"/>
    <x v="2"/>
    <n v="14520"/>
  </r>
  <r>
    <x v="104"/>
    <x v="42"/>
    <x v="3"/>
    <n v="2171"/>
  </r>
  <r>
    <x v="104"/>
    <x v="42"/>
    <x v="4"/>
    <n v="3821"/>
  </r>
  <r>
    <x v="104"/>
    <x v="42"/>
    <x v="5"/>
    <n v="1959"/>
  </r>
  <r>
    <x v="104"/>
    <x v="43"/>
    <x v="0"/>
    <n v="22"/>
  </r>
  <r>
    <x v="104"/>
    <x v="43"/>
    <x v="1"/>
    <n v="774"/>
  </r>
  <r>
    <x v="104"/>
    <x v="43"/>
    <x v="2"/>
    <n v="23220"/>
  </r>
  <r>
    <x v="104"/>
    <x v="43"/>
    <x v="3"/>
    <n v="8171"/>
  </r>
  <r>
    <x v="104"/>
    <x v="43"/>
    <x v="4"/>
    <n v="16638"/>
  </r>
  <r>
    <x v="104"/>
    <x v="43"/>
    <x v="5"/>
    <n v="7616"/>
  </r>
  <r>
    <x v="104"/>
    <x v="44"/>
    <x v="0"/>
    <n v="80"/>
  </r>
  <r>
    <x v="104"/>
    <x v="44"/>
    <x v="1"/>
    <n v="5818"/>
  </r>
  <r>
    <x v="104"/>
    <x v="44"/>
    <x v="2"/>
    <n v="174540"/>
  </r>
  <r>
    <x v="104"/>
    <x v="44"/>
    <x v="3"/>
    <n v="110621"/>
  </r>
  <r>
    <x v="104"/>
    <x v="44"/>
    <x v="4"/>
    <n v="157249"/>
  </r>
  <r>
    <x v="104"/>
    <x v="44"/>
    <x v="5"/>
    <n v="79597"/>
  </r>
  <r>
    <x v="104"/>
    <x v="45"/>
    <x v="0"/>
    <n v="16"/>
  </r>
  <r>
    <x v="104"/>
    <x v="45"/>
    <x v="1"/>
    <n v="650"/>
  </r>
  <r>
    <x v="104"/>
    <x v="45"/>
    <x v="2"/>
    <n v="19500"/>
  </r>
  <r>
    <x v="104"/>
    <x v="45"/>
    <x v="3"/>
    <n v="3950"/>
  </r>
  <r>
    <x v="104"/>
    <x v="45"/>
    <x v="4"/>
    <n v="7982"/>
  </r>
  <r>
    <x v="104"/>
    <x v="45"/>
    <x v="5"/>
    <n v="4179"/>
  </r>
  <r>
    <x v="104"/>
    <x v="46"/>
    <x v="0"/>
    <n v="22"/>
  </r>
  <r>
    <x v="104"/>
    <x v="46"/>
    <x v="1"/>
    <n v="679"/>
  </r>
  <r>
    <x v="104"/>
    <x v="46"/>
    <x v="2"/>
    <n v="20370"/>
  </r>
  <r>
    <x v="104"/>
    <x v="46"/>
    <x v="3"/>
    <n v="2100"/>
  </r>
  <r>
    <x v="104"/>
    <x v="46"/>
    <x v="4"/>
    <n v="4111"/>
  </r>
  <r>
    <x v="104"/>
    <x v="46"/>
    <x v="5"/>
    <n v="2463"/>
  </r>
  <r>
    <x v="104"/>
    <x v="47"/>
    <x v="0"/>
    <n v="81"/>
  </r>
  <r>
    <x v="104"/>
    <x v="47"/>
    <x v="1"/>
    <n v="3650"/>
  </r>
  <r>
    <x v="104"/>
    <x v="47"/>
    <x v="2"/>
    <n v="109500"/>
  </r>
  <r>
    <x v="104"/>
    <x v="47"/>
    <x v="3"/>
    <n v="11319"/>
  </r>
  <r>
    <x v="104"/>
    <x v="47"/>
    <x v="4"/>
    <n v="19463"/>
  </r>
  <r>
    <x v="104"/>
    <x v="47"/>
    <x v="5"/>
    <n v="10273"/>
  </r>
  <r>
    <x v="104"/>
    <x v="48"/>
    <x v="0"/>
    <n v="78"/>
  </r>
  <r>
    <x v="104"/>
    <x v="48"/>
    <x v="1"/>
    <n v="2841"/>
  </r>
  <r>
    <x v="104"/>
    <x v="48"/>
    <x v="2"/>
    <n v="85230"/>
  </r>
  <r>
    <x v="104"/>
    <x v="48"/>
    <x v="3"/>
    <n v="25220"/>
  </r>
  <r>
    <x v="104"/>
    <x v="48"/>
    <x v="4"/>
    <n v="39245"/>
  </r>
  <r>
    <x v="104"/>
    <x v="48"/>
    <x v="5"/>
    <n v="18157"/>
  </r>
  <r>
    <x v="104"/>
    <x v="49"/>
    <x v="0"/>
    <n v="105"/>
  </r>
  <r>
    <x v="104"/>
    <x v="49"/>
    <x v="1"/>
    <n v="3102"/>
  </r>
  <r>
    <x v="104"/>
    <x v="49"/>
    <x v="2"/>
    <n v="93060"/>
  </r>
  <r>
    <x v="104"/>
    <x v="49"/>
    <x v="3"/>
    <n v="21618"/>
  </r>
  <r>
    <x v="104"/>
    <x v="49"/>
    <x v="4"/>
    <n v="34197"/>
  </r>
  <r>
    <x v="104"/>
    <x v="49"/>
    <x v="5"/>
    <n v="21059"/>
  </r>
  <r>
    <x v="104"/>
    <x v="50"/>
    <x v="0"/>
    <n v="44"/>
  </r>
  <r>
    <x v="104"/>
    <x v="50"/>
    <x v="1"/>
    <n v="1263"/>
  </r>
  <r>
    <x v="104"/>
    <x v="50"/>
    <x v="2"/>
    <n v="37890"/>
  </r>
  <r>
    <x v="104"/>
    <x v="50"/>
    <x v="3"/>
    <n v="8685"/>
  </r>
  <r>
    <x v="104"/>
    <x v="50"/>
    <x v="4"/>
    <n v="15818"/>
  </r>
  <r>
    <x v="104"/>
    <x v="50"/>
    <x v="5"/>
    <n v="10622"/>
  </r>
  <r>
    <x v="104"/>
    <x v="51"/>
    <x v="0"/>
    <n v="48"/>
  </r>
  <r>
    <x v="104"/>
    <x v="51"/>
    <x v="1"/>
    <n v="1266"/>
  </r>
  <r>
    <x v="104"/>
    <x v="51"/>
    <x v="2"/>
    <n v="37980"/>
  </r>
  <r>
    <x v="104"/>
    <x v="51"/>
    <x v="3"/>
    <n v="8288"/>
  </r>
  <r>
    <x v="104"/>
    <x v="51"/>
    <x v="4"/>
    <n v="13692"/>
  </r>
  <r>
    <x v="104"/>
    <x v="51"/>
    <x v="5"/>
    <n v="8321"/>
  </r>
  <r>
    <x v="104"/>
    <x v="52"/>
    <x v="0"/>
    <n v="37"/>
  </r>
  <r>
    <x v="104"/>
    <x v="52"/>
    <x v="1"/>
    <n v="1217"/>
  </r>
  <r>
    <x v="104"/>
    <x v="52"/>
    <x v="2"/>
    <n v="36510"/>
  </r>
  <r>
    <x v="104"/>
    <x v="52"/>
    <x v="3"/>
    <n v="11616"/>
  </r>
  <r>
    <x v="104"/>
    <x v="52"/>
    <x v="4"/>
    <n v="18201"/>
  </r>
  <r>
    <x v="104"/>
    <x v="52"/>
    <x v="5"/>
    <n v="12812"/>
  </r>
  <r>
    <x v="104"/>
    <x v="53"/>
    <x v="0"/>
    <n v="69"/>
  </r>
  <r>
    <x v="104"/>
    <x v="53"/>
    <x v="1"/>
    <n v="2897"/>
  </r>
  <r>
    <x v="104"/>
    <x v="53"/>
    <x v="2"/>
    <n v="86910"/>
  </r>
  <r>
    <x v="104"/>
    <x v="53"/>
    <x v="3"/>
    <n v="21765"/>
  </r>
  <r>
    <x v="104"/>
    <x v="53"/>
    <x v="4"/>
    <n v="36745"/>
  </r>
  <r>
    <x v="104"/>
    <x v="53"/>
    <x v="5"/>
    <n v="27388"/>
  </r>
  <r>
    <x v="104"/>
    <x v="54"/>
    <x v="0"/>
    <n v="43"/>
  </r>
  <r>
    <x v="104"/>
    <x v="54"/>
    <x v="1"/>
    <n v="1458"/>
  </r>
  <r>
    <x v="104"/>
    <x v="54"/>
    <x v="2"/>
    <n v="43740"/>
  </r>
  <r>
    <x v="104"/>
    <x v="54"/>
    <x v="3"/>
    <n v="9453"/>
  </r>
  <r>
    <x v="104"/>
    <x v="54"/>
    <x v="4"/>
    <n v="19553"/>
  </r>
  <r>
    <x v="104"/>
    <x v="54"/>
    <x v="5"/>
    <n v="13154"/>
  </r>
  <r>
    <x v="104"/>
    <x v="55"/>
    <x v="0"/>
    <n v="19"/>
  </r>
  <r>
    <x v="104"/>
    <x v="55"/>
    <x v="1"/>
    <n v="1488"/>
  </r>
  <r>
    <x v="104"/>
    <x v="55"/>
    <x v="2"/>
    <n v="44640"/>
  </r>
  <r>
    <x v="104"/>
    <x v="55"/>
    <x v="3"/>
    <n v="2886"/>
  </r>
  <r>
    <x v="104"/>
    <x v="55"/>
    <x v="4"/>
    <n v="5926"/>
  </r>
  <r>
    <x v="104"/>
    <x v="55"/>
    <x v="5"/>
    <n v="2807"/>
  </r>
  <r>
    <x v="104"/>
    <x v="56"/>
    <x v="0"/>
    <n v="233"/>
  </r>
  <r>
    <x v="104"/>
    <x v="56"/>
    <x v="1"/>
    <n v="10438"/>
  </r>
  <r>
    <x v="104"/>
    <x v="56"/>
    <x v="2"/>
    <n v="313140"/>
  </r>
  <r>
    <x v="104"/>
    <x v="56"/>
    <x v="3"/>
    <n v="142946"/>
  </r>
  <r>
    <x v="104"/>
    <x v="56"/>
    <x v="4"/>
    <n v="235919"/>
  </r>
  <r>
    <x v="104"/>
    <x v="56"/>
    <x v="5"/>
    <n v="123343"/>
  </r>
  <r>
    <x v="104"/>
    <x v="57"/>
    <x v="0"/>
    <n v="17"/>
  </r>
  <r>
    <x v="104"/>
    <x v="57"/>
    <x v="1"/>
    <n v="526"/>
  </r>
  <r>
    <x v="104"/>
    <x v="57"/>
    <x v="2"/>
    <n v="15780"/>
  </r>
  <r>
    <x v="104"/>
    <x v="57"/>
    <x v="3"/>
    <n v="1982"/>
  </r>
  <r>
    <x v="104"/>
    <x v="57"/>
    <x v="4"/>
    <n v="4496"/>
  </r>
  <r>
    <x v="104"/>
    <x v="57"/>
    <x v="5"/>
    <n v="1978"/>
  </r>
  <r>
    <x v="104"/>
    <x v="58"/>
    <x v="0"/>
    <n v="41"/>
  </r>
  <r>
    <x v="104"/>
    <x v="58"/>
    <x v="1"/>
    <n v="1321"/>
  </r>
  <r>
    <x v="104"/>
    <x v="58"/>
    <x v="2"/>
    <n v="39630"/>
  </r>
  <r>
    <x v="104"/>
    <x v="58"/>
    <x v="3"/>
    <n v="12450"/>
  </r>
  <r>
    <x v="104"/>
    <x v="58"/>
    <x v="4"/>
    <n v="21897"/>
  </r>
  <r>
    <x v="104"/>
    <x v="58"/>
    <x v="5"/>
    <n v="10589"/>
  </r>
  <r>
    <x v="104"/>
    <x v="59"/>
    <x v="0"/>
    <n v="49"/>
  </r>
  <r>
    <x v="104"/>
    <x v="59"/>
    <x v="1"/>
    <n v="1321"/>
  </r>
  <r>
    <x v="104"/>
    <x v="59"/>
    <x v="2"/>
    <n v="39630"/>
  </r>
  <r>
    <x v="104"/>
    <x v="59"/>
    <x v="3"/>
    <n v="9205"/>
  </r>
  <r>
    <x v="104"/>
    <x v="59"/>
    <x v="4"/>
    <n v="16446"/>
  </r>
  <r>
    <x v="104"/>
    <x v="59"/>
    <x v="5"/>
    <n v="10273"/>
  </r>
  <r>
    <x v="104"/>
    <x v="60"/>
    <x v="0"/>
    <n v="30"/>
  </r>
  <r>
    <x v="104"/>
    <x v="60"/>
    <x v="1"/>
    <n v="1747"/>
  </r>
  <r>
    <x v="104"/>
    <x v="60"/>
    <x v="2"/>
    <n v="52410"/>
  </r>
  <r>
    <x v="104"/>
    <x v="60"/>
    <x v="3"/>
    <n v="11494"/>
  </r>
  <r>
    <x v="104"/>
    <x v="60"/>
    <x v="4"/>
    <n v="20781"/>
  </r>
  <r>
    <x v="104"/>
    <x v="60"/>
    <x v="5"/>
    <n v="14781"/>
  </r>
  <r>
    <x v="104"/>
    <x v="61"/>
    <x v="0"/>
    <n v="9"/>
  </r>
  <r>
    <x v="104"/>
    <x v="61"/>
    <x v="1"/>
    <n v="233"/>
  </r>
  <r>
    <x v="104"/>
    <x v="61"/>
    <x v="2"/>
    <n v="6990"/>
  </r>
  <r>
    <x v="104"/>
    <x v="61"/>
    <x v="3"/>
    <n v="892"/>
  </r>
  <r>
    <x v="104"/>
    <x v="61"/>
    <x v="4"/>
    <n v="1580"/>
  </r>
  <r>
    <x v="104"/>
    <x v="61"/>
    <x v="5"/>
    <n v="591"/>
  </r>
  <r>
    <x v="104"/>
    <x v="62"/>
    <x v="0"/>
    <n v="41"/>
  </r>
  <r>
    <x v="104"/>
    <x v="62"/>
    <x v="1"/>
    <n v="1588"/>
  </r>
  <r>
    <x v="104"/>
    <x v="62"/>
    <x v="2"/>
    <n v="47640"/>
  </r>
  <r>
    <x v="104"/>
    <x v="62"/>
    <x v="3"/>
    <n v="8994"/>
  </r>
  <r>
    <x v="104"/>
    <x v="62"/>
    <x v="4"/>
    <n v="15311"/>
  </r>
  <r>
    <x v="104"/>
    <x v="62"/>
    <x v="5"/>
    <n v="10314"/>
  </r>
  <r>
    <x v="104"/>
    <x v="63"/>
    <x v="0"/>
    <n v="51"/>
  </r>
  <r>
    <x v="104"/>
    <x v="63"/>
    <x v="1"/>
    <n v="2680"/>
  </r>
  <r>
    <x v="104"/>
    <x v="63"/>
    <x v="2"/>
    <n v="80400"/>
  </r>
  <r>
    <x v="104"/>
    <x v="63"/>
    <x v="3"/>
    <n v="7473"/>
  </r>
  <r>
    <x v="104"/>
    <x v="63"/>
    <x v="4"/>
    <n v="12762"/>
  </r>
  <r>
    <x v="104"/>
    <x v="63"/>
    <x v="5"/>
    <n v="7443"/>
  </r>
  <r>
    <x v="104"/>
    <x v="64"/>
    <x v="0"/>
    <n v="159"/>
  </r>
  <r>
    <x v="104"/>
    <x v="64"/>
    <x v="1"/>
    <n v="9828"/>
  </r>
  <r>
    <x v="104"/>
    <x v="64"/>
    <x v="2"/>
    <n v="294840"/>
  </r>
  <r>
    <x v="104"/>
    <x v="64"/>
    <x v="3"/>
    <n v="113155"/>
  </r>
  <r>
    <x v="104"/>
    <x v="64"/>
    <x v="4"/>
    <n v="209848"/>
  </r>
  <r>
    <x v="104"/>
    <x v="64"/>
    <x v="5"/>
    <n v="77106"/>
  </r>
  <r>
    <x v="104"/>
    <x v="65"/>
    <x v="0"/>
    <n v="78"/>
  </r>
  <r>
    <x v="104"/>
    <x v="65"/>
    <x v="1"/>
    <n v="2561"/>
  </r>
  <r>
    <x v="104"/>
    <x v="65"/>
    <x v="2"/>
    <n v="76830"/>
  </r>
  <r>
    <x v="104"/>
    <x v="65"/>
    <x v="3"/>
    <n v="36078"/>
  </r>
  <r>
    <x v="104"/>
    <x v="65"/>
    <x v="4"/>
    <n v="62748"/>
  </r>
  <r>
    <x v="104"/>
    <x v="65"/>
    <x v="5"/>
    <n v="34864"/>
  </r>
  <r>
    <x v="104"/>
    <x v="66"/>
    <x v="0"/>
    <n v="32"/>
  </r>
  <r>
    <x v="104"/>
    <x v="66"/>
    <x v="1"/>
    <n v="596"/>
  </r>
  <r>
    <x v="104"/>
    <x v="66"/>
    <x v="2"/>
    <n v="17880"/>
  </r>
  <r>
    <x v="104"/>
    <x v="66"/>
    <x v="3"/>
    <n v="2177"/>
  </r>
  <r>
    <x v="104"/>
    <x v="66"/>
    <x v="4"/>
    <n v="3903"/>
  </r>
  <r>
    <x v="104"/>
    <x v="66"/>
    <x v="5"/>
    <n v="2398"/>
  </r>
  <r>
    <x v="104"/>
    <x v="67"/>
    <x v="0"/>
    <n v="66"/>
  </r>
  <r>
    <x v="104"/>
    <x v="67"/>
    <x v="1"/>
    <n v="2815"/>
  </r>
  <r>
    <x v="104"/>
    <x v="67"/>
    <x v="2"/>
    <n v="84450"/>
  </r>
  <r>
    <x v="104"/>
    <x v="67"/>
    <x v="3"/>
    <n v="12747"/>
  </r>
  <r>
    <x v="104"/>
    <x v="67"/>
    <x v="4"/>
    <n v="23258"/>
  </r>
  <r>
    <x v="104"/>
    <x v="67"/>
    <x v="5"/>
    <n v="14107"/>
  </r>
  <r>
    <x v="104"/>
    <x v="68"/>
    <x v="0"/>
    <n v="9"/>
  </r>
  <r>
    <x v="104"/>
    <x v="68"/>
    <x v="1"/>
    <n v="206"/>
  </r>
  <r>
    <x v="104"/>
    <x v="68"/>
    <x v="2"/>
    <n v="6180"/>
  </r>
  <r>
    <x v="104"/>
    <x v="68"/>
    <x v="3"/>
    <n v="2097"/>
  </r>
  <r>
    <x v="104"/>
    <x v="68"/>
    <x v="4"/>
    <n v="3135"/>
  </r>
  <r>
    <x v="104"/>
    <x v="68"/>
    <x v="5"/>
    <n v="1570"/>
  </r>
  <r>
    <x v="104"/>
    <x v="69"/>
    <x v="0"/>
    <n v="43"/>
  </r>
  <r>
    <x v="104"/>
    <x v="69"/>
    <x v="1"/>
    <n v="1186"/>
  </r>
  <r>
    <x v="104"/>
    <x v="69"/>
    <x v="2"/>
    <n v="35580"/>
  </r>
  <r>
    <x v="104"/>
    <x v="69"/>
    <x v="3"/>
    <n v="12235"/>
  </r>
  <r>
    <x v="104"/>
    <x v="69"/>
    <x v="4"/>
    <n v="18762"/>
  </r>
  <r>
    <x v="104"/>
    <x v="69"/>
    <x v="5"/>
    <n v="10548"/>
  </r>
  <r>
    <x v="104"/>
    <x v="70"/>
    <x v="0"/>
    <n v="3258"/>
  </r>
  <r>
    <x v="104"/>
    <x v="70"/>
    <x v="1"/>
    <n v="135332"/>
  </r>
  <r>
    <x v="104"/>
    <x v="70"/>
    <x v="2"/>
    <n v="4059960"/>
  </r>
  <r>
    <x v="104"/>
    <x v="70"/>
    <x v="3"/>
    <n v="1302494"/>
  </r>
  <r>
    <x v="104"/>
    <x v="70"/>
    <x v="4"/>
    <n v="2146081"/>
  </r>
  <r>
    <x v="104"/>
    <x v="70"/>
    <x v="5"/>
    <n v="1103852"/>
  </r>
  <r>
    <x v="105"/>
    <x v="0"/>
    <x v="0"/>
    <n v="172"/>
  </r>
  <r>
    <x v="105"/>
    <x v="0"/>
    <x v="1"/>
    <n v="6475"/>
  </r>
  <r>
    <x v="105"/>
    <x v="0"/>
    <x v="2"/>
    <n v="200725"/>
  </r>
  <r>
    <x v="105"/>
    <x v="0"/>
    <x v="3"/>
    <n v="42152"/>
  </r>
  <r>
    <x v="105"/>
    <x v="0"/>
    <x v="4"/>
    <n v="75509"/>
  </r>
  <r>
    <x v="105"/>
    <x v="0"/>
    <x v="5"/>
    <n v="35982"/>
  </r>
  <r>
    <x v="105"/>
    <x v="1"/>
    <x v="0"/>
    <n v="58"/>
  </r>
  <r>
    <x v="105"/>
    <x v="1"/>
    <x v="1"/>
    <n v="2422"/>
  </r>
  <r>
    <x v="105"/>
    <x v="1"/>
    <x v="2"/>
    <n v="75082"/>
  </r>
  <r>
    <x v="105"/>
    <x v="1"/>
    <x v="3"/>
    <n v="16266"/>
  </r>
  <r>
    <x v="105"/>
    <x v="1"/>
    <x v="4"/>
    <n v="31428"/>
  </r>
  <r>
    <x v="105"/>
    <x v="1"/>
    <x v="5"/>
    <n v="15915"/>
  </r>
  <r>
    <x v="105"/>
    <x v="2"/>
    <x v="0"/>
    <n v="25"/>
  </r>
  <r>
    <x v="105"/>
    <x v="2"/>
    <x v="1"/>
    <n v="1166"/>
  </r>
  <r>
    <x v="105"/>
    <x v="2"/>
    <x v="2"/>
    <n v="36146"/>
  </r>
  <r>
    <x v="105"/>
    <x v="2"/>
    <x v="3"/>
    <n v="3031"/>
  </r>
  <r>
    <x v="105"/>
    <x v="2"/>
    <x v="4"/>
    <n v="5527"/>
  </r>
  <r>
    <x v="105"/>
    <x v="2"/>
    <x v="5"/>
    <n v="4243"/>
  </r>
  <r>
    <x v="105"/>
    <x v="3"/>
    <x v="0"/>
    <n v="53"/>
  </r>
  <r>
    <x v="105"/>
    <x v="3"/>
    <x v="1"/>
    <n v="2309"/>
  </r>
  <r>
    <x v="105"/>
    <x v="3"/>
    <x v="2"/>
    <n v="71579"/>
  </r>
  <r>
    <x v="105"/>
    <x v="3"/>
    <x v="3"/>
    <n v="15235"/>
  </r>
  <r>
    <x v="105"/>
    <x v="3"/>
    <x v="4"/>
    <n v="29275"/>
  </r>
  <r>
    <x v="105"/>
    <x v="3"/>
    <x v="5"/>
    <n v="16062"/>
  </r>
  <r>
    <x v="105"/>
    <x v="4"/>
    <x v="0"/>
    <n v="25"/>
  </r>
  <r>
    <x v="105"/>
    <x v="4"/>
    <x v="1"/>
    <n v="941"/>
  </r>
  <r>
    <x v="105"/>
    <x v="4"/>
    <x v="2"/>
    <n v="29171"/>
  </r>
  <r>
    <x v="105"/>
    <x v="4"/>
    <x v="3"/>
    <n v="15645"/>
  </r>
  <r>
    <x v="105"/>
    <x v="4"/>
    <x v="4"/>
    <n v="25838"/>
  </r>
  <r>
    <x v="105"/>
    <x v="4"/>
    <x v="5"/>
    <n v="10852"/>
  </r>
  <r>
    <x v="105"/>
    <x v="5"/>
    <x v="0"/>
    <n v="13"/>
  </r>
  <r>
    <x v="105"/>
    <x v="5"/>
    <x v="1"/>
    <n v="344"/>
  </r>
  <r>
    <x v="105"/>
    <x v="5"/>
    <x v="2"/>
    <n v="10664"/>
  </r>
  <r>
    <x v="105"/>
    <x v="5"/>
    <x v="3"/>
    <n v="3304"/>
  </r>
  <r>
    <x v="105"/>
    <x v="5"/>
    <x v="4"/>
    <n v="5821"/>
  </r>
  <r>
    <x v="105"/>
    <x v="5"/>
    <x v="5"/>
    <n v="2604"/>
  </r>
  <r>
    <x v="105"/>
    <x v="6"/>
    <x v="0"/>
    <n v="161"/>
  </r>
  <r>
    <x v="105"/>
    <x v="6"/>
    <x v="1"/>
    <n v="11990"/>
  </r>
  <r>
    <x v="105"/>
    <x v="6"/>
    <x v="2"/>
    <n v="371690"/>
  </r>
  <r>
    <x v="105"/>
    <x v="6"/>
    <x v="3"/>
    <n v="236806"/>
  </r>
  <r>
    <x v="105"/>
    <x v="6"/>
    <x v="4"/>
    <n v="337259"/>
  </r>
  <r>
    <x v="105"/>
    <x v="6"/>
    <x v="5"/>
    <n v="156177"/>
  </r>
  <r>
    <x v="105"/>
    <x v="7"/>
    <x v="0"/>
    <n v="47"/>
  </r>
  <r>
    <x v="105"/>
    <x v="7"/>
    <x v="1"/>
    <n v="2182"/>
  </r>
  <r>
    <x v="105"/>
    <x v="7"/>
    <x v="2"/>
    <n v="67642"/>
  </r>
  <r>
    <x v="105"/>
    <x v="7"/>
    <x v="3"/>
    <n v="38521"/>
  </r>
  <r>
    <x v="105"/>
    <x v="7"/>
    <x v="4"/>
    <n v="67093"/>
  </r>
  <r>
    <x v="105"/>
    <x v="7"/>
    <x v="5"/>
    <n v="39201"/>
  </r>
  <r>
    <x v="105"/>
    <x v="8"/>
    <x v="0"/>
    <n v="11"/>
  </r>
  <r>
    <x v="105"/>
    <x v="8"/>
    <x v="1"/>
    <n v="538"/>
  </r>
  <r>
    <x v="105"/>
    <x v="8"/>
    <x v="2"/>
    <n v="16678"/>
  </r>
  <r>
    <x v="105"/>
    <x v="8"/>
    <x v="3"/>
    <n v="5447"/>
  </r>
  <r>
    <x v="105"/>
    <x v="8"/>
    <x v="4"/>
    <n v="7052"/>
  </r>
  <r>
    <x v="105"/>
    <x v="8"/>
    <x v="5"/>
    <n v="3744"/>
  </r>
  <r>
    <x v="105"/>
    <x v="9"/>
    <x v="0"/>
    <n v="17"/>
  </r>
  <r>
    <x v="105"/>
    <x v="9"/>
    <x v="1"/>
    <n v="447"/>
  </r>
  <r>
    <x v="105"/>
    <x v="9"/>
    <x v="2"/>
    <n v="13857"/>
  </r>
  <r>
    <x v="105"/>
    <x v="9"/>
    <x v="3"/>
    <n v="3169"/>
  </r>
  <r>
    <x v="105"/>
    <x v="9"/>
    <x v="4"/>
    <n v="5399"/>
  </r>
  <r>
    <x v="105"/>
    <x v="9"/>
    <x v="5"/>
    <n v="2632"/>
  </r>
  <r>
    <x v="105"/>
    <x v="10"/>
    <x v="0"/>
    <n v="102"/>
  </r>
  <r>
    <x v="105"/>
    <x v="10"/>
    <x v="1"/>
    <n v="3132"/>
  </r>
  <r>
    <x v="105"/>
    <x v="10"/>
    <x v="2"/>
    <n v="97092"/>
  </r>
  <r>
    <x v="105"/>
    <x v="10"/>
    <x v="3"/>
    <n v="17855"/>
  </r>
  <r>
    <x v="105"/>
    <x v="10"/>
    <x v="4"/>
    <n v="32677"/>
  </r>
  <r>
    <x v="105"/>
    <x v="10"/>
    <x v="5"/>
    <n v="19159"/>
  </r>
  <r>
    <x v="105"/>
    <x v="11"/>
    <x v="0"/>
    <n v="16"/>
  </r>
  <r>
    <x v="105"/>
    <x v="11"/>
    <x v="1"/>
    <n v="453"/>
  </r>
  <r>
    <x v="105"/>
    <x v="11"/>
    <x v="2"/>
    <n v="14043"/>
  </r>
  <r>
    <x v="105"/>
    <x v="11"/>
    <x v="3"/>
    <n v="4189"/>
  </r>
  <r>
    <x v="105"/>
    <x v="11"/>
    <x v="4"/>
    <n v="9192"/>
  </r>
  <r>
    <x v="105"/>
    <x v="11"/>
    <x v="5"/>
    <n v="5353"/>
  </r>
  <r>
    <x v="105"/>
    <x v="12"/>
    <x v="0"/>
    <n v="17"/>
  </r>
  <r>
    <x v="105"/>
    <x v="12"/>
    <x v="1"/>
    <n v="768"/>
  </r>
  <r>
    <x v="105"/>
    <x v="12"/>
    <x v="2"/>
    <n v="23808"/>
  </r>
  <r>
    <x v="105"/>
    <x v="12"/>
    <x v="3"/>
    <n v="4321"/>
  </r>
  <r>
    <x v="105"/>
    <x v="12"/>
    <x v="4"/>
    <n v="6766"/>
  </r>
  <r>
    <x v="105"/>
    <x v="12"/>
    <x v="5"/>
    <n v="4055"/>
  </r>
  <r>
    <x v="105"/>
    <x v="13"/>
    <x v="0"/>
    <n v="10"/>
  </r>
  <r>
    <x v="105"/>
    <x v="13"/>
    <x v="1"/>
    <n v="266"/>
  </r>
  <r>
    <x v="105"/>
    <x v="13"/>
    <x v="2"/>
    <n v="8246"/>
  </r>
  <r>
    <x v="105"/>
    <x v="13"/>
    <x v="3"/>
    <n v="2648"/>
  </r>
  <r>
    <x v="105"/>
    <x v="13"/>
    <x v="4"/>
    <n v="4498"/>
  </r>
  <r>
    <x v="105"/>
    <x v="13"/>
    <x v="5"/>
    <n v="2687"/>
  </r>
  <r>
    <x v="105"/>
    <x v="14"/>
    <x v="0"/>
    <n v="54"/>
  </r>
  <r>
    <x v="105"/>
    <x v="14"/>
    <x v="1"/>
    <n v="1739"/>
  </r>
  <r>
    <x v="105"/>
    <x v="14"/>
    <x v="2"/>
    <n v="53909"/>
  </r>
  <r>
    <x v="105"/>
    <x v="14"/>
    <x v="3"/>
    <n v="28973"/>
  </r>
  <r>
    <x v="105"/>
    <x v="14"/>
    <x v="4"/>
    <n v="48271"/>
  </r>
  <r>
    <x v="105"/>
    <x v="14"/>
    <x v="5"/>
    <n v="27393"/>
  </r>
  <r>
    <x v="105"/>
    <x v="15"/>
    <x v="0"/>
    <n v="26"/>
  </r>
  <r>
    <x v="105"/>
    <x v="15"/>
    <x v="1"/>
    <n v="1003"/>
  </r>
  <r>
    <x v="105"/>
    <x v="15"/>
    <x v="2"/>
    <n v="31093"/>
  </r>
  <r>
    <x v="105"/>
    <x v="15"/>
    <x v="3"/>
    <n v="5658"/>
  </r>
  <r>
    <x v="105"/>
    <x v="15"/>
    <x v="4"/>
    <n v="9934"/>
  </r>
  <r>
    <x v="105"/>
    <x v="15"/>
    <x v="5"/>
    <n v="5998"/>
  </r>
  <r>
    <x v="105"/>
    <x v="16"/>
    <x v="0"/>
    <n v="9"/>
  </r>
  <r>
    <x v="105"/>
    <x v="16"/>
    <x v="1"/>
    <n v="225"/>
  </r>
  <r>
    <x v="105"/>
    <x v="16"/>
    <x v="2"/>
    <n v="6975"/>
  </r>
  <r>
    <x v="105"/>
    <x v="16"/>
    <x v="3"/>
    <n v="1177"/>
  </r>
  <r>
    <x v="105"/>
    <x v="16"/>
    <x v="4"/>
    <n v="2464"/>
  </r>
  <r>
    <x v="105"/>
    <x v="16"/>
    <x v="5"/>
    <n v="1708"/>
  </r>
  <r>
    <x v="105"/>
    <x v="17"/>
    <x v="0"/>
    <n v="13"/>
  </r>
  <r>
    <x v="105"/>
    <x v="17"/>
    <x v="1"/>
    <n v="301"/>
  </r>
  <r>
    <x v="105"/>
    <x v="17"/>
    <x v="2"/>
    <n v="9331"/>
  </r>
  <r>
    <x v="105"/>
    <x v="17"/>
    <x v="3"/>
    <n v="2090"/>
  </r>
  <r>
    <x v="105"/>
    <x v="17"/>
    <x v="4"/>
    <n v="3559"/>
  </r>
  <r>
    <x v="105"/>
    <x v="17"/>
    <x v="5"/>
    <n v="2370"/>
  </r>
  <r>
    <x v="105"/>
    <x v="18"/>
    <x v="0"/>
    <n v="18"/>
  </r>
  <r>
    <x v="105"/>
    <x v="18"/>
    <x v="1"/>
    <n v="716"/>
  </r>
  <r>
    <x v="105"/>
    <x v="18"/>
    <x v="2"/>
    <n v="22196"/>
  </r>
  <r>
    <x v="105"/>
    <x v="18"/>
    <x v="3"/>
    <n v="6405"/>
  </r>
  <r>
    <x v="105"/>
    <x v="18"/>
    <x v="4"/>
    <n v="9681"/>
  </r>
  <r>
    <x v="105"/>
    <x v="18"/>
    <x v="5"/>
    <n v="6382"/>
  </r>
  <r>
    <x v="105"/>
    <x v="19"/>
    <x v="0"/>
    <n v="110"/>
  </r>
  <r>
    <x v="105"/>
    <x v="19"/>
    <x v="1"/>
    <n v="4080"/>
  </r>
  <r>
    <x v="105"/>
    <x v="19"/>
    <x v="2"/>
    <n v="126480"/>
  </r>
  <r>
    <x v="105"/>
    <x v="19"/>
    <x v="3"/>
    <n v="45972"/>
  </r>
  <r>
    <x v="105"/>
    <x v="19"/>
    <x v="4"/>
    <n v="86410"/>
  </r>
  <r>
    <x v="105"/>
    <x v="19"/>
    <x v="5"/>
    <n v="51351"/>
  </r>
  <r>
    <x v="105"/>
    <x v="20"/>
    <x v="0"/>
    <n v="24"/>
  </r>
  <r>
    <x v="105"/>
    <x v="20"/>
    <x v="1"/>
    <n v="1608"/>
  </r>
  <r>
    <x v="105"/>
    <x v="20"/>
    <x v="2"/>
    <n v="49848"/>
  </r>
  <r>
    <x v="105"/>
    <x v="20"/>
    <x v="3"/>
    <n v="5752"/>
  </r>
  <r>
    <x v="105"/>
    <x v="20"/>
    <x v="4"/>
    <n v="10993"/>
  </r>
  <r>
    <x v="105"/>
    <x v="20"/>
    <x v="5"/>
    <n v="5222"/>
  </r>
  <r>
    <x v="105"/>
    <x v="21"/>
    <x v="0"/>
    <n v="75"/>
  </r>
  <r>
    <x v="105"/>
    <x v="21"/>
    <x v="1"/>
    <n v="3079"/>
  </r>
  <r>
    <x v="105"/>
    <x v="21"/>
    <x v="2"/>
    <n v="95449"/>
  </r>
  <r>
    <x v="105"/>
    <x v="21"/>
    <x v="3"/>
    <n v="34243"/>
  </r>
  <r>
    <x v="105"/>
    <x v="21"/>
    <x v="4"/>
    <n v="59375"/>
  </r>
  <r>
    <x v="105"/>
    <x v="21"/>
    <x v="5"/>
    <n v="25889"/>
  </r>
  <r>
    <x v="105"/>
    <x v="22"/>
    <x v="0"/>
    <n v="122"/>
  </r>
  <r>
    <x v="105"/>
    <x v="22"/>
    <x v="1"/>
    <n v="5645"/>
  </r>
  <r>
    <x v="105"/>
    <x v="22"/>
    <x v="2"/>
    <n v="174995"/>
  </r>
  <r>
    <x v="105"/>
    <x v="22"/>
    <x v="3"/>
    <n v="81813"/>
  </r>
  <r>
    <x v="105"/>
    <x v="22"/>
    <x v="4"/>
    <n v="148783"/>
  </r>
  <r>
    <x v="105"/>
    <x v="22"/>
    <x v="5"/>
    <n v="82107"/>
  </r>
  <r>
    <x v="105"/>
    <x v="23"/>
    <x v="0"/>
    <n v="33"/>
  </r>
  <r>
    <x v="105"/>
    <x v="23"/>
    <x v="1"/>
    <n v="1281"/>
  </r>
  <r>
    <x v="105"/>
    <x v="23"/>
    <x v="2"/>
    <n v="39711"/>
  </r>
  <r>
    <x v="105"/>
    <x v="23"/>
    <x v="3"/>
    <n v="7576"/>
  </r>
  <r>
    <x v="105"/>
    <x v="23"/>
    <x v="4"/>
    <n v="13891"/>
  </r>
  <r>
    <x v="105"/>
    <x v="23"/>
    <x v="5"/>
    <n v="8374"/>
  </r>
  <r>
    <x v="105"/>
    <x v="24"/>
    <x v="0"/>
    <n v="16"/>
  </r>
  <r>
    <x v="105"/>
    <x v="24"/>
    <x v="1"/>
    <n v="1149"/>
  </r>
  <r>
    <x v="105"/>
    <x v="24"/>
    <x v="2"/>
    <n v="35619"/>
  </r>
  <r>
    <x v="105"/>
    <x v="24"/>
    <x v="3"/>
    <n v="2332"/>
  </r>
  <r>
    <x v="105"/>
    <x v="24"/>
    <x v="4"/>
    <n v="5269"/>
  </r>
  <r>
    <x v="105"/>
    <x v="24"/>
    <x v="5"/>
    <n v="2861"/>
  </r>
  <r>
    <x v="105"/>
    <x v="25"/>
    <x v="0"/>
    <n v="43"/>
  </r>
  <r>
    <x v="105"/>
    <x v="25"/>
    <x v="1"/>
    <n v="1402"/>
  </r>
  <r>
    <x v="105"/>
    <x v="25"/>
    <x v="2"/>
    <n v="43462"/>
  </r>
  <r>
    <x v="105"/>
    <x v="25"/>
    <x v="3"/>
    <n v="11629"/>
  </r>
  <r>
    <x v="105"/>
    <x v="25"/>
    <x v="4"/>
    <n v="21118"/>
  </r>
  <r>
    <x v="105"/>
    <x v="25"/>
    <x v="5"/>
    <n v="10795"/>
  </r>
  <r>
    <x v="105"/>
    <x v="26"/>
    <x v="0"/>
    <n v="10"/>
  </r>
  <r>
    <x v="105"/>
    <x v="26"/>
    <x v="1"/>
    <n v="555"/>
  </r>
  <r>
    <x v="105"/>
    <x v="26"/>
    <x v="2"/>
    <n v="17205"/>
  </r>
  <r>
    <x v="105"/>
    <x v="26"/>
    <x v="3"/>
    <n v="2307"/>
  </r>
  <r>
    <x v="105"/>
    <x v="26"/>
    <x v="4"/>
    <n v="4958"/>
  </r>
  <r>
    <x v="105"/>
    <x v="26"/>
    <x v="5"/>
    <n v="2830"/>
  </r>
  <r>
    <x v="105"/>
    <x v="27"/>
    <x v="0"/>
    <n v="56"/>
  </r>
  <r>
    <x v="105"/>
    <x v="27"/>
    <x v="1"/>
    <n v="1894"/>
  </r>
  <r>
    <x v="105"/>
    <x v="27"/>
    <x v="2"/>
    <n v="58714"/>
  </r>
  <r>
    <x v="105"/>
    <x v="27"/>
    <x v="3"/>
    <n v="14259"/>
  </r>
  <r>
    <x v="105"/>
    <x v="27"/>
    <x v="4"/>
    <n v="25841"/>
  </r>
  <r>
    <x v="105"/>
    <x v="27"/>
    <x v="5"/>
    <n v="11425"/>
  </r>
  <r>
    <x v="105"/>
    <x v="28"/>
    <x v="0"/>
    <n v="57"/>
  </r>
  <r>
    <x v="105"/>
    <x v="28"/>
    <x v="1"/>
    <n v="2145"/>
  </r>
  <r>
    <x v="105"/>
    <x v="28"/>
    <x v="2"/>
    <n v="66495"/>
  </r>
  <r>
    <x v="105"/>
    <x v="28"/>
    <x v="3"/>
    <n v="30839"/>
  </r>
  <r>
    <x v="105"/>
    <x v="28"/>
    <x v="4"/>
    <n v="51854"/>
  </r>
  <r>
    <x v="105"/>
    <x v="28"/>
    <x v="5"/>
    <n v="26999"/>
  </r>
  <r>
    <x v="105"/>
    <x v="29"/>
    <x v="0"/>
    <n v="7"/>
  </r>
  <r>
    <x v="105"/>
    <x v="29"/>
    <x v="1"/>
    <n v="137"/>
  </r>
  <r>
    <x v="105"/>
    <x v="29"/>
    <x v="2"/>
    <n v="4247"/>
  </r>
  <r>
    <x v="105"/>
    <x v="29"/>
    <x v="3"/>
    <n v="817"/>
  </r>
  <r>
    <x v="105"/>
    <x v="29"/>
    <x v="4"/>
    <n v="1451"/>
  </r>
  <r>
    <x v="105"/>
    <x v="29"/>
    <x v="5"/>
    <n v="868"/>
  </r>
  <r>
    <x v="105"/>
    <x v="30"/>
    <x v="0"/>
    <n v="52"/>
  </r>
  <r>
    <x v="105"/>
    <x v="30"/>
    <x v="1"/>
    <n v="1993"/>
  </r>
  <r>
    <x v="105"/>
    <x v="30"/>
    <x v="2"/>
    <n v="61783"/>
  </r>
  <r>
    <x v="105"/>
    <x v="30"/>
    <x v="3"/>
    <n v="21038"/>
  </r>
  <r>
    <x v="105"/>
    <x v="30"/>
    <x v="4"/>
    <n v="35261"/>
  </r>
  <r>
    <x v="105"/>
    <x v="30"/>
    <x v="5"/>
    <n v="17804"/>
  </r>
  <r>
    <x v="105"/>
    <x v="31"/>
    <x v="0"/>
    <n v="9"/>
  </r>
  <r>
    <x v="105"/>
    <x v="31"/>
    <x v="1"/>
    <n v="299"/>
  </r>
  <r>
    <x v="105"/>
    <x v="31"/>
    <x v="2"/>
    <n v="9269"/>
  </r>
  <r>
    <x v="105"/>
    <x v="31"/>
    <x v="3"/>
    <n v="1602"/>
  </r>
  <r>
    <x v="105"/>
    <x v="31"/>
    <x v="4"/>
    <n v="2376"/>
  </r>
  <r>
    <x v="105"/>
    <x v="31"/>
    <x v="5"/>
    <n v="1116"/>
  </r>
  <r>
    <x v="105"/>
    <x v="32"/>
    <x v="0"/>
    <n v="20"/>
  </r>
  <r>
    <x v="105"/>
    <x v="32"/>
    <x v="1"/>
    <n v="525"/>
  </r>
  <r>
    <x v="105"/>
    <x v="32"/>
    <x v="2"/>
    <n v="16275"/>
  </r>
  <r>
    <x v="105"/>
    <x v="32"/>
    <x v="3"/>
    <n v="3149"/>
  </r>
  <r>
    <x v="105"/>
    <x v="32"/>
    <x v="4"/>
    <n v="4733"/>
  </r>
  <r>
    <x v="105"/>
    <x v="32"/>
    <x v="5"/>
    <n v="2519"/>
  </r>
  <r>
    <x v="105"/>
    <x v="33"/>
    <x v="0"/>
    <n v="56"/>
  </r>
  <r>
    <x v="105"/>
    <x v="33"/>
    <x v="1"/>
    <n v="2520"/>
  </r>
  <r>
    <x v="105"/>
    <x v="33"/>
    <x v="2"/>
    <n v="78120"/>
  </r>
  <r>
    <x v="105"/>
    <x v="33"/>
    <x v="3"/>
    <n v="18806"/>
  </r>
  <r>
    <x v="105"/>
    <x v="33"/>
    <x v="4"/>
    <n v="38826"/>
  </r>
  <r>
    <x v="105"/>
    <x v="33"/>
    <x v="5"/>
    <n v="19982"/>
  </r>
  <r>
    <x v="105"/>
    <x v="34"/>
    <x v="0"/>
    <n v="32"/>
  </r>
  <r>
    <x v="105"/>
    <x v="34"/>
    <x v="1"/>
    <n v="937"/>
  </r>
  <r>
    <x v="105"/>
    <x v="34"/>
    <x v="2"/>
    <n v="29047"/>
  </r>
  <r>
    <x v="105"/>
    <x v="34"/>
    <x v="3"/>
    <n v="9626"/>
  </r>
  <r>
    <x v="105"/>
    <x v="34"/>
    <x v="4"/>
    <n v="17693"/>
  </r>
  <r>
    <x v="105"/>
    <x v="34"/>
    <x v="5"/>
    <n v="9630"/>
  </r>
  <r>
    <x v="105"/>
    <x v="35"/>
    <x v="0"/>
    <n v="13"/>
  </r>
  <r>
    <x v="105"/>
    <x v="35"/>
    <x v="1"/>
    <n v="177"/>
  </r>
  <r>
    <x v="105"/>
    <x v="35"/>
    <x v="2"/>
    <n v="5487"/>
  </r>
  <r>
    <x v="105"/>
    <x v="35"/>
    <x v="3"/>
    <n v="2041"/>
  </r>
  <r>
    <x v="105"/>
    <x v="35"/>
    <x v="4"/>
    <n v="3620"/>
  </r>
  <r>
    <x v="105"/>
    <x v="35"/>
    <x v="5"/>
    <n v="2486"/>
  </r>
  <r>
    <x v="105"/>
    <x v="36"/>
    <x v="0"/>
    <n v="14"/>
  </r>
  <r>
    <x v="105"/>
    <x v="36"/>
    <x v="1"/>
    <n v="403"/>
  </r>
  <r>
    <x v="105"/>
    <x v="36"/>
    <x v="2"/>
    <n v="12493"/>
  </r>
  <r>
    <x v="105"/>
    <x v="36"/>
    <x v="3"/>
    <n v="2428"/>
  </r>
  <r>
    <x v="105"/>
    <x v="36"/>
    <x v="4"/>
    <n v="4162"/>
  </r>
  <r>
    <x v="105"/>
    <x v="36"/>
    <x v="5"/>
    <n v="2626"/>
  </r>
  <r>
    <x v="105"/>
    <x v="37"/>
    <x v="0"/>
    <n v="53"/>
  </r>
  <r>
    <x v="105"/>
    <x v="37"/>
    <x v="1"/>
    <n v="1446"/>
  </r>
  <r>
    <x v="105"/>
    <x v="37"/>
    <x v="2"/>
    <n v="44826"/>
  </r>
  <r>
    <x v="105"/>
    <x v="37"/>
    <x v="3"/>
    <n v="22018"/>
  </r>
  <r>
    <x v="105"/>
    <x v="37"/>
    <x v="4"/>
    <n v="37846"/>
  </r>
  <r>
    <x v="105"/>
    <x v="37"/>
    <x v="5"/>
    <n v="19926"/>
  </r>
  <r>
    <x v="105"/>
    <x v="38"/>
    <x v="0"/>
    <n v="20"/>
  </r>
  <r>
    <x v="105"/>
    <x v="38"/>
    <x v="1"/>
    <n v="339"/>
  </r>
  <r>
    <x v="105"/>
    <x v="38"/>
    <x v="2"/>
    <n v="10509"/>
  </r>
  <r>
    <x v="105"/>
    <x v="38"/>
    <x v="3"/>
    <n v="1424"/>
  </r>
  <r>
    <x v="105"/>
    <x v="38"/>
    <x v="4"/>
    <n v="2387"/>
  </r>
  <r>
    <x v="105"/>
    <x v="38"/>
    <x v="5"/>
    <n v="1692"/>
  </r>
  <r>
    <x v="105"/>
    <x v="39"/>
    <x v="0"/>
    <n v="22"/>
  </r>
  <r>
    <x v="105"/>
    <x v="39"/>
    <x v="1"/>
    <n v="788"/>
  </r>
  <r>
    <x v="105"/>
    <x v="39"/>
    <x v="2"/>
    <n v="24428"/>
  </r>
  <r>
    <x v="105"/>
    <x v="39"/>
    <x v="3"/>
    <n v="2722"/>
  </r>
  <r>
    <x v="105"/>
    <x v="39"/>
    <x v="4"/>
    <n v="4969"/>
  </r>
  <r>
    <x v="105"/>
    <x v="39"/>
    <x v="5"/>
    <n v="2944"/>
  </r>
  <r>
    <x v="105"/>
    <x v="40"/>
    <x v="0"/>
    <n v="30"/>
  </r>
  <r>
    <x v="105"/>
    <x v="40"/>
    <x v="1"/>
    <n v="986"/>
  </r>
  <r>
    <x v="105"/>
    <x v="40"/>
    <x v="2"/>
    <n v="30566"/>
  </r>
  <r>
    <x v="105"/>
    <x v="40"/>
    <x v="3"/>
    <n v="7195"/>
  </r>
  <r>
    <x v="105"/>
    <x v="40"/>
    <x v="4"/>
    <n v="11279"/>
  </r>
  <r>
    <x v="105"/>
    <x v="40"/>
    <x v="5"/>
    <n v="5734"/>
  </r>
  <r>
    <x v="105"/>
    <x v="41"/>
    <x v="0"/>
    <n v="11"/>
  </r>
  <r>
    <x v="105"/>
    <x v="41"/>
    <x v="1"/>
    <n v="219"/>
  </r>
  <r>
    <x v="105"/>
    <x v="41"/>
    <x v="2"/>
    <n v="6789"/>
  </r>
  <r>
    <x v="105"/>
    <x v="41"/>
    <x v="3"/>
    <n v="2747"/>
  </r>
  <r>
    <x v="105"/>
    <x v="41"/>
    <x v="4"/>
    <n v="5895"/>
  </r>
  <r>
    <x v="105"/>
    <x v="41"/>
    <x v="5"/>
    <n v="2660"/>
  </r>
  <r>
    <x v="105"/>
    <x v="42"/>
    <x v="0"/>
    <n v="10"/>
  </r>
  <r>
    <x v="105"/>
    <x v="42"/>
    <x v="1"/>
    <n v="484"/>
  </r>
  <r>
    <x v="105"/>
    <x v="42"/>
    <x v="2"/>
    <n v="15004"/>
  </r>
  <r>
    <x v="105"/>
    <x v="42"/>
    <x v="3"/>
    <n v="4057"/>
  </r>
  <r>
    <x v="105"/>
    <x v="42"/>
    <x v="4"/>
    <n v="6889"/>
  </r>
  <r>
    <x v="105"/>
    <x v="42"/>
    <x v="5"/>
    <n v="3227"/>
  </r>
  <r>
    <x v="105"/>
    <x v="43"/>
    <x v="0"/>
    <n v="22"/>
  </r>
  <r>
    <x v="105"/>
    <x v="43"/>
    <x v="1"/>
    <n v="774"/>
  </r>
  <r>
    <x v="105"/>
    <x v="43"/>
    <x v="2"/>
    <n v="23994"/>
  </r>
  <r>
    <x v="105"/>
    <x v="43"/>
    <x v="3"/>
    <n v="10399"/>
  </r>
  <r>
    <x v="105"/>
    <x v="43"/>
    <x v="4"/>
    <n v="20060"/>
  </r>
  <r>
    <x v="105"/>
    <x v="43"/>
    <x v="5"/>
    <n v="9832"/>
  </r>
  <r>
    <x v="105"/>
    <x v="44"/>
    <x v="0"/>
    <n v="80"/>
  </r>
  <r>
    <x v="105"/>
    <x v="44"/>
    <x v="1"/>
    <n v="5839"/>
  </r>
  <r>
    <x v="105"/>
    <x v="44"/>
    <x v="2"/>
    <n v="181009"/>
  </r>
  <r>
    <x v="105"/>
    <x v="44"/>
    <x v="3"/>
    <n v="123422"/>
  </r>
  <r>
    <x v="105"/>
    <x v="44"/>
    <x v="4"/>
    <n v="177613"/>
  </r>
  <r>
    <x v="105"/>
    <x v="44"/>
    <x v="5"/>
    <n v="89860"/>
  </r>
  <r>
    <x v="105"/>
    <x v="45"/>
    <x v="0"/>
    <n v="16"/>
  </r>
  <r>
    <x v="105"/>
    <x v="45"/>
    <x v="1"/>
    <n v="650"/>
  </r>
  <r>
    <x v="105"/>
    <x v="45"/>
    <x v="2"/>
    <n v="20150"/>
  </r>
  <r>
    <x v="105"/>
    <x v="45"/>
    <x v="3"/>
    <n v="5209"/>
  </r>
  <r>
    <x v="105"/>
    <x v="45"/>
    <x v="4"/>
    <n v="10418"/>
  </r>
  <r>
    <x v="105"/>
    <x v="45"/>
    <x v="5"/>
    <n v="5746"/>
  </r>
  <r>
    <x v="105"/>
    <x v="46"/>
    <x v="0"/>
    <n v="22"/>
  </r>
  <r>
    <x v="105"/>
    <x v="46"/>
    <x v="1"/>
    <n v="679"/>
  </r>
  <r>
    <x v="105"/>
    <x v="46"/>
    <x v="2"/>
    <n v="21049"/>
  </r>
  <r>
    <x v="105"/>
    <x v="46"/>
    <x v="3"/>
    <n v="2668"/>
  </r>
  <r>
    <x v="105"/>
    <x v="46"/>
    <x v="4"/>
    <n v="5139"/>
  </r>
  <r>
    <x v="105"/>
    <x v="46"/>
    <x v="5"/>
    <n v="3278"/>
  </r>
  <r>
    <x v="105"/>
    <x v="47"/>
    <x v="0"/>
    <n v="88"/>
  </r>
  <r>
    <x v="105"/>
    <x v="47"/>
    <x v="1"/>
    <n v="3772"/>
  </r>
  <r>
    <x v="105"/>
    <x v="47"/>
    <x v="2"/>
    <n v="116932"/>
  </r>
  <r>
    <x v="105"/>
    <x v="47"/>
    <x v="3"/>
    <n v="14389"/>
  </r>
  <r>
    <x v="105"/>
    <x v="47"/>
    <x v="4"/>
    <n v="27787"/>
  </r>
  <r>
    <x v="105"/>
    <x v="47"/>
    <x v="5"/>
    <n v="14389"/>
  </r>
  <r>
    <x v="105"/>
    <x v="48"/>
    <x v="0"/>
    <n v="78"/>
  </r>
  <r>
    <x v="105"/>
    <x v="48"/>
    <x v="1"/>
    <n v="2841"/>
  </r>
  <r>
    <x v="105"/>
    <x v="48"/>
    <x v="2"/>
    <n v="88071"/>
  </r>
  <r>
    <x v="105"/>
    <x v="48"/>
    <x v="3"/>
    <n v="26889"/>
  </r>
  <r>
    <x v="105"/>
    <x v="48"/>
    <x v="4"/>
    <n v="41677"/>
  </r>
  <r>
    <x v="105"/>
    <x v="48"/>
    <x v="5"/>
    <n v="21198"/>
  </r>
  <r>
    <x v="105"/>
    <x v="49"/>
    <x v="0"/>
    <n v="108"/>
  </r>
  <r>
    <x v="105"/>
    <x v="49"/>
    <x v="1"/>
    <n v="3125"/>
  </r>
  <r>
    <x v="105"/>
    <x v="49"/>
    <x v="2"/>
    <n v="96875"/>
  </r>
  <r>
    <x v="105"/>
    <x v="49"/>
    <x v="3"/>
    <n v="30433"/>
  </r>
  <r>
    <x v="105"/>
    <x v="49"/>
    <x v="4"/>
    <n v="47545"/>
  </r>
  <r>
    <x v="105"/>
    <x v="49"/>
    <x v="5"/>
    <n v="30465"/>
  </r>
  <r>
    <x v="105"/>
    <x v="50"/>
    <x v="0"/>
    <n v="46"/>
  </r>
  <r>
    <x v="105"/>
    <x v="50"/>
    <x v="1"/>
    <n v="1317"/>
  </r>
  <r>
    <x v="105"/>
    <x v="50"/>
    <x v="2"/>
    <n v="40827"/>
  </r>
  <r>
    <x v="105"/>
    <x v="50"/>
    <x v="3"/>
    <n v="13667"/>
  </r>
  <r>
    <x v="105"/>
    <x v="50"/>
    <x v="4"/>
    <n v="23872"/>
  </r>
  <r>
    <x v="105"/>
    <x v="50"/>
    <x v="5"/>
    <n v="16159"/>
  </r>
  <r>
    <x v="105"/>
    <x v="51"/>
    <x v="0"/>
    <n v="49"/>
  </r>
  <r>
    <x v="105"/>
    <x v="51"/>
    <x v="1"/>
    <n v="1343"/>
  </r>
  <r>
    <x v="105"/>
    <x v="51"/>
    <x v="2"/>
    <n v="41633"/>
  </r>
  <r>
    <x v="105"/>
    <x v="51"/>
    <x v="3"/>
    <n v="12457"/>
  </r>
  <r>
    <x v="105"/>
    <x v="51"/>
    <x v="4"/>
    <n v="22038"/>
  </r>
  <r>
    <x v="105"/>
    <x v="51"/>
    <x v="5"/>
    <n v="13006"/>
  </r>
  <r>
    <x v="105"/>
    <x v="52"/>
    <x v="0"/>
    <n v="39"/>
  </r>
  <r>
    <x v="105"/>
    <x v="52"/>
    <x v="1"/>
    <n v="1231"/>
  </r>
  <r>
    <x v="105"/>
    <x v="52"/>
    <x v="2"/>
    <n v="38161"/>
  </r>
  <r>
    <x v="105"/>
    <x v="52"/>
    <x v="3"/>
    <n v="13838"/>
  </r>
  <r>
    <x v="105"/>
    <x v="52"/>
    <x v="4"/>
    <n v="24384"/>
  </r>
  <r>
    <x v="105"/>
    <x v="52"/>
    <x v="5"/>
    <n v="16118"/>
  </r>
  <r>
    <x v="105"/>
    <x v="53"/>
    <x v="0"/>
    <n v="72"/>
  </r>
  <r>
    <x v="105"/>
    <x v="53"/>
    <x v="1"/>
    <n v="2964"/>
  </r>
  <r>
    <x v="105"/>
    <x v="53"/>
    <x v="2"/>
    <n v="91884"/>
  </r>
  <r>
    <x v="105"/>
    <x v="53"/>
    <x v="3"/>
    <n v="28986"/>
  </r>
  <r>
    <x v="105"/>
    <x v="53"/>
    <x v="4"/>
    <n v="50566"/>
  </r>
  <r>
    <x v="105"/>
    <x v="53"/>
    <x v="5"/>
    <n v="36988"/>
  </r>
  <r>
    <x v="105"/>
    <x v="54"/>
    <x v="0"/>
    <n v="45"/>
  </r>
  <r>
    <x v="105"/>
    <x v="54"/>
    <x v="1"/>
    <n v="1652"/>
  </r>
  <r>
    <x v="105"/>
    <x v="54"/>
    <x v="2"/>
    <n v="51212"/>
  </r>
  <r>
    <x v="105"/>
    <x v="54"/>
    <x v="3"/>
    <n v="13042"/>
  </r>
  <r>
    <x v="105"/>
    <x v="54"/>
    <x v="4"/>
    <n v="26735"/>
  </r>
  <r>
    <x v="105"/>
    <x v="54"/>
    <x v="5"/>
    <n v="17030"/>
  </r>
  <r>
    <x v="105"/>
    <x v="55"/>
    <x v="0"/>
    <n v="19"/>
  </r>
  <r>
    <x v="105"/>
    <x v="55"/>
    <x v="1"/>
    <n v="1488"/>
  </r>
  <r>
    <x v="105"/>
    <x v="55"/>
    <x v="2"/>
    <n v="46128"/>
  </r>
  <r>
    <x v="105"/>
    <x v="55"/>
    <x v="3"/>
    <n v="3704"/>
  </r>
  <r>
    <x v="105"/>
    <x v="55"/>
    <x v="4"/>
    <n v="7214"/>
  </r>
  <r>
    <x v="105"/>
    <x v="55"/>
    <x v="5"/>
    <n v="3320"/>
  </r>
  <r>
    <x v="105"/>
    <x v="56"/>
    <x v="0"/>
    <n v="238"/>
  </r>
  <r>
    <x v="105"/>
    <x v="56"/>
    <x v="1"/>
    <n v="10569"/>
  </r>
  <r>
    <x v="105"/>
    <x v="56"/>
    <x v="2"/>
    <n v="327639"/>
  </r>
  <r>
    <x v="105"/>
    <x v="56"/>
    <x v="3"/>
    <n v="162683"/>
  </r>
  <r>
    <x v="105"/>
    <x v="56"/>
    <x v="4"/>
    <n v="276509"/>
  </r>
  <r>
    <x v="105"/>
    <x v="56"/>
    <x v="5"/>
    <n v="146654"/>
  </r>
  <r>
    <x v="105"/>
    <x v="57"/>
    <x v="0"/>
    <n v="17"/>
  </r>
  <r>
    <x v="105"/>
    <x v="57"/>
    <x v="1"/>
    <n v="527"/>
  </r>
  <r>
    <x v="105"/>
    <x v="57"/>
    <x v="2"/>
    <n v="16337"/>
  </r>
  <r>
    <x v="105"/>
    <x v="57"/>
    <x v="3"/>
    <n v="2153"/>
  </r>
  <r>
    <x v="105"/>
    <x v="57"/>
    <x v="4"/>
    <n v="4328"/>
  </r>
  <r>
    <x v="105"/>
    <x v="57"/>
    <x v="5"/>
    <n v="2141"/>
  </r>
  <r>
    <x v="105"/>
    <x v="58"/>
    <x v="0"/>
    <n v="37"/>
  </r>
  <r>
    <x v="105"/>
    <x v="58"/>
    <x v="1"/>
    <n v="1179"/>
  </r>
  <r>
    <x v="105"/>
    <x v="58"/>
    <x v="2"/>
    <n v="36549"/>
  </r>
  <r>
    <x v="105"/>
    <x v="58"/>
    <x v="3"/>
    <n v="9564"/>
  </r>
  <r>
    <x v="105"/>
    <x v="58"/>
    <x v="4"/>
    <n v="17944"/>
  </r>
  <r>
    <x v="105"/>
    <x v="58"/>
    <x v="5"/>
    <n v="9431"/>
  </r>
  <r>
    <x v="105"/>
    <x v="59"/>
    <x v="0"/>
    <n v="50"/>
  </r>
  <r>
    <x v="105"/>
    <x v="59"/>
    <x v="1"/>
    <n v="1419"/>
  </r>
  <r>
    <x v="105"/>
    <x v="59"/>
    <x v="2"/>
    <n v="43989"/>
  </r>
  <r>
    <x v="105"/>
    <x v="59"/>
    <x v="3"/>
    <n v="12278"/>
  </r>
  <r>
    <x v="105"/>
    <x v="59"/>
    <x v="4"/>
    <n v="23696"/>
  </r>
  <r>
    <x v="105"/>
    <x v="59"/>
    <x v="5"/>
    <n v="13739"/>
  </r>
  <r>
    <x v="105"/>
    <x v="60"/>
    <x v="0"/>
    <n v="32"/>
  </r>
  <r>
    <x v="105"/>
    <x v="60"/>
    <x v="1"/>
    <n v="1766"/>
  </r>
  <r>
    <x v="105"/>
    <x v="60"/>
    <x v="2"/>
    <n v="54746"/>
  </r>
  <r>
    <x v="105"/>
    <x v="60"/>
    <x v="3"/>
    <n v="14748"/>
  </r>
  <r>
    <x v="105"/>
    <x v="60"/>
    <x v="4"/>
    <n v="25142"/>
  </r>
  <r>
    <x v="105"/>
    <x v="60"/>
    <x v="5"/>
    <n v="19677"/>
  </r>
  <r>
    <x v="105"/>
    <x v="61"/>
    <x v="0"/>
    <n v="10"/>
  </r>
  <r>
    <x v="105"/>
    <x v="61"/>
    <x v="1"/>
    <n v="257"/>
  </r>
  <r>
    <x v="105"/>
    <x v="61"/>
    <x v="2"/>
    <n v="7967"/>
  </r>
  <r>
    <x v="105"/>
    <x v="61"/>
    <x v="3"/>
    <n v="1107"/>
  </r>
  <r>
    <x v="105"/>
    <x v="61"/>
    <x v="4"/>
    <n v="1825"/>
  </r>
  <r>
    <x v="105"/>
    <x v="61"/>
    <x v="5"/>
    <n v="924"/>
  </r>
  <r>
    <x v="105"/>
    <x v="62"/>
    <x v="0"/>
    <n v="45"/>
  </r>
  <r>
    <x v="105"/>
    <x v="62"/>
    <x v="1"/>
    <n v="4149"/>
  </r>
  <r>
    <x v="105"/>
    <x v="62"/>
    <x v="2"/>
    <n v="128619"/>
  </r>
  <r>
    <x v="105"/>
    <x v="62"/>
    <x v="3"/>
    <n v="10949"/>
  </r>
  <r>
    <x v="105"/>
    <x v="62"/>
    <x v="4"/>
    <n v="19514"/>
  </r>
  <r>
    <x v="105"/>
    <x v="62"/>
    <x v="5"/>
    <n v="13377"/>
  </r>
  <r>
    <x v="105"/>
    <x v="63"/>
    <x v="0"/>
    <n v="55"/>
  </r>
  <r>
    <x v="105"/>
    <x v="63"/>
    <x v="1"/>
    <n v="3027"/>
  </r>
  <r>
    <x v="105"/>
    <x v="63"/>
    <x v="2"/>
    <n v="93837"/>
  </r>
  <r>
    <x v="105"/>
    <x v="63"/>
    <x v="3"/>
    <n v="11049"/>
  </r>
  <r>
    <x v="105"/>
    <x v="63"/>
    <x v="4"/>
    <n v="18059"/>
  </r>
  <r>
    <x v="105"/>
    <x v="63"/>
    <x v="5"/>
    <n v="10810"/>
  </r>
  <r>
    <x v="105"/>
    <x v="64"/>
    <x v="0"/>
    <n v="159"/>
  </r>
  <r>
    <x v="105"/>
    <x v="64"/>
    <x v="1"/>
    <n v="9846"/>
  </r>
  <r>
    <x v="105"/>
    <x v="64"/>
    <x v="2"/>
    <n v="305226"/>
  </r>
  <r>
    <x v="105"/>
    <x v="64"/>
    <x v="3"/>
    <n v="98287"/>
  </r>
  <r>
    <x v="105"/>
    <x v="64"/>
    <x v="4"/>
    <n v="180800"/>
  </r>
  <r>
    <x v="105"/>
    <x v="64"/>
    <x v="5"/>
    <n v="77154"/>
  </r>
  <r>
    <x v="105"/>
    <x v="65"/>
    <x v="0"/>
    <n v="84"/>
  </r>
  <r>
    <x v="105"/>
    <x v="65"/>
    <x v="1"/>
    <n v="2732"/>
  </r>
  <r>
    <x v="105"/>
    <x v="65"/>
    <x v="2"/>
    <n v="84692"/>
  </r>
  <r>
    <x v="105"/>
    <x v="65"/>
    <x v="3"/>
    <n v="42209"/>
  </r>
  <r>
    <x v="105"/>
    <x v="65"/>
    <x v="4"/>
    <n v="73183"/>
  </r>
  <r>
    <x v="105"/>
    <x v="65"/>
    <x v="5"/>
    <n v="42958"/>
  </r>
  <r>
    <x v="105"/>
    <x v="66"/>
    <x v="0"/>
    <n v="32"/>
  </r>
  <r>
    <x v="105"/>
    <x v="66"/>
    <x v="1"/>
    <n v="596"/>
  </r>
  <r>
    <x v="105"/>
    <x v="66"/>
    <x v="2"/>
    <n v="18476"/>
  </r>
  <r>
    <x v="105"/>
    <x v="66"/>
    <x v="3"/>
    <n v="2939"/>
  </r>
  <r>
    <x v="105"/>
    <x v="66"/>
    <x v="4"/>
    <n v="5374"/>
  </r>
  <r>
    <x v="105"/>
    <x v="66"/>
    <x v="5"/>
    <n v="3698"/>
  </r>
  <r>
    <x v="105"/>
    <x v="67"/>
    <x v="0"/>
    <n v="68"/>
  </r>
  <r>
    <x v="105"/>
    <x v="67"/>
    <x v="1"/>
    <n v="2872"/>
  </r>
  <r>
    <x v="105"/>
    <x v="67"/>
    <x v="2"/>
    <n v="89032"/>
  </r>
  <r>
    <x v="105"/>
    <x v="67"/>
    <x v="3"/>
    <n v="17517"/>
  </r>
  <r>
    <x v="105"/>
    <x v="67"/>
    <x v="4"/>
    <n v="34103"/>
  </r>
  <r>
    <x v="105"/>
    <x v="67"/>
    <x v="5"/>
    <n v="20596"/>
  </r>
  <r>
    <x v="105"/>
    <x v="68"/>
    <x v="0"/>
    <n v="9"/>
  </r>
  <r>
    <x v="105"/>
    <x v="68"/>
    <x v="1"/>
    <n v="206"/>
  </r>
  <r>
    <x v="105"/>
    <x v="68"/>
    <x v="2"/>
    <n v="6386"/>
  </r>
  <r>
    <x v="105"/>
    <x v="68"/>
    <x v="3"/>
    <n v="2299"/>
  </r>
  <r>
    <x v="105"/>
    <x v="68"/>
    <x v="4"/>
    <n v="3447"/>
  </r>
  <r>
    <x v="105"/>
    <x v="68"/>
    <x v="5"/>
    <n v="1733"/>
  </r>
  <r>
    <x v="105"/>
    <x v="69"/>
    <x v="0"/>
    <n v="44"/>
  </r>
  <r>
    <x v="105"/>
    <x v="69"/>
    <x v="1"/>
    <n v="1201"/>
  </r>
  <r>
    <x v="105"/>
    <x v="69"/>
    <x v="2"/>
    <n v="37231"/>
  </r>
  <r>
    <x v="105"/>
    <x v="69"/>
    <x v="3"/>
    <n v="13816"/>
  </r>
  <r>
    <x v="105"/>
    <x v="69"/>
    <x v="4"/>
    <n v="21357"/>
  </r>
  <r>
    <x v="105"/>
    <x v="69"/>
    <x v="5"/>
    <n v="12748"/>
  </r>
  <r>
    <x v="105"/>
    <x v="70"/>
    <x v="0"/>
    <n v="3306"/>
  </r>
  <r>
    <x v="105"/>
    <x v="70"/>
    <x v="1"/>
    <n v="139529"/>
  </r>
  <r>
    <x v="105"/>
    <x v="70"/>
    <x v="2"/>
    <n v="4325399"/>
  </r>
  <r>
    <x v="105"/>
    <x v="70"/>
    <x v="3"/>
    <n v="1489983"/>
  </r>
  <r>
    <x v="105"/>
    <x v="70"/>
    <x v="4"/>
    <n v="2513443"/>
  </r>
  <r>
    <x v="105"/>
    <x v="70"/>
    <x v="5"/>
    <n v="1336610"/>
  </r>
  <r>
    <x v="106"/>
    <x v="0"/>
    <x v="0"/>
    <n v="175"/>
  </r>
  <r>
    <x v="106"/>
    <x v="0"/>
    <x v="1"/>
    <n v="6453"/>
  </r>
  <r>
    <x v="106"/>
    <x v="0"/>
    <x v="2"/>
    <n v="193590"/>
  </r>
  <r>
    <x v="106"/>
    <x v="0"/>
    <x v="3"/>
    <n v="51732"/>
  </r>
  <r>
    <x v="106"/>
    <x v="0"/>
    <x v="4"/>
    <n v="87060"/>
  </r>
  <r>
    <x v="106"/>
    <x v="0"/>
    <x v="5"/>
    <n v="43080"/>
  </r>
  <r>
    <x v="106"/>
    <x v="1"/>
    <x v="0"/>
    <n v="59"/>
  </r>
  <r>
    <x v="106"/>
    <x v="1"/>
    <x v="1"/>
    <n v="2682"/>
  </r>
  <r>
    <x v="106"/>
    <x v="1"/>
    <x v="2"/>
    <n v="80460"/>
  </r>
  <r>
    <x v="106"/>
    <x v="1"/>
    <x v="3"/>
    <n v="16792"/>
  </r>
  <r>
    <x v="106"/>
    <x v="1"/>
    <x v="4"/>
    <n v="29127"/>
  </r>
  <r>
    <x v="106"/>
    <x v="1"/>
    <x v="5"/>
    <n v="16617"/>
  </r>
  <r>
    <x v="106"/>
    <x v="2"/>
    <x v="0"/>
    <n v="25"/>
  </r>
  <r>
    <x v="106"/>
    <x v="2"/>
    <x v="1"/>
    <n v="1166"/>
  </r>
  <r>
    <x v="106"/>
    <x v="2"/>
    <x v="2"/>
    <n v="34980"/>
  </r>
  <r>
    <x v="106"/>
    <x v="2"/>
    <x v="3"/>
    <n v="3197"/>
  </r>
  <r>
    <x v="106"/>
    <x v="2"/>
    <x v="4"/>
    <n v="5699"/>
  </r>
  <r>
    <x v="106"/>
    <x v="2"/>
    <x v="5"/>
    <n v="4522"/>
  </r>
  <r>
    <x v="106"/>
    <x v="3"/>
    <x v="0"/>
    <n v="55"/>
  </r>
  <r>
    <x v="106"/>
    <x v="3"/>
    <x v="1"/>
    <n v="2302"/>
  </r>
  <r>
    <x v="106"/>
    <x v="3"/>
    <x v="2"/>
    <n v="69060"/>
  </r>
  <r>
    <x v="106"/>
    <x v="3"/>
    <x v="3"/>
    <n v="15257"/>
  </r>
  <r>
    <x v="106"/>
    <x v="3"/>
    <x v="4"/>
    <n v="27287"/>
  </r>
  <r>
    <x v="106"/>
    <x v="3"/>
    <x v="5"/>
    <n v="14355"/>
  </r>
  <r>
    <x v="106"/>
    <x v="4"/>
    <x v="0"/>
    <n v="25"/>
  </r>
  <r>
    <x v="106"/>
    <x v="4"/>
    <x v="1"/>
    <n v="941"/>
  </r>
  <r>
    <x v="106"/>
    <x v="4"/>
    <x v="2"/>
    <n v="28230"/>
  </r>
  <r>
    <x v="106"/>
    <x v="4"/>
    <x v="3"/>
    <n v="15592"/>
  </r>
  <r>
    <x v="106"/>
    <x v="4"/>
    <x v="4"/>
    <n v="26605"/>
  </r>
  <r>
    <x v="106"/>
    <x v="4"/>
    <x v="5"/>
    <n v="13092"/>
  </r>
  <r>
    <x v="106"/>
    <x v="5"/>
    <x v="0"/>
    <n v="13"/>
  </r>
  <r>
    <x v="106"/>
    <x v="5"/>
    <x v="1"/>
    <n v="344"/>
  </r>
  <r>
    <x v="106"/>
    <x v="5"/>
    <x v="2"/>
    <n v="10320"/>
  </r>
  <r>
    <x v="106"/>
    <x v="5"/>
    <x v="3"/>
    <n v="3341"/>
  </r>
  <r>
    <x v="106"/>
    <x v="5"/>
    <x v="4"/>
    <n v="5975"/>
  </r>
  <r>
    <x v="106"/>
    <x v="5"/>
    <x v="5"/>
    <n v="2759"/>
  </r>
  <r>
    <x v="106"/>
    <x v="6"/>
    <x v="0"/>
    <n v="161"/>
  </r>
  <r>
    <x v="106"/>
    <x v="6"/>
    <x v="1"/>
    <n v="11937"/>
  </r>
  <r>
    <x v="106"/>
    <x v="6"/>
    <x v="2"/>
    <n v="358110"/>
  </r>
  <r>
    <x v="106"/>
    <x v="6"/>
    <x v="3"/>
    <n v="256706"/>
  </r>
  <r>
    <x v="106"/>
    <x v="6"/>
    <x v="4"/>
    <n v="373112"/>
  </r>
  <r>
    <x v="106"/>
    <x v="6"/>
    <x v="5"/>
    <n v="168751"/>
  </r>
  <r>
    <x v="106"/>
    <x v="7"/>
    <x v="0"/>
    <n v="47"/>
  </r>
  <r>
    <x v="106"/>
    <x v="7"/>
    <x v="1"/>
    <n v="2182"/>
  </r>
  <r>
    <x v="106"/>
    <x v="7"/>
    <x v="2"/>
    <n v="65460"/>
  </r>
  <r>
    <x v="106"/>
    <x v="7"/>
    <x v="3"/>
    <n v="36917"/>
  </r>
  <r>
    <x v="106"/>
    <x v="7"/>
    <x v="4"/>
    <n v="60632"/>
  </r>
  <r>
    <x v="106"/>
    <x v="7"/>
    <x v="5"/>
    <n v="37107"/>
  </r>
  <r>
    <x v="106"/>
    <x v="8"/>
    <x v="0"/>
    <n v="11"/>
  </r>
  <r>
    <x v="106"/>
    <x v="8"/>
    <x v="1"/>
    <n v="538"/>
  </r>
  <r>
    <x v="106"/>
    <x v="8"/>
    <x v="2"/>
    <n v="16140"/>
  </r>
  <r>
    <x v="106"/>
    <x v="8"/>
    <x v="3"/>
    <n v="5909"/>
  </r>
  <r>
    <x v="106"/>
    <x v="8"/>
    <x v="4"/>
    <n v="7610"/>
  </r>
  <r>
    <x v="106"/>
    <x v="8"/>
    <x v="5"/>
    <n v="3254"/>
  </r>
  <r>
    <x v="106"/>
    <x v="9"/>
    <x v="0"/>
    <n v="18"/>
  </r>
  <r>
    <x v="106"/>
    <x v="9"/>
    <x v="1"/>
    <n v="449"/>
  </r>
  <r>
    <x v="106"/>
    <x v="9"/>
    <x v="2"/>
    <n v="13470"/>
  </r>
  <r>
    <x v="106"/>
    <x v="9"/>
    <x v="3"/>
    <n v="3251"/>
  </r>
  <r>
    <x v="106"/>
    <x v="9"/>
    <x v="4"/>
    <n v="5701"/>
  </r>
  <r>
    <x v="106"/>
    <x v="9"/>
    <x v="5"/>
    <n v="2790"/>
  </r>
  <r>
    <x v="106"/>
    <x v="10"/>
    <x v="0"/>
    <n v="104"/>
  </r>
  <r>
    <x v="106"/>
    <x v="10"/>
    <x v="1"/>
    <n v="3273"/>
  </r>
  <r>
    <x v="106"/>
    <x v="10"/>
    <x v="2"/>
    <n v="98190"/>
  </r>
  <r>
    <x v="106"/>
    <x v="10"/>
    <x v="3"/>
    <n v="24060"/>
  </r>
  <r>
    <x v="106"/>
    <x v="10"/>
    <x v="4"/>
    <n v="41701"/>
  </r>
  <r>
    <x v="106"/>
    <x v="10"/>
    <x v="5"/>
    <n v="25612"/>
  </r>
  <r>
    <x v="106"/>
    <x v="11"/>
    <x v="0"/>
    <n v="16"/>
  </r>
  <r>
    <x v="106"/>
    <x v="11"/>
    <x v="1"/>
    <n v="457"/>
  </r>
  <r>
    <x v="106"/>
    <x v="11"/>
    <x v="2"/>
    <n v="13710"/>
  </r>
  <r>
    <x v="106"/>
    <x v="11"/>
    <x v="3"/>
    <n v="2871"/>
  </r>
  <r>
    <x v="106"/>
    <x v="11"/>
    <x v="4"/>
    <n v="5438"/>
  </r>
  <r>
    <x v="106"/>
    <x v="11"/>
    <x v="5"/>
    <n v="3683"/>
  </r>
  <r>
    <x v="106"/>
    <x v="12"/>
    <x v="0"/>
    <n v="17"/>
  </r>
  <r>
    <x v="106"/>
    <x v="12"/>
    <x v="1"/>
    <n v="768"/>
  </r>
  <r>
    <x v="106"/>
    <x v="12"/>
    <x v="2"/>
    <n v="23040"/>
  </r>
  <r>
    <x v="106"/>
    <x v="12"/>
    <x v="3"/>
    <n v="5076"/>
  </r>
  <r>
    <x v="106"/>
    <x v="12"/>
    <x v="4"/>
    <n v="7793"/>
  </r>
  <r>
    <x v="106"/>
    <x v="12"/>
    <x v="5"/>
    <n v="4395"/>
  </r>
  <r>
    <x v="106"/>
    <x v="13"/>
    <x v="0"/>
    <n v="10"/>
  </r>
  <r>
    <x v="106"/>
    <x v="13"/>
    <x v="1"/>
    <n v="266"/>
  </r>
  <r>
    <x v="106"/>
    <x v="13"/>
    <x v="2"/>
    <n v="7980"/>
  </r>
  <r>
    <x v="106"/>
    <x v="13"/>
    <x v="3"/>
    <n v="2684"/>
  </r>
  <r>
    <x v="106"/>
    <x v="13"/>
    <x v="4"/>
    <n v="4460"/>
  </r>
  <r>
    <x v="106"/>
    <x v="13"/>
    <x v="5"/>
    <n v="2491"/>
  </r>
  <r>
    <x v="106"/>
    <x v="14"/>
    <x v="0"/>
    <n v="54"/>
  </r>
  <r>
    <x v="106"/>
    <x v="14"/>
    <x v="1"/>
    <n v="1740"/>
  </r>
  <r>
    <x v="106"/>
    <x v="14"/>
    <x v="2"/>
    <n v="52200"/>
  </r>
  <r>
    <x v="106"/>
    <x v="14"/>
    <x v="3"/>
    <n v="27453"/>
  </r>
  <r>
    <x v="106"/>
    <x v="14"/>
    <x v="4"/>
    <n v="41815"/>
  </r>
  <r>
    <x v="106"/>
    <x v="14"/>
    <x v="5"/>
    <n v="25037"/>
  </r>
  <r>
    <x v="106"/>
    <x v="15"/>
    <x v="0"/>
    <n v="25"/>
  </r>
  <r>
    <x v="106"/>
    <x v="15"/>
    <x v="1"/>
    <n v="1001"/>
  </r>
  <r>
    <x v="106"/>
    <x v="15"/>
    <x v="2"/>
    <n v="30030"/>
  </r>
  <r>
    <x v="106"/>
    <x v="15"/>
    <x v="3"/>
    <n v="5594"/>
  </r>
  <r>
    <x v="106"/>
    <x v="15"/>
    <x v="4"/>
    <n v="9835"/>
  </r>
  <r>
    <x v="106"/>
    <x v="15"/>
    <x v="5"/>
    <n v="6447"/>
  </r>
  <r>
    <x v="106"/>
    <x v="16"/>
    <x v="0"/>
    <n v="9"/>
  </r>
  <r>
    <x v="106"/>
    <x v="16"/>
    <x v="1"/>
    <n v="225"/>
  </r>
  <r>
    <x v="106"/>
    <x v="16"/>
    <x v="2"/>
    <n v="6750"/>
  </r>
  <r>
    <x v="106"/>
    <x v="16"/>
    <x v="3"/>
    <n v="1439"/>
  </r>
  <r>
    <x v="106"/>
    <x v="16"/>
    <x v="4"/>
    <n v="2805"/>
  </r>
  <r>
    <x v="106"/>
    <x v="16"/>
    <x v="5"/>
    <n v="2027"/>
  </r>
  <r>
    <x v="106"/>
    <x v="17"/>
    <x v="0"/>
    <n v="13"/>
  </r>
  <r>
    <x v="106"/>
    <x v="17"/>
    <x v="1"/>
    <n v="301"/>
  </r>
  <r>
    <x v="106"/>
    <x v="17"/>
    <x v="2"/>
    <n v="9030"/>
  </r>
  <r>
    <x v="106"/>
    <x v="17"/>
    <x v="3"/>
    <n v="2479"/>
  </r>
  <r>
    <x v="106"/>
    <x v="17"/>
    <x v="4"/>
    <n v="4084"/>
  </r>
  <r>
    <x v="106"/>
    <x v="17"/>
    <x v="5"/>
    <n v="2739"/>
  </r>
  <r>
    <x v="106"/>
    <x v="18"/>
    <x v="0"/>
    <n v="18"/>
  </r>
  <r>
    <x v="106"/>
    <x v="18"/>
    <x v="1"/>
    <n v="716"/>
  </r>
  <r>
    <x v="106"/>
    <x v="18"/>
    <x v="2"/>
    <n v="21480"/>
  </r>
  <r>
    <x v="106"/>
    <x v="18"/>
    <x v="3"/>
    <n v="5722"/>
  </r>
  <r>
    <x v="106"/>
    <x v="18"/>
    <x v="4"/>
    <n v="8994"/>
  </r>
  <r>
    <x v="106"/>
    <x v="18"/>
    <x v="5"/>
    <n v="6570"/>
  </r>
  <r>
    <x v="106"/>
    <x v="19"/>
    <x v="0"/>
    <n v="111"/>
  </r>
  <r>
    <x v="106"/>
    <x v="19"/>
    <x v="1"/>
    <n v="4112"/>
  </r>
  <r>
    <x v="106"/>
    <x v="19"/>
    <x v="2"/>
    <n v="123360"/>
  </r>
  <r>
    <x v="106"/>
    <x v="19"/>
    <x v="3"/>
    <n v="48883"/>
  </r>
  <r>
    <x v="106"/>
    <x v="19"/>
    <x v="4"/>
    <n v="81310"/>
  </r>
  <r>
    <x v="106"/>
    <x v="19"/>
    <x v="5"/>
    <n v="48230"/>
  </r>
  <r>
    <x v="106"/>
    <x v="20"/>
    <x v="0"/>
    <n v="28"/>
  </r>
  <r>
    <x v="106"/>
    <x v="20"/>
    <x v="1"/>
    <n v="1940"/>
  </r>
  <r>
    <x v="106"/>
    <x v="20"/>
    <x v="2"/>
    <n v="58200"/>
  </r>
  <r>
    <x v="106"/>
    <x v="20"/>
    <x v="3"/>
    <n v="7760"/>
  </r>
  <r>
    <x v="106"/>
    <x v="20"/>
    <x v="4"/>
    <n v="12697"/>
  </r>
  <r>
    <x v="106"/>
    <x v="20"/>
    <x v="5"/>
    <n v="7046"/>
  </r>
  <r>
    <x v="106"/>
    <x v="21"/>
    <x v="0"/>
    <n v="76"/>
  </r>
  <r>
    <x v="106"/>
    <x v="21"/>
    <x v="1"/>
    <n v="3081"/>
  </r>
  <r>
    <x v="106"/>
    <x v="21"/>
    <x v="2"/>
    <n v="92430"/>
  </r>
  <r>
    <x v="106"/>
    <x v="21"/>
    <x v="3"/>
    <n v="32648"/>
  </r>
  <r>
    <x v="106"/>
    <x v="21"/>
    <x v="4"/>
    <n v="52697"/>
  </r>
  <r>
    <x v="106"/>
    <x v="21"/>
    <x v="5"/>
    <n v="25219"/>
  </r>
  <r>
    <x v="106"/>
    <x v="22"/>
    <x v="0"/>
    <n v="122"/>
  </r>
  <r>
    <x v="106"/>
    <x v="22"/>
    <x v="1"/>
    <n v="5839"/>
  </r>
  <r>
    <x v="106"/>
    <x v="22"/>
    <x v="2"/>
    <n v="175170"/>
  </r>
  <r>
    <x v="106"/>
    <x v="22"/>
    <x v="3"/>
    <n v="79018"/>
  </r>
  <r>
    <x v="106"/>
    <x v="22"/>
    <x v="4"/>
    <n v="135578"/>
  </r>
  <r>
    <x v="106"/>
    <x v="22"/>
    <x v="5"/>
    <n v="79043"/>
  </r>
  <r>
    <x v="106"/>
    <x v="23"/>
    <x v="0"/>
    <n v="33"/>
  </r>
  <r>
    <x v="106"/>
    <x v="23"/>
    <x v="1"/>
    <n v="1281"/>
  </r>
  <r>
    <x v="106"/>
    <x v="23"/>
    <x v="2"/>
    <n v="38430"/>
  </r>
  <r>
    <x v="106"/>
    <x v="23"/>
    <x v="3"/>
    <n v="8835"/>
  </r>
  <r>
    <x v="106"/>
    <x v="23"/>
    <x v="4"/>
    <n v="15114"/>
  </r>
  <r>
    <x v="106"/>
    <x v="23"/>
    <x v="5"/>
    <n v="8974"/>
  </r>
  <r>
    <x v="106"/>
    <x v="24"/>
    <x v="0"/>
    <n v="15"/>
  </r>
  <r>
    <x v="106"/>
    <x v="24"/>
    <x v="1"/>
    <n v="975"/>
  </r>
  <r>
    <x v="106"/>
    <x v="24"/>
    <x v="2"/>
    <n v="29250"/>
  </r>
  <r>
    <x v="106"/>
    <x v="24"/>
    <x v="3"/>
    <n v="2158"/>
  </r>
  <r>
    <x v="106"/>
    <x v="24"/>
    <x v="4"/>
    <n v="4538"/>
  </r>
  <r>
    <x v="106"/>
    <x v="24"/>
    <x v="5"/>
    <n v="2559"/>
  </r>
  <r>
    <x v="106"/>
    <x v="25"/>
    <x v="0"/>
    <n v="43"/>
  </r>
  <r>
    <x v="106"/>
    <x v="25"/>
    <x v="1"/>
    <n v="1402"/>
  </r>
  <r>
    <x v="106"/>
    <x v="25"/>
    <x v="2"/>
    <n v="42060"/>
  </r>
  <r>
    <x v="106"/>
    <x v="25"/>
    <x v="3"/>
    <n v="11360"/>
  </r>
  <r>
    <x v="106"/>
    <x v="25"/>
    <x v="4"/>
    <n v="18827"/>
  </r>
  <r>
    <x v="106"/>
    <x v="25"/>
    <x v="5"/>
    <n v="9901"/>
  </r>
  <r>
    <x v="106"/>
    <x v="26"/>
    <x v="0"/>
    <n v="10"/>
  </r>
  <r>
    <x v="106"/>
    <x v="26"/>
    <x v="1"/>
    <n v="555"/>
  </r>
  <r>
    <x v="106"/>
    <x v="26"/>
    <x v="2"/>
    <n v="16650"/>
  </r>
  <r>
    <x v="106"/>
    <x v="26"/>
    <x v="3"/>
    <n v="2402"/>
  </r>
  <r>
    <x v="106"/>
    <x v="26"/>
    <x v="4"/>
    <n v="4983"/>
  </r>
  <r>
    <x v="106"/>
    <x v="26"/>
    <x v="5"/>
    <n v="3160"/>
  </r>
  <r>
    <x v="106"/>
    <x v="27"/>
    <x v="0"/>
    <n v="58"/>
  </r>
  <r>
    <x v="106"/>
    <x v="27"/>
    <x v="1"/>
    <n v="1907"/>
  </r>
  <r>
    <x v="106"/>
    <x v="27"/>
    <x v="2"/>
    <n v="57210"/>
  </r>
  <r>
    <x v="106"/>
    <x v="27"/>
    <x v="3"/>
    <n v="14860"/>
  </r>
  <r>
    <x v="106"/>
    <x v="27"/>
    <x v="4"/>
    <n v="26179"/>
  </r>
  <r>
    <x v="106"/>
    <x v="27"/>
    <x v="5"/>
    <n v="11907"/>
  </r>
  <r>
    <x v="106"/>
    <x v="28"/>
    <x v="0"/>
    <n v="57"/>
  </r>
  <r>
    <x v="106"/>
    <x v="28"/>
    <x v="1"/>
    <n v="2151"/>
  </r>
  <r>
    <x v="106"/>
    <x v="28"/>
    <x v="2"/>
    <n v="64530"/>
  </r>
  <r>
    <x v="106"/>
    <x v="28"/>
    <x v="3"/>
    <n v="30783"/>
  </r>
  <r>
    <x v="106"/>
    <x v="28"/>
    <x v="4"/>
    <n v="48374"/>
  </r>
  <r>
    <x v="106"/>
    <x v="28"/>
    <x v="5"/>
    <n v="26494"/>
  </r>
  <r>
    <x v="106"/>
    <x v="29"/>
    <x v="0"/>
    <n v="7"/>
  </r>
  <r>
    <x v="106"/>
    <x v="29"/>
    <x v="1"/>
    <n v="137"/>
  </r>
  <r>
    <x v="106"/>
    <x v="29"/>
    <x v="2"/>
    <n v="4110"/>
  </r>
  <r>
    <x v="106"/>
    <x v="29"/>
    <x v="3"/>
    <n v="824"/>
  </r>
  <r>
    <x v="106"/>
    <x v="29"/>
    <x v="4"/>
    <n v="1437"/>
  </r>
  <r>
    <x v="106"/>
    <x v="29"/>
    <x v="5"/>
    <n v="912"/>
  </r>
  <r>
    <x v="106"/>
    <x v="30"/>
    <x v="0"/>
    <n v="53"/>
  </r>
  <r>
    <x v="106"/>
    <x v="30"/>
    <x v="1"/>
    <n v="1996"/>
  </r>
  <r>
    <x v="106"/>
    <x v="30"/>
    <x v="2"/>
    <n v="59880"/>
  </r>
  <r>
    <x v="106"/>
    <x v="30"/>
    <x v="3"/>
    <n v="24091"/>
  </r>
  <r>
    <x v="106"/>
    <x v="30"/>
    <x v="4"/>
    <n v="37938"/>
  </r>
  <r>
    <x v="106"/>
    <x v="30"/>
    <x v="5"/>
    <n v="18807"/>
  </r>
  <r>
    <x v="106"/>
    <x v="31"/>
    <x v="0"/>
    <n v="9"/>
  </r>
  <r>
    <x v="106"/>
    <x v="31"/>
    <x v="1"/>
    <n v="301"/>
  </r>
  <r>
    <x v="106"/>
    <x v="31"/>
    <x v="2"/>
    <n v="9030"/>
  </r>
  <r>
    <x v="106"/>
    <x v="31"/>
    <x v="3"/>
    <n v="2767"/>
  </r>
  <r>
    <x v="106"/>
    <x v="31"/>
    <x v="4"/>
    <n v="3842"/>
  </r>
  <r>
    <x v="106"/>
    <x v="31"/>
    <x v="5"/>
    <n v="1533"/>
  </r>
  <r>
    <x v="106"/>
    <x v="32"/>
    <x v="0"/>
    <n v="20"/>
  </r>
  <r>
    <x v="106"/>
    <x v="32"/>
    <x v="1"/>
    <n v="525"/>
  </r>
  <r>
    <x v="106"/>
    <x v="32"/>
    <x v="2"/>
    <n v="15750"/>
  </r>
  <r>
    <x v="106"/>
    <x v="32"/>
    <x v="3"/>
    <n v="4211"/>
  </r>
  <r>
    <x v="106"/>
    <x v="32"/>
    <x v="4"/>
    <n v="6003"/>
  </r>
  <r>
    <x v="106"/>
    <x v="32"/>
    <x v="5"/>
    <n v="2577"/>
  </r>
  <r>
    <x v="106"/>
    <x v="33"/>
    <x v="0"/>
    <n v="56"/>
  </r>
  <r>
    <x v="106"/>
    <x v="33"/>
    <x v="1"/>
    <n v="2527"/>
  </r>
  <r>
    <x v="106"/>
    <x v="33"/>
    <x v="2"/>
    <n v="75810"/>
  </r>
  <r>
    <x v="106"/>
    <x v="33"/>
    <x v="3"/>
    <n v="14968"/>
  </r>
  <r>
    <x v="106"/>
    <x v="33"/>
    <x v="4"/>
    <n v="26953"/>
  </r>
  <r>
    <x v="106"/>
    <x v="33"/>
    <x v="5"/>
    <n v="16190"/>
  </r>
  <r>
    <x v="106"/>
    <x v="34"/>
    <x v="0"/>
    <n v="33"/>
  </r>
  <r>
    <x v="106"/>
    <x v="34"/>
    <x v="1"/>
    <n v="955"/>
  </r>
  <r>
    <x v="106"/>
    <x v="34"/>
    <x v="2"/>
    <n v="28650"/>
  </r>
  <r>
    <x v="106"/>
    <x v="34"/>
    <x v="3"/>
    <n v="8471"/>
  </r>
  <r>
    <x v="106"/>
    <x v="34"/>
    <x v="4"/>
    <n v="13941"/>
  </r>
  <r>
    <x v="106"/>
    <x v="34"/>
    <x v="5"/>
    <n v="8845"/>
  </r>
  <r>
    <x v="106"/>
    <x v="35"/>
    <x v="0"/>
    <n v="14"/>
  </r>
  <r>
    <x v="106"/>
    <x v="35"/>
    <x v="1"/>
    <n v="327"/>
  </r>
  <r>
    <x v="106"/>
    <x v="35"/>
    <x v="2"/>
    <n v="9810"/>
  </r>
  <r>
    <x v="106"/>
    <x v="35"/>
    <x v="3"/>
    <n v="1934"/>
  </r>
  <r>
    <x v="106"/>
    <x v="35"/>
    <x v="4"/>
    <n v="3250"/>
  </r>
  <r>
    <x v="106"/>
    <x v="35"/>
    <x v="5"/>
    <n v="2169"/>
  </r>
  <r>
    <x v="106"/>
    <x v="36"/>
    <x v="0"/>
    <n v="14"/>
  </r>
  <r>
    <x v="106"/>
    <x v="36"/>
    <x v="1"/>
    <n v="403"/>
  </r>
  <r>
    <x v="106"/>
    <x v="36"/>
    <x v="2"/>
    <n v="12090"/>
  </r>
  <r>
    <x v="106"/>
    <x v="36"/>
    <x v="3"/>
    <n v="2104"/>
  </r>
  <r>
    <x v="106"/>
    <x v="36"/>
    <x v="4"/>
    <n v="3723"/>
  </r>
  <r>
    <x v="106"/>
    <x v="36"/>
    <x v="5"/>
    <n v="2288"/>
  </r>
  <r>
    <x v="106"/>
    <x v="37"/>
    <x v="0"/>
    <n v="53"/>
  </r>
  <r>
    <x v="106"/>
    <x v="37"/>
    <x v="1"/>
    <n v="1446"/>
  </r>
  <r>
    <x v="106"/>
    <x v="37"/>
    <x v="2"/>
    <n v="43380"/>
  </r>
  <r>
    <x v="106"/>
    <x v="37"/>
    <x v="3"/>
    <n v="20320"/>
  </r>
  <r>
    <x v="106"/>
    <x v="37"/>
    <x v="4"/>
    <n v="30829"/>
  </r>
  <r>
    <x v="106"/>
    <x v="37"/>
    <x v="5"/>
    <n v="18226"/>
  </r>
  <r>
    <x v="106"/>
    <x v="38"/>
    <x v="0"/>
    <n v="19"/>
  </r>
  <r>
    <x v="106"/>
    <x v="38"/>
    <x v="1"/>
    <n v="338"/>
  </r>
  <r>
    <x v="106"/>
    <x v="38"/>
    <x v="2"/>
    <n v="10140"/>
  </r>
  <r>
    <x v="106"/>
    <x v="38"/>
    <x v="3"/>
    <n v="1503"/>
  </r>
  <r>
    <x v="106"/>
    <x v="38"/>
    <x v="4"/>
    <n v="2375"/>
  </r>
  <r>
    <x v="106"/>
    <x v="38"/>
    <x v="5"/>
    <n v="1636"/>
  </r>
  <r>
    <x v="106"/>
    <x v="39"/>
    <x v="0"/>
    <n v="22"/>
  </r>
  <r>
    <x v="106"/>
    <x v="39"/>
    <x v="1"/>
    <n v="788"/>
  </r>
  <r>
    <x v="106"/>
    <x v="39"/>
    <x v="2"/>
    <n v="23640"/>
  </r>
  <r>
    <x v="106"/>
    <x v="39"/>
    <x v="3"/>
    <n v="2770"/>
  </r>
  <r>
    <x v="106"/>
    <x v="39"/>
    <x v="4"/>
    <n v="4490"/>
  </r>
  <r>
    <x v="106"/>
    <x v="39"/>
    <x v="5"/>
    <n v="2905"/>
  </r>
  <r>
    <x v="106"/>
    <x v="40"/>
    <x v="0"/>
    <n v="31"/>
  </r>
  <r>
    <x v="106"/>
    <x v="40"/>
    <x v="1"/>
    <n v="1111"/>
  </r>
  <r>
    <x v="106"/>
    <x v="40"/>
    <x v="2"/>
    <n v="33330"/>
  </r>
  <r>
    <x v="106"/>
    <x v="40"/>
    <x v="3"/>
    <n v="8221"/>
  </r>
  <r>
    <x v="106"/>
    <x v="40"/>
    <x v="4"/>
    <n v="11931"/>
  </r>
  <r>
    <x v="106"/>
    <x v="40"/>
    <x v="5"/>
    <n v="6248"/>
  </r>
  <r>
    <x v="106"/>
    <x v="41"/>
    <x v="0"/>
    <n v="11"/>
  </r>
  <r>
    <x v="106"/>
    <x v="41"/>
    <x v="1"/>
    <n v="219"/>
  </r>
  <r>
    <x v="106"/>
    <x v="41"/>
    <x v="2"/>
    <n v="6570"/>
  </r>
  <r>
    <x v="106"/>
    <x v="41"/>
    <x v="3"/>
    <n v="2669"/>
  </r>
  <r>
    <x v="106"/>
    <x v="41"/>
    <x v="4"/>
    <n v="4556"/>
  </r>
  <r>
    <x v="106"/>
    <x v="41"/>
    <x v="5"/>
    <n v="2621"/>
  </r>
  <r>
    <x v="106"/>
    <x v="42"/>
    <x v="0"/>
    <n v="10"/>
  </r>
  <r>
    <x v="106"/>
    <x v="42"/>
    <x v="1"/>
    <n v="484"/>
  </r>
  <r>
    <x v="106"/>
    <x v="42"/>
    <x v="2"/>
    <n v="14520"/>
  </r>
  <r>
    <x v="106"/>
    <x v="42"/>
    <x v="3"/>
    <n v="2891"/>
  </r>
  <r>
    <x v="106"/>
    <x v="42"/>
    <x v="4"/>
    <n v="4695"/>
  </r>
  <r>
    <x v="106"/>
    <x v="42"/>
    <x v="5"/>
    <n v="2212"/>
  </r>
  <r>
    <x v="106"/>
    <x v="43"/>
    <x v="0"/>
    <n v="22"/>
  </r>
  <r>
    <x v="106"/>
    <x v="43"/>
    <x v="1"/>
    <n v="774"/>
  </r>
  <r>
    <x v="106"/>
    <x v="43"/>
    <x v="2"/>
    <n v="23220"/>
  </r>
  <r>
    <x v="106"/>
    <x v="43"/>
    <x v="3"/>
    <n v="9587"/>
  </r>
  <r>
    <x v="106"/>
    <x v="43"/>
    <x v="4"/>
    <n v="17815"/>
  </r>
  <r>
    <x v="106"/>
    <x v="43"/>
    <x v="5"/>
    <n v="9493"/>
  </r>
  <r>
    <x v="106"/>
    <x v="44"/>
    <x v="0"/>
    <n v="80"/>
  </r>
  <r>
    <x v="106"/>
    <x v="44"/>
    <x v="1"/>
    <n v="5839"/>
  </r>
  <r>
    <x v="106"/>
    <x v="44"/>
    <x v="2"/>
    <n v="175170"/>
  </r>
  <r>
    <x v="106"/>
    <x v="44"/>
    <x v="3"/>
    <n v="127366"/>
  </r>
  <r>
    <x v="106"/>
    <x v="44"/>
    <x v="4"/>
    <n v="181652"/>
  </r>
  <r>
    <x v="106"/>
    <x v="44"/>
    <x v="5"/>
    <n v="96428"/>
  </r>
  <r>
    <x v="106"/>
    <x v="45"/>
    <x v="0"/>
    <n v="16"/>
  </r>
  <r>
    <x v="106"/>
    <x v="45"/>
    <x v="1"/>
    <n v="650"/>
  </r>
  <r>
    <x v="106"/>
    <x v="45"/>
    <x v="2"/>
    <n v="19500"/>
  </r>
  <r>
    <x v="106"/>
    <x v="45"/>
    <x v="3"/>
    <n v="4448"/>
  </r>
  <r>
    <x v="106"/>
    <x v="45"/>
    <x v="4"/>
    <n v="8223"/>
  </r>
  <r>
    <x v="106"/>
    <x v="45"/>
    <x v="5"/>
    <n v="5314"/>
  </r>
  <r>
    <x v="106"/>
    <x v="46"/>
    <x v="0"/>
    <n v="22"/>
  </r>
  <r>
    <x v="106"/>
    <x v="46"/>
    <x v="1"/>
    <n v="679"/>
  </r>
  <r>
    <x v="106"/>
    <x v="46"/>
    <x v="2"/>
    <n v="20370"/>
  </r>
  <r>
    <x v="106"/>
    <x v="46"/>
    <x v="3"/>
    <n v="3050"/>
  </r>
  <r>
    <x v="106"/>
    <x v="46"/>
    <x v="4"/>
    <n v="5732"/>
  </r>
  <r>
    <x v="106"/>
    <x v="46"/>
    <x v="5"/>
    <n v="3658"/>
  </r>
  <r>
    <x v="106"/>
    <x v="47"/>
    <x v="0"/>
    <n v="89"/>
  </r>
  <r>
    <x v="106"/>
    <x v="47"/>
    <x v="1"/>
    <n v="3779"/>
  </r>
  <r>
    <x v="106"/>
    <x v="47"/>
    <x v="2"/>
    <n v="113370"/>
  </r>
  <r>
    <x v="106"/>
    <x v="47"/>
    <x v="3"/>
    <n v="21605"/>
  </r>
  <r>
    <x v="106"/>
    <x v="47"/>
    <x v="4"/>
    <n v="38791"/>
  </r>
  <r>
    <x v="106"/>
    <x v="47"/>
    <x v="5"/>
    <n v="22667"/>
  </r>
  <r>
    <x v="106"/>
    <x v="48"/>
    <x v="0"/>
    <n v="80"/>
  </r>
  <r>
    <x v="106"/>
    <x v="48"/>
    <x v="1"/>
    <n v="2902"/>
  </r>
  <r>
    <x v="106"/>
    <x v="48"/>
    <x v="2"/>
    <n v="87060"/>
  </r>
  <r>
    <x v="106"/>
    <x v="48"/>
    <x v="3"/>
    <n v="31136"/>
  </r>
  <r>
    <x v="106"/>
    <x v="48"/>
    <x v="4"/>
    <n v="46753"/>
  </r>
  <r>
    <x v="106"/>
    <x v="48"/>
    <x v="5"/>
    <n v="26144"/>
  </r>
  <r>
    <x v="106"/>
    <x v="49"/>
    <x v="0"/>
    <n v="112"/>
  </r>
  <r>
    <x v="106"/>
    <x v="49"/>
    <x v="1"/>
    <n v="3247"/>
  </r>
  <r>
    <x v="106"/>
    <x v="49"/>
    <x v="2"/>
    <n v="97410"/>
  </r>
  <r>
    <x v="106"/>
    <x v="49"/>
    <x v="3"/>
    <n v="32518"/>
  </r>
  <r>
    <x v="106"/>
    <x v="49"/>
    <x v="4"/>
    <n v="53930"/>
  </r>
  <r>
    <x v="106"/>
    <x v="49"/>
    <x v="5"/>
    <n v="34171"/>
  </r>
  <r>
    <x v="106"/>
    <x v="50"/>
    <x v="0"/>
    <n v="46"/>
  </r>
  <r>
    <x v="106"/>
    <x v="50"/>
    <x v="1"/>
    <n v="1324"/>
  </r>
  <r>
    <x v="106"/>
    <x v="50"/>
    <x v="2"/>
    <n v="39720"/>
  </r>
  <r>
    <x v="106"/>
    <x v="50"/>
    <x v="3"/>
    <n v="17309"/>
  </r>
  <r>
    <x v="106"/>
    <x v="50"/>
    <x v="4"/>
    <n v="30152"/>
  </r>
  <r>
    <x v="106"/>
    <x v="50"/>
    <x v="5"/>
    <n v="20110"/>
  </r>
  <r>
    <x v="106"/>
    <x v="51"/>
    <x v="0"/>
    <n v="47"/>
  </r>
  <r>
    <x v="106"/>
    <x v="51"/>
    <x v="1"/>
    <n v="1302"/>
  </r>
  <r>
    <x v="106"/>
    <x v="51"/>
    <x v="2"/>
    <n v="39060"/>
  </r>
  <r>
    <x v="106"/>
    <x v="51"/>
    <x v="3"/>
    <n v="13261"/>
  </r>
  <r>
    <x v="106"/>
    <x v="51"/>
    <x v="4"/>
    <n v="21740"/>
  </r>
  <r>
    <x v="106"/>
    <x v="51"/>
    <x v="5"/>
    <n v="14917"/>
  </r>
  <r>
    <x v="106"/>
    <x v="52"/>
    <x v="0"/>
    <n v="38"/>
  </r>
  <r>
    <x v="106"/>
    <x v="52"/>
    <x v="1"/>
    <n v="1247"/>
  </r>
  <r>
    <x v="106"/>
    <x v="52"/>
    <x v="2"/>
    <n v="37410"/>
  </r>
  <r>
    <x v="106"/>
    <x v="52"/>
    <x v="3"/>
    <n v="14505"/>
  </r>
  <r>
    <x v="106"/>
    <x v="52"/>
    <x v="4"/>
    <n v="24104"/>
  </r>
  <r>
    <x v="106"/>
    <x v="52"/>
    <x v="5"/>
    <n v="16635"/>
  </r>
  <r>
    <x v="106"/>
    <x v="53"/>
    <x v="0"/>
    <n v="73"/>
  </r>
  <r>
    <x v="106"/>
    <x v="53"/>
    <x v="1"/>
    <n v="3041"/>
  </r>
  <r>
    <x v="106"/>
    <x v="53"/>
    <x v="2"/>
    <n v="91230"/>
  </r>
  <r>
    <x v="106"/>
    <x v="53"/>
    <x v="3"/>
    <n v="39495"/>
  </r>
  <r>
    <x v="106"/>
    <x v="53"/>
    <x v="4"/>
    <n v="67937"/>
  </r>
  <r>
    <x v="106"/>
    <x v="53"/>
    <x v="5"/>
    <n v="50325"/>
  </r>
  <r>
    <x v="106"/>
    <x v="54"/>
    <x v="0"/>
    <n v="46"/>
  </r>
  <r>
    <x v="106"/>
    <x v="54"/>
    <x v="1"/>
    <n v="1676"/>
  </r>
  <r>
    <x v="106"/>
    <x v="54"/>
    <x v="2"/>
    <n v="50280"/>
  </r>
  <r>
    <x v="106"/>
    <x v="54"/>
    <x v="3"/>
    <n v="12517"/>
  </r>
  <r>
    <x v="106"/>
    <x v="54"/>
    <x v="4"/>
    <n v="24829"/>
  </r>
  <r>
    <x v="106"/>
    <x v="54"/>
    <x v="5"/>
    <n v="16880"/>
  </r>
  <r>
    <x v="106"/>
    <x v="55"/>
    <x v="0"/>
    <n v="20"/>
  </r>
  <r>
    <x v="106"/>
    <x v="55"/>
    <x v="1"/>
    <n v="1505"/>
  </r>
  <r>
    <x v="106"/>
    <x v="55"/>
    <x v="2"/>
    <n v="45150"/>
  </r>
  <r>
    <x v="106"/>
    <x v="55"/>
    <x v="3"/>
    <n v="4694"/>
  </r>
  <r>
    <x v="106"/>
    <x v="55"/>
    <x v="4"/>
    <n v="7004"/>
  </r>
  <r>
    <x v="106"/>
    <x v="55"/>
    <x v="5"/>
    <n v="3873"/>
  </r>
  <r>
    <x v="106"/>
    <x v="56"/>
    <x v="0"/>
    <n v="242"/>
  </r>
  <r>
    <x v="106"/>
    <x v="56"/>
    <x v="1"/>
    <n v="10719"/>
  </r>
  <r>
    <x v="106"/>
    <x v="56"/>
    <x v="2"/>
    <n v="321570"/>
  </r>
  <r>
    <x v="106"/>
    <x v="56"/>
    <x v="3"/>
    <n v="182050"/>
  </r>
  <r>
    <x v="106"/>
    <x v="56"/>
    <x v="4"/>
    <n v="305260"/>
  </r>
  <r>
    <x v="106"/>
    <x v="56"/>
    <x v="5"/>
    <n v="164106"/>
  </r>
  <r>
    <x v="106"/>
    <x v="57"/>
    <x v="0"/>
    <n v="17"/>
  </r>
  <r>
    <x v="106"/>
    <x v="57"/>
    <x v="1"/>
    <n v="527"/>
  </r>
  <r>
    <x v="106"/>
    <x v="57"/>
    <x v="2"/>
    <n v="15810"/>
  </r>
  <r>
    <x v="106"/>
    <x v="57"/>
    <x v="3"/>
    <n v="2824"/>
  </r>
  <r>
    <x v="106"/>
    <x v="57"/>
    <x v="4"/>
    <n v="5062"/>
  </r>
  <r>
    <x v="106"/>
    <x v="57"/>
    <x v="5"/>
    <n v="2537"/>
  </r>
  <r>
    <x v="106"/>
    <x v="58"/>
    <x v="0"/>
    <n v="38"/>
  </r>
  <r>
    <x v="106"/>
    <x v="58"/>
    <x v="1"/>
    <n v="1178"/>
  </r>
  <r>
    <x v="106"/>
    <x v="58"/>
    <x v="2"/>
    <n v="35340"/>
  </r>
  <r>
    <x v="106"/>
    <x v="58"/>
    <x v="3"/>
    <n v="7676"/>
  </r>
  <r>
    <x v="106"/>
    <x v="58"/>
    <x v="4"/>
    <n v="13399"/>
  </r>
  <r>
    <x v="106"/>
    <x v="58"/>
    <x v="5"/>
    <n v="6732"/>
  </r>
  <r>
    <x v="106"/>
    <x v="59"/>
    <x v="0"/>
    <n v="50"/>
  </r>
  <r>
    <x v="106"/>
    <x v="59"/>
    <x v="1"/>
    <n v="1419"/>
  </r>
  <r>
    <x v="106"/>
    <x v="59"/>
    <x v="2"/>
    <n v="42570"/>
  </r>
  <r>
    <x v="106"/>
    <x v="59"/>
    <x v="3"/>
    <n v="12284"/>
  </r>
  <r>
    <x v="106"/>
    <x v="59"/>
    <x v="4"/>
    <n v="22971"/>
  </r>
  <r>
    <x v="106"/>
    <x v="59"/>
    <x v="5"/>
    <n v="13776"/>
  </r>
  <r>
    <x v="106"/>
    <x v="60"/>
    <x v="0"/>
    <n v="32"/>
  </r>
  <r>
    <x v="106"/>
    <x v="60"/>
    <x v="1"/>
    <n v="1767"/>
  </r>
  <r>
    <x v="106"/>
    <x v="60"/>
    <x v="2"/>
    <n v="53010"/>
  </r>
  <r>
    <x v="106"/>
    <x v="60"/>
    <x v="3"/>
    <n v="20111"/>
  </r>
  <r>
    <x v="106"/>
    <x v="60"/>
    <x v="4"/>
    <n v="36186"/>
  </r>
  <r>
    <x v="106"/>
    <x v="60"/>
    <x v="5"/>
    <n v="24256"/>
  </r>
  <r>
    <x v="106"/>
    <x v="61"/>
    <x v="0"/>
    <n v="11"/>
  </r>
  <r>
    <x v="106"/>
    <x v="61"/>
    <x v="1"/>
    <n v="263"/>
  </r>
  <r>
    <x v="106"/>
    <x v="61"/>
    <x v="2"/>
    <n v="7890"/>
  </r>
  <r>
    <x v="106"/>
    <x v="61"/>
    <x v="3"/>
    <n v="1376"/>
  </r>
  <r>
    <x v="106"/>
    <x v="61"/>
    <x v="4"/>
    <n v="2153"/>
  </r>
  <r>
    <x v="106"/>
    <x v="61"/>
    <x v="5"/>
    <n v="1208"/>
  </r>
  <r>
    <x v="106"/>
    <x v="62"/>
    <x v="0"/>
    <n v="47"/>
  </r>
  <r>
    <x v="106"/>
    <x v="62"/>
    <x v="1"/>
    <n v="4166"/>
  </r>
  <r>
    <x v="106"/>
    <x v="62"/>
    <x v="2"/>
    <n v="124980"/>
  </r>
  <r>
    <x v="106"/>
    <x v="62"/>
    <x v="3"/>
    <n v="13016"/>
  </r>
  <r>
    <x v="106"/>
    <x v="62"/>
    <x v="4"/>
    <n v="22961"/>
  </r>
  <r>
    <x v="106"/>
    <x v="62"/>
    <x v="5"/>
    <n v="15331"/>
  </r>
  <r>
    <x v="106"/>
    <x v="63"/>
    <x v="0"/>
    <n v="56"/>
  </r>
  <r>
    <x v="106"/>
    <x v="63"/>
    <x v="1"/>
    <n v="3046"/>
  </r>
  <r>
    <x v="106"/>
    <x v="63"/>
    <x v="2"/>
    <n v="91380"/>
  </r>
  <r>
    <x v="106"/>
    <x v="63"/>
    <x v="3"/>
    <n v="10746"/>
  </r>
  <r>
    <x v="106"/>
    <x v="63"/>
    <x v="4"/>
    <n v="17739"/>
  </r>
  <r>
    <x v="106"/>
    <x v="63"/>
    <x v="5"/>
    <n v="10123"/>
  </r>
  <r>
    <x v="106"/>
    <x v="64"/>
    <x v="0"/>
    <n v="162"/>
  </r>
  <r>
    <x v="106"/>
    <x v="64"/>
    <x v="1"/>
    <n v="9931"/>
  </r>
  <r>
    <x v="106"/>
    <x v="64"/>
    <x v="2"/>
    <n v="297930"/>
  </r>
  <r>
    <x v="106"/>
    <x v="64"/>
    <x v="3"/>
    <n v="117658"/>
  </r>
  <r>
    <x v="106"/>
    <x v="64"/>
    <x v="4"/>
    <n v="205670"/>
  </r>
  <r>
    <x v="106"/>
    <x v="64"/>
    <x v="5"/>
    <n v="94579"/>
  </r>
  <r>
    <x v="106"/>
    <x v="65"/>
    <x v="0"/>
    <n v="83"/>
  </r>
  <r>
    <x v="106"/>
    <x v="65"/>
    <x v="1"/>
    <n v="2686"/>
  </r>
  <r>
    <x v="106"/>
    <x v="65"/>
    <x v="2"/>
    <n v="80580"/>
  </r>
  <r>
    <x v="106"/>
    <x v="65"/>
    <x v="3"/>
    <n v="44836"/>
  </r>
  <r>
    <x v="106"/>
    <x v="65"/>
    <x v="4"/>
    <n v="76442"/>
  </r>
  <r>
    <x v="106"/>
    <x v="65"/>
    <x v="5"/>
    <n v="47667"/>
  </r>
  <r>
    <x v="106"/>
    <x v="66"/>
    <x v="0"/>
    <n v="33"/>
  </r>
  <r>
    <x v="106"/>
    <x v="66"/>
    <x v="1"/>
    <n v="648"/>
  </r>
  <r>
    <x v="106"/>
    <x v="66"/>
    <x v="2"/>
    <n v="19440"/>
  </r>
  <r>
    <x v="106"/>
    <x v="66"/>
    <x v="3"/>
    <n v="4420"/>
  </r>
  <r>
    <x v="106"/>
    <x v="66"/>
    <x v="4"/>
    <n v="6883"/>
  </r>
  <r>
    <x v="106"/>
    <x v="66"/>
    <x v="5"/>
    <n v="4552"/>
  </r>
  <r>
    <x v="106"/>
    <x v="67"/>
    <x v="0"/>
    <n v="70"/>
  </r>
  <r>
    <x v="106"/>
    <x v="67"/>
    <x v="1"/>
    <n v="3192"/>
  </r>
  <r>
    <x v="106"/>
    <x v="67"/>
    <x v="2"/>
    <n v="95760"/>
  </r>
  <r>
    <x v="106"/>
    <x v="67"/>
    <x v="3"/>
    <n v="32782"/>
  </r>
  <r>
    <x v="106"/>
    <x v="67"/>
    <x v="4"/>
    <n v="55368"/>
  </r>
  <r>
    <x v="106"/>
    <x v="67"/>
    <x v="5"/>
    <n v="34049"/>
  </r>
  <r>
    <x v="106"/>
    <x v="68"/>
    <x v="0"/>
    <n v="9"/>
  </r>
  <r>
    <x v="106"/>
    <x v="68"/>
    <x v="1"/>
    <n v="206"/>
  </r>
  <r>
    <x v="106"/>
    <x v="68"/>
    <x v="2"/>
    <n v="6180"/>
  </r>
  <r>
    <x v="106"/>
    <x v="68"/>
    <x v="3"/>
    <n v="2145"/>
  </r>
  <r>
    <x v="106"/>
    <x v="68"/>
    <x v="4"/>
    <n v="3711"/>
  </r>
  <r>
    <x v="106"/>
    <x v="68"/>
    <x v="5"/>
    <n v="2023"/>
  </r>
  <r>
    <x v="106"/>
    <x v="69"/>
    <x v="0"/>
    <n v="44"/>
  </r>
  <r>
    <x v="106"/>
    <x v="69"/>
    <x v="1"/>
    <n v="1201"/>
  </r>
  <r>
    <x v="106"/>
    <x v="69"/>
    <x v="2"/>
    <n v="36030"/>
  </r>
  <r>
    <x v="106"/>
    <x v="69"/>
    <x v="3"/>
    <n v="15562"/>
  </r>
  <r>
    <x v="106"/>
    <x v="69"/>
    <x v="4"/>
    <n v="23688"/>
  </r>
  <r>
    <x v="106"/>
    <x v="69"/>
    <x v="5"/>
    <n v="14496"/>
  </r>
  <r>
    <x v="106"/>
    <x v="70"/>
    <x v="0"/>
    <n v="3345"/>
  </r>
  <r>
    <x v="106"/>
    <x v="70"/>
    <x v="1"/>
    <n v="141455"/>
  </r>
  <r>
    <x v="106"/>
    <x v="70"/>
    <x v="2"/>
    <n v="4243650"/>
  </r>
  <r>
    <x v="106"/>
    <x v="70"/>
    <x v="3"/>
    <n v="1621497"/>
  </r>
  <r>
    <x v="106"/>
    <x v="70"/>
    <x v="4"/>
    <n v="2638147"/>
  </r>
  <r>
    <x v="106"/>
    <x v="70"/>
    <x v="5"/>
    <n v="1451079"/>
  </r>
  <r>
    <x v="107"/>
    <x v="0"/>
    <x v="0"/>
    <n v="177"/>
  </r>
  <r>
    <x v="107"/>
    <x v="0"/>
    <x v="1"/>
    <n v="6469"/>
  </r>
  <r>
    <x v="107"/>
    <x v="0"/>
    <x v="2"/>
    <n v="200539"/>
  </r>
  <r>
    <x v="107"/>
    <x v="0"/>
    <x v="3"/>
    <n v="62763"/>
  </r>
  <r>
    <x v="107"/>
    <x v="0"/>
    <x v="4"/>
    <n v="128765"/>
  </r>
  <r>
    <x v="107"/>
    <x v="0"/>
    <x v="5"/>
    <n v="54532"/>
  </r>
  <r>
    <x v="107"/>
    <x v="1"/>
    <x v="0"/>
    <n v="58"/>
  </r>
  <r>
    <x v="107"/>
    <x v="1"/>
    <x v="1"/>
    <n v="2645"/>
  </r>
  <r>
    <x v="107"/>
    <x v="1"/>
    <x v="2"/>
    <n v="81995"/>
  </r>
  <r>
    <x v="107"/>
    <x v="1"/>
    <x v="3"/>
    <n v="24423"/>
  </r>
  <r>
    <x v="107"/>
    <x v="1"/>
    <x v="4"/>
    <n v="52343"/>
  </r>
  <r>
    <x v="107"/>
    <x v="1"/>
    <x v="5"/>
    <n v="22951"/>
  </r>
  <r>
    <x v="107"/>
    <x v="2"/>
    <x v="0"/>
    <n v="24"/>
  </r>
  <r>
    <x v="107"/>
    <x v="2"/>
    <x v="1"/>
    <n v="1160"/>
  </r>
  <r>
    <x v="107"/>
    <x v="2"/>
    <x v="2"/>
    <n v="35960"/>
  </r>
  <r>
    <x v="107"/>
    <x v="2"/>
    <x v="3"/>
    <n v="5093"/>
  </r>
  <r>
    <x v="107"/>
    <x v="2"/>
    <x v="4"/>
    <n v="11014"/>
  </r>
  <r>
    <x v="107"/>
    <x v="2"/>
    <x v="5"/>
    <n v="6531"/>
  </r>
  <r>
    <x v="107"/>
    <x v="3"/>
    <x v="0"/>
    <n v="54"/>
  </r>
  <r>
    <x v="107"/>
    <x v="3"/>
    <x v="1"/>
    <n v="2301"/>
  </r>
  <r>
    <x v="107"/>
    <x v="3"/>
    <x v="2"/>
    <n v="71331"/>
  </r>
  <r>
    <x v="107"/>
    <x v="3"/>
    <x v="3"/>
    <n v="18862"/>
  </r>
  <r>
    <x v="107"/>
    <x v="3"/>
    <x v="4"/>
    <n v="40480"/>
  </r>
  <r>
    <x v="107"/>
    <x v="3"/>
    <x v="5"/>
    <n v="18792"/>
  </r>
  <r>
    <x v="107"/>
    <x v="4"/>
    <x v="0"/>
    <n v="25"/>
  </r>
  <r>
    <x v="107"/>
    <x v="4"/>
    <x v="1"/>
    <n v="941"/>
  </r>
  <r>
    <x v="107"/>
    <x v="4"/>
    <x v="2"/>
    <n v="29171"/>
  </r>
  <r>
    <x v="107"/>
    <x v="4"/>
    <x v="3"/>
    <n v="14157"/>
  </r>
  <r>
    <x v="107"/>
    <x v="4"/>
    <x v="4"/>
    <n v="26190"/>
  </r>
  <r>
    <x v="107"/>
    <x v="4"/>
    <x v="5"/>
    <n v="12323"/>
  </r>
  <r>
    <x v="107"/>
    <x v="5"/>
    <x v="0"/>
    <n v="13"/>
  </r>
  <r>
    <x v="107"/>
    <x v="5"/>
    <x v="1"/>
    <n v="344"/>
  </r>
  <r>
    <x v="107"/>
    <x v="5"/>
    <x v="2"/>
    <n v="10664"/>
  </r>
  <r>
    <x v="107"/>
    <x v="5"/>
    <x v="3"/>
    <n v="3509"/>
  </r>
  <r>
    <x v="107"/>
    <x v="5"/>
    <x v="4"/>
    <n v="7036"/>
  </r>
  <r>
    <x v="107"/>
    <x v="5"/>
    <x v="5"/>
    <n v="3168"/>
  </r>
  <r>
    <x v="107"/>
    <x v="6"/>
    <x v="0"/>
    <n v="162"/>
  </r>
  <r>
    <x v="107"/>
    <x v="6"/>
    <x v="1"/>
    <n v="11949"/>
  </r>
  <r>
    <x v="107"/>
    <x v="6"/>
    <x v="2"/>
    <n v="370419"/>
  </r>
  <r>
    <x v="107"/>
    <x v="6"/>
    <x v="3"/>
    <n v="224869"/>
  </r>
  <r>
    <x v="107"/>
    <x v="6"/>
    <x v="4"/>
    <n v="340844"/>
  </r>
  <r>
    <x v="107"/>
    <x v="6"/>
    <x v="5"/>
    <n v="164357"/>
  </r>
  <r>
    <x v="107"/>
    <x v="7"/>
    <x v="0"/>
    <n v="47"/>
  </r>
  <r>
    <x v="107"/>
    <x v="7"/>
    <x v="1"/>
    <n v="2182"/>
  </r>
  <r>
    <x v="107"/>
    <x v="7"/>
    <x v="2"/>
    <n v="67642"/>
  </r>
  <r>
    <x v="107"/>
    <x v="7"/>
    <x v="3"/>
    <n v="32939"/>
  </r>
  <r>
    <x v="107"/>
    <x v="7"/>
    <x v="4"/>
    <n v="60584"/>
  </r>
  <r>
    <x v="107"/>
    <x v="7"/>
    <x v="5"/>
    <n v="38420"/>
  </r>
  <r>
    <x v="107"/>
    <x v="8"/>
    <x v="0"/>
    <n v="11"/>
  </r>
  <r>
    <x v="107"/>
    <x v="8"/>
    <x v="1"/>
    <n v="538"/>
  </r>
  <r>
    <x v="107"/>
    <x v="8"/>
    <x v="2"/>
    <n v="16678"/>
  </r>
  <r>
    <x v="107"/>
    <x v="8"/>
    <x v="3"/>
    <n v="4872"/>
  </r>
  <r>
    <x v="107"/>
    <x v="8"/>
    <x v="4"/>
    <n v="6166"/>
  </r>
  <r>
    <x v="107"/>
    <x v="8"/>
    <x v="5"/>
    <n v="3051"/>
  </r>
  <r>
    <x v="107"/>
    <x v="9"/>
    <x v="0"/>
    <n v="18"/>
  </r>
  <r>
    <x v="107"/>
    <x v="9"/>
    <x v="1"/>
    <n v="449"/>
  </r>
  <r>
    <x v="107"/>
    <x v="9"/>
    <x v="2"/>
    <n v="13919"/>
  </r>
  <r>
    <x v="107"/>
    <x v="9"/>
    <x v="3"/>
    <n v="3045"/>
  </r>
  <r>
    <x v="107"/>
    <x v="9"/>
    <x v="4"/>
    <n v="5699"/>
  </r>
  <r>
    <x v="107"/>
    <x v="9"/>
    <x v="5"/>
    <n v="2799"/>
  </r>
  <r>
    <x v="107"/>
    <x v="10"/>
    <x v="0"/>
    <n v="105"/>
  </r>
  <r>
    <x v="107"/>
    <x v="10"/>
    <x v="1"/>
    <n v="3442"/>
  </r>
  <r>
    <x v="107"/>
    <x v="10"/>
    <x v="2"/>
    <n v="106702"/>
  </r>
  <r>
    <x v="107"/>
    <x v="10"/>
    <x v="3"/>
    <n v="35702"/>
  </r>
  <r>
    <x v="107"/>
    <x v="10"/>
    <x v="4"/>
    <n v="85258"/>
  </r>
  <r>
    <x v="107"/>
    <x v="10"/>
    <x v="5"/>
    <n v="34187"/>
  </r>
  <r>
    <x v="107"/>
    <x v="11"/>
    <x v="0"/>
    <n v="16"/>
  </r>
  <r>
    <x v="107"/>
    <x v="11"/>
    <x v="1"/>
    <n v="457"/>
  </r>
  <r>
    <x v="107"/>
    <x v="11"/>
    <x v="2"/>
    <n v="14167"/>
  </r>
  <r>
    <x v="107"/>
    <x v="11"/>
    <x v="3"/>
    <n v="2883"/>
  </r>
  <r>
    <x v="107"/>
    <x v="11"/>
    <x v="4"/>
    <n v="6041"/>
  </r>
  <r>
    <x v="107"/>
    <x v="11"/>
    <x v="5"/>
    <n v="3742"/>
  </r>
  <r>
    <x v="107"/>
    <x v="12"/>
    <x v="0"/>
    <n v="17"/>
  </r>
  <r>
    <x v="107"/>
    <x v="12"/>
    <x v="1"/>
    <n v="770"/>
  </r>
  <r>
    <x v="107"/>
    <x v="12"/>
    <x v="2"/>
    <n v="23870"/>
  </r>
  <r>
    <x v="107"/>
    <x v="12"/>
    <x v="3"/>
    <n v="7251"/>
  </r>
  <r>
    <x v="107"/>
    <x v="12"/>
    <x v="4"/>
    <n v="13284"/>
  </r>
  <r>
    <x v="107"/>
    <x v="12"/>
    <x v="5"/>
    <n v="6505"/>
  </r>
  <r>
    <x v="107"/>
    <x v="13"/>
    <x v="0"/>
    <n v="10"/>
  </r>
  <r>
    <x v="107"/>
    <x v="13"/>
    <x v="1"/>
    <n v="266"/>
  </r>
  <r>
    <x v="107"/>
    <x v="13"/>
    <x v="2"/>
    <n v="8246"/>
  </r>
  <r>
    <x v="107"/>
    <x v="13"/>
    <x v="3"/>
    <n v="2818"/>
  </r>
  <r>
    <x v="107"/>
    <x v="13"/>
    <x v="4"/>
    <n v="5036"/>
  </r>
  <r>
    <x v="107"/>
    <x v="13"/>
    <x v="5"/>
    <n v="2587"/>
  </r>
  <r>
    <x v="107"/>
    <x v="14"/>
    <x v="0"/>
    <n v="54"/>
  </r>
  <r>
    <x v="107"/>
    <x v="14"/>
    <x v="1"/>
    <n v="1740"/>
  </r>
  <r>
    <x v="107"/>
    <x v="14"/>
    <x v="2"/>
    <n v="53940"/>
  </r>
  <r>
    <x v="107"/>
    <x v="14"/>
    <x v="3"/>
    <n v="22792"/>
  </r>
  <r>
    <x v="107"/>
    <x v="14"/>
    <x v="4"/>
    <n v="39874"/>
  </r>
  <r>
    <x v="107"/>
    <x v="14"/>
    <x v="5"/>
    <n v="21404"/>
  </r>
  <r>
    <x v="107"/>
    <x v="15"/>
    <x v="0"/>
    <n v="25"/>
  </r>
  <r>
    <x v="107"/>
    <x v="15"/>
    <x v="1"/>
    <n v="1001"/>
  </r>
  <r>
    <x v="107"/>
    <x v="15"/>
    <x v="2"/>
    <n v="31031"/>
  </r>
  <r>
    <x v="107"/>
    <x v="15"/>
    <x v="3"/>
    <n v="6026"/>
  </r>
  <r>
    <x v="107"/>
    <x v="15"/>
    <x v="4"/>
    <n v="11490"/>
  </r>
  <r>
    <x v="107"/>
    <x v="15"/>
    <x v="5"/>
    <n v="6549"/>
  </r>
  <r>
    <x v="107"/>
    <x v="16"/>
    <x v="0"/>
    <n v="9"/>
  </r>
  <r>
    <x v="107"/>
    <x v="16"/>
    <x v="1"/>
    <n v="225"/>
  </r>
  <r>
    <x v="107"/>
    <x v="16"/>
    <x v="2"/>
    <n v="6975"/>
  </r>
  <r>
    <x v="107"/>
    <x v="16"/>
    <x v="3"/>
    <n v="1828"/>
  </r>
  <r>
    <x v="107"/>
    <x v="16"/>
    <x v="4"/>
    <n v="4208"/>
  </r>
  <r>
    <x v="107"/>
    <x v="16"/>
    <x v="5"/>
    <n v="2451"/>
  </r>
  <r>
    <x v="107"/>
    <x v="17"/>
    <x v="0"/>
    <n v="13"/>
  </r>
  <r>
    <x v="107"/>
    <x v="17"/>
    <x v="1"/>
    <n v="301"/>
  </r>
  <r>
    <x v="107"/>
    <x v="17"/>
    <x v="2"/>
    <n v="9331"/>
  </r>
  <r>
    <x v="107"/>
    <x v="17"/>
    <x v="3"/>
    <n v="2252"/>
  </r>
  <r>
    <x v="107"/>
    <x v="17"/>
    <x v="4"/>
    <n v="3269"/>
  </r>
  <r>
    <x v="107"/>
    <x v="17"/>
    <x v="5"/>
    <n v="2239"/>
  </r>
  <r>
    <x v="107"/>
    <x v="18"/>
    <x v="0"/>
    <n v="18"/>
  </r>
  <r>
    <x v="107"/>
    <x v="18"/>
    <x v="1"/>
    <n v="716"/>
  </r>
  <r>
    <x v="107"/>
    <x v="18"/>
    <x v="2"/>
    <n v="22196"/>
  </r>
  <r>
    <x v="107"/>
    <x v="18"/>
    <x v="3"/>
    <n v="8172"/>
  </r>
  <r>
    <x v="107"/>
    <x v="18"/>
    <x v="4"/>
    <n v="13947"/>
  </r>
  <r>
    <x v="107"/>
    <x v="18"/>
    <x v="5"/>
    <n v="8252"/>
  </r>
  <r>
    <x v="107"/>
    <x v="19"/>
    <x v="0"/>
    <n v="111"/>
  </r>
  <r>
    <x v="107"/>
    <x v="19"/>
    <x v="1"/>
    <n v="4124"/>
  </r>
  <r>
    <x v="107"/>
    <x v="19"/>
    <x v="2"/>
    <n v="127844"/>
  </r>
  <r>
    <x v="107"/>
    <x v="19"/>
    <x v="3"/>
    <n v="50266"/>
  </r>
  <r>
    <x v="107"/>
    <x v="19"/>
    <x v="4"/>
    <n v="93627"/>
  </r>
  <r>
    <x v="107"/>
    <x v="19"/>
    <x v="5"/>
    <n v="54250"/>
  </r>
  <r>
    <x v="107"/>
    <x v="20"/>
    <x v="0"/>
    <n v="28"/>
  </r>
  <r>
    <x v="107"/>
    <x v="20"/>
    <x v="1"/>
    <n v="1987"/>
  </r>
  <r>
    <x v="107"/>
    <x v="20"/>
    <x v="2"/>
    <n v="61597"/>
  </r>
  <r>
    <x v="107"/>
    <x v="20"/>
    <x v="3"/>
    <n v="15243"/>
  </r>
  <r>
    <x v="107"/>
    <x v="20"/>
    <x v="4"/>
    <n v="26195"/>
  </r>
  <r>
    <x v="107"/>
    <x v="20"/>
    <x v="5"/>
    <n v="9730"/>
  </r>
  <r>
    <x v="107"/>
    <x v="21"/>
    <x v="0"/>
    <n v="77"/>
  </r>
  <r>
    <x v="107"/>
    <x v="21"/>
    <x v="1"/>
    <n v="3113"/>
  </r>
  <r>
    <x v="107"/>
    <x v="21"/>
    <x v="2"/>
    <n v="96503"/>
  </r>
  <r>
    <x v="107"/>
    <x v="21"/>
    <x v="3"/>
    <n v="40677"/>
  </r>
  <r>
    <x v="107"/>
    <x v="21"/>
    <x v="4"/>
    <n v="80377"/>
  </r>
  <r>
    <x v="107"/>
    <x v="21"/>
    <x v="5"/>
    <n v="30998"/>
  </r>
  <r>
    <x v="107"/>
    <x v="22"/>
    <x v="0"/>
    <n v="124"/>
  </r>
  <r>
    <x v="107"/>
    <x v="22"/>
    <x v="1"/>
    <n v="5968"/>
  </r>
  <r>
    <x v="107"/>
    <x v="22"/>
    <x v="2"/>
    <n v="185008"/>
  </r>
  <r>
    <x v="107"/>
    <x v="22"/>
    <x v="3"/>
    <n v="84791"/>
  </r>
  <r>
    <x v="107"/>
    <x v="22"/>
    <x v="4"/>
    <n v="166515"/>
  </r>
  <r>
    <x v="107"/>
    <x v="22"/>
    <x v="5"/>
    <n v="91745"/>
  </r>
  <r>
    <x v="107"/>
    <x v="23"/>
    <x v="0"/>
    <n v="33"/>
  </r>
  <r>
    <x v="107"/>
    <x v="23"/>
    <x v="1"/>
    <n v="1632"/>
  </r>
  <r>
    <x v="107"/>
    <x v="23"/>
    <x v="2"/>
    <n v="50592"/>
  </r>
  <r>
    <x v="107"/>
    <x v="23"/>
    <x v="3"/>
    <n v="14325"/>
  </r>
  <r>
    <x v="107"/>
    <x v="23"/>
    <x v="4"/>
    <n v="38195"/>
  </r>
  <r>
    <x v="107"/>
    <x v="23"/>
    <x v="5"/>
    <n v="14218"/>
  </r>
  <r>
    <x v="107"/>
    <x v="24"/>
    <x v="0"/>
    <n v="16"/>
  </r>
  <r>
    <x v="107"/>
    <x v="24"/>
    <x v="1"/>
    <n v="1149"/>
  </r>
  <r>
    <x v="107"/>
    <x v="24"/>
    <x v="2"/>
    <n v="35619"/>
  </r>
  <r>
    <x v="107"/>
    <x v="24"/>
    <x v="3"/>
    <n v="5873"/>
  </r>
  <r>
    <x v="107"/>
    <x v="24"/>
    <x v="4"/>
    <n v="14467"/>
  </r>
  <r>
    <x v="107"/>
    <x v="24"/>
    <x v="5"/>
    <n v="5112"/>
  </r>
  <r>
    <x v="107"/>
    <x v="25"/>
    <x v="0"/>
    <n v="43"/>
  </r>
  <r>
    <x v="107"/>
    <x v="25"/>
    <x v="1"/>
    <n v="1396"/>
  </r>
  <r>
    <x v="107"/>
    <x v="25"/>
    <x v="2"/>
    <n v="43276"/>
  </r>
  <r>
    <x v="107"/>
    <x v="25"/>
    <x v="3"/>
    <n v="13755"/>
  </r>
  <r>
    <x v="107"/>
    <x v="25"/>
    <x v="4"/>
    <n v="29721"/>
  </r>
  <r>
    <x v="107"/>
    <x v="25"/>
    <x v="5"/>
    <n v="12491"/>
  </r>
  <r>
    <x v="107"/>
    <x v="26"/>
    <x v="0"/>
    <n v="11"/>
  </r>
  <r>
    <x v="107"/>
    <x v="26"/>
    <x v="1"/>
    <n v="585"/>
  </r>
  <r>
    <x v="107"/>
    <x v="26"/>
    <x v="2"/>
    <n v="18135"/>
  </r>
  <r>
    <x v="107"/>
    <x v="26"/>
    <x v="3"/>
    <n v="5966"/>
  </r>
  <r>
    <x v="107"/>
    <x v="26"/>
    <x v="4"/>
    <n v="14884"/>
  </r>
  <r>
    <x v="107"/>
    <x v="26"/>
    <x v="5"/>
    <n v="5587"/>
  </r>
  <r>
    <x v="107"/>
    <x v="27"/>
    <x v="0"/>
    <n v="58"/>
  </r>
  <r>
    <x v="107"/>
    <x v="27"/>
    <x v="1"/>
    <n v="1922"/>
  </r>
  <r>
    <x v="107"/>
    <x v="27"/>
    <x v="2"/>
    <n v="59582"/>
  </r>
  <r>
    <x v="107"/>
    <x v="27"/>
    <x v="3"/>
    <n v="19711"/>
  </r>
  <r>
    <x v="107"/>
    <x v="27"/>
    <x v="4"/>
    <n v="40955"/>
  </r>
  <r>
    <x v="107"/>
    <x v="27"/>
    <x v="5"/>
    <n v="15694"/>
  </r>
  <r>
    <x v="107"/>
    <x v="28"/>
    <x v="0"/>
    <n v="57"/>
  </r>
  <r>
    <x v="107"/>
    <x v="28"/>
    <x v="1"/>
    <n v="2157"/>
  </r>
  <r>
    <x v="107"/>
    <x v="28"/>
    <x v="2"/>
    <n v="66867"/>
  </r>
  <r>
    <x v="107"/>
    <x v="28"/>
    <x v="3"/>
    <n v="31793"/>
  </r>
  <r>
    <x v="107"/>
    <x v="28"/>
    <x v="4"/>
    <n v="58843"/>
  </r>
  <r>
    <x v="107"/>
    <x v="28"/>
    <x v="5"/>
    <n v="28673"/>
  </r>
  <r>
    <x v="107"/>
    <x v="29"/>
    <x v="0"/>
    <n v="8"/>
  </r>
  <r>
    <x v="107"/>
    <x v="29"/>
    <x v="1"/>
    <n v="240"/>
  </r>
  <r>
    <x v="107"/>
    <x v="29"/>
    <x v="2"/>
    <n v="7440"/>
  </r>
  <r>
    <x v="107"/>
    <x v="29"/>
    <x v="3"/>
    <n v="1476"/>
  </r>
  <r>
    <x v="107"/>
    <x v="29"/>
    <x v="4"/>
    <n v="3143"/>
  </r>
  <r>
    <x v="107"/>
    <x v="29"/>
    <x v="5"/>
    <n v="1519"/>
  </r>
  <r>
    <x v="107"/>
    <x v="30"/>
    <x v="0"/>
    <n v="53"/>
  </r>
  <r>
    <x v="107"/>
    <x v="30"/>
    <x v="1"/>
    <n v="1996"/>
  </r>
  <r>
    <x v="107"/>
    <x v="30"/>
    <x v="2"/>
    <n v="61876"/>
  </r>
  <r>
    <x v="107"/>
    <x v="30"/>
    <x v="3"/>
    <n v="21655"/>
  </r>
  <r>
    <x v="107"/>
    <x v="30"/>
    <x v="4"/>
    <n v="39728"/>
  </r>
  <r>
    <x v="107"/>
    <x v="30"/>
    <x v="5"/>
    <n v="19185"/>
  </r>
  <r>
    <x v="107"/>
    <x v="31"/>
    <x v="0"/>
    <n v="9"/>
  </r>
  <r>
    <x v="107"/>
    <x v="31"/>
    <x v="1"/>
    <n v="301"/>
  </r>
  <r>
    <x v="107"/>
    <x v="31"/>
    <x v="2"/>
    <n v="9331"/>
  </r>
  <r>
    <x v="107"/>
    <x v="31"/>
    <x v="3"/>
    <n v="3003"/>
  </r>
  <r>
    <x v="107"/>
    <x v="31"/>
    <x v="4"/>
    <n v="5003"/>
  </r>
  <r>
    <x v="107"/>
    <x v="31"/>
    <x v="5"/>
    <n v="2582"/>
  </r>
  <r>
    <x v="107"/>
    <x v="32"/>
    <x v="0"/>
    <n v="21"/>
  </r>
  <r>
    <x v="107"/>
    <x v="32"/>
    <x v="1"/>
    <n v="534"/>
  </r>
  <r>
    <x v="107"/>
    <x v="32"/>
    <x v="2"/>
    <n v="16554"/>
  </r>
  <r>
    <x v="107"/>
    <x v="32"/>
    <x v="3"/>
    <n v="3496"/>
  </r>
  <r>
    <x v="107"/>
    <x v="32"/>
    <x v="4"/>
    <n v="6845"/>
  </r>
  <r>
    <x v="107"/>
    <x v="32"/>
    <x v="5"/>
    <n v="3482"/>
  </r>
  <r>
    <x v="107"/>
    <x v="33"/>
    <x v="0"/>
    <n v="53"/>
  </r>
  <r>
    <x v="107"/>
    <x v="33"/>
    <x v="1"/>
    <n v="2298"/>
  </r>
  <r>
    <x v="107"/>
    <x v="33"/>
    <x v="2"/>
    <n v="71238"/>
  </r>
  <r>
    <x v="107"/>
    <x v="33"/>
    <x v="3"/>
    <n v="13892"/>
  </r>
  <r>
    <x v="107"/>
    <x v="33"/>
    <x v="4"/>
    <n v="25208"/>
  </r>
  <r>
    <x v="107"/>
    <x v="33"/>
    <x v="5"/>
    <n v="16304"/>
  </r>
  <r>
    <x v="107"/>
    <x v="34"/>
    <x v="0"/>
    <n v="33"/>
  </r>
  <r>
    <x v="107"/>
    <x v="34"/>
    <x v="1"/>
    <n v="965"/>
  </r>
  <r>
    <x v="107"/>
    <x v="34"/>
    <x v="2"/>
    <n v="29915"/>
  </r>
  <r>
    <x v="107"/>
    <x v="34"/>
    <x v="3"/>
    <n v="8756"/>
  </r>
  <r>
    <x v="107"/>
    <x v="34"/>
    <x v="4"/>
    <n v="16778"/>
  </r>
  <r>
    <x v="107"/>
    <x v="34"/>
    <x v="5"/>
    <n v="10050"/>
  </r>
  <r>
    <x v="107"/>
    <x v="35"/>
    <x v="0"/>
    <n v="14"/>
  </r>
  <r>
    <x v="107"/>
    <x v="35"/>
    <x v="1"/>
    <n v="327"/>
  </r>
  <r>
    <x v="107"/>
    <x v="35"/>
    <x v="2"/>
    <n v="10137"/>
  </r>
  <r>
    <x v="107"/>
    <x v="35"/>
    <x v="3"/>
    <n v="1881"/>
  </r>
  <r>
    <x v="107"/>
    <x v="35"/>
    <x v="4"/>
    <n v="3457"/>
  </r>
  <r>
    <x v="107"/>
    <x v="35"/>
    <x v="5"/>
    <n v="2498"/>
  </r>
  <r>
    <x v="107"/>
    <x v="36"/>
    <x v="0"/>
    <n v="14"/>
  </r>
  <r>
    <x v="107"/>
    <x v="36"/>
    <x v="1"/>
    <n v="403"/>
  </r>
  <r>
    <x v="107"/>
    <x v="36"/>
    <x v="2"/>
    <n v="12493"/>
  </r>
  <r>
    <x v="107"/>
    <x v="36"/>
    <x v="3"/>
    <n v="2081"/>
  </r>
  <r>
    <x v="107"/>
    <x v="36"/>
    <x v="4"/>
    <n v="3579"/>
  </r>
  <r>
    <x v="107"/>
    <x v="36"/>
    <x v="5"/>
    <n v="1840"/>
  </r>
  <r>
    <x v="107"/>
    <x v="37"/>
    <x v="0"/>
    <n v="53"/>
  </r>
  <r>
    <x v="107"/>
    <x v="37"/>
    <x v="1"/>
    <n v="1446"/>
  </r>
  <r>
    <x v="107"/>
    <x v="37"/>
    <x v="2"/>
    <n v="44826"/>
  </r>
  <r>
    <x v="107"/>
    <x v="37"/>
    <x v="3"/>
    <n v="16330"/>
  </r>
  <r>
    <x v="107"/>
    <x v="37"/>
    <x v="4"/>
    <n v="28600"/>
  </r>
  <r>
    <x v="107"/>
    <x v="37"/>
    <x v="5"/>
    <n v="15138"/>
  </r>
  <r>
    <x v="107"/>
    <x v="38"/>
    <x v="0"/>
    <n v="19"/>
  </r>
  <r>
    <x v="107"/>
    <x v="38"/>
    <x v="1"/>
    <n v="338"/>
  </r>
  <r>
    <x v="107"/>
    <x v="38"/>
    <x v="2"/>
    <n v="10478"/>
  </r>
  <r>
    <x v="107"/>
    <x v="38"/>
    <x v="3"/>
    <n v="1364"/>
  </r>
  <r>
    <x v="107"/>
    <x v="38"/>
    <x v="4"/>
    <n v="2524"/>
  </r>
  <r>
    <x v="107"/>
    <x v="38"/>
    <x v="5"/>
    <n v="1749"/>
  </r>
  <r>
    <x v="107"/>
    <x v="39"/>
    <x v="0"/>
    <n v="22"/>
  </r>
  <r>
    <x v="107"/>
    <x v="39"/>
    <x v="1"/>
    <n v="742"/>
  </r>
  <r>
    <x v="107"/>
    <x v="39"/>
    <x v="2"/>
    <n v="23002"/>
  </r>
  <r>
    <x v="107"/>
    <x v="39"/>
    <x v="3"/>
    <n v="2597"/>
  </r>
  <r>
    <x v="107"/>
    <x v="39"/>
    <x v="4"/>
    <n v="4986"/>
  </r>
  <r>
    <x v="107"/>
    <x v="39"/>
    <x v="5"/>
    <n v="3241"/>
  </r>
  <r>
    <x v="107"/>
    <x v="40"/>
    <x v="0"/>
    <n v="31"/>
  </r>
  <r>
    <x v="107"/>
    <x v="40"/>
    <x v="1"/>
    <n v="1108"/>
  </r>
  <r>
    <x v="107"/>
    <x v="40"/>
    <x v="2"/>
    <n v="34348"/>
  </r>
  <r>
    <x v="107"/>
    <x v="40"/>
    <x v="3"/>
    <n v="8176"/>
  </r>
  <r>
    <x v="107"/>
    <x v="40"/>
    <x v="4"/>
    <n v="13360"/>
  </r>
  <r>
    <x v="107"/>
    <x v="40"/>
    <x v="5"/>
    <n v="6764"/>
  </r>
  <r>
    <x v="107"/>
    <x v="41"/>
    <x v="0"/>
    <n v="11"/>
  </r>
  <r>
    <x v="107"/>
    <x v="41"/>
    <x v="1"/>
    <n v="219"/>
  </r>
  <r>
    <x v="107"/>
    <x v="41"/>
    <x v="2"/>
    <n v="6789"/>
  </r>
  <r>
    <x v="107"/>
    <x v="41"/>
    <x v="3"/>
    <n v="2252"/>
  </r>
  <r>
    <x v="107"/>
    <x v="41"/>
    <x v="4"/>
    <n v="4440"/>
  </r>
  <r>
    <x v="107"/>
    <x v="41"/>
    <x v="5"/>
    <n v="2749"/>
  </r>
  <r>
    <x v="107"/>
    <x v="42"/>
    <x v="0"/>
    <n v="9"/>
  </r>
  <r>
    <x v="107"/>
    <x v="42"/>
    <x v="1"/>
    <n v="473"/>
  </r>
  <r>
    <x v="107"/>
    <x v="42"/>
    <x v="2"/>
    <n v="14663"/>
  </r>
  <r>
    <x v="107"/>
    <x v="42"/>
    <x v="3"/>
    <n v="2855"/>
  </r>
  <r>
    <x v="107"/>
    <x v="42"/>
    <x v="4"/>
    <n v="5438"/>
  </r>
  <r>
    <x v="107"/>
    <x v="42"/>
    <x v="5"/>
    <n v="2403"/>
  </r>
  <r>
    <x v="107"/>
    <x v="43"/>
    <x v="0"/>
    <n v="22"/>
  </r>
  <r>
    <x v="107"/>
    <x v="43"/>
    <x v="1"/>
    <n v="774"/>
  </r>
  <r>
    <x v="107"/>
    <x v="43"/>
    <x v="2"/>
    <n v="23994"/>
  </r>
  <r>
    <x v="107"/>
    <x v="43"/>
    <x v="3"/>
    <n v="9659"/>
  </r>
  <r>
    <x v="107"/>
    <x v="43"/>
    <x v="4"/>
    <n v="19912"/>
  </r>
  <r>
    <x v="107"/>
    <x v="43"/>
    <x v="5"/>
    <n v="10883"/>
  </r>
  <r>
    <x v="107"/>
    <x v="44"/>
    <x v="0"/>
    <n v="79"/>
  </r>
  <r>
    <x v="107"/>
    <x v="44"/>
    <x v="1"/>
    <n v="5807"/>
  </r>
  <r>
    <x v="107"/>
    <x v="44"/>
    <x v="2"/>
    <n v="180017"/>
  </r>
  <r>
    <x v="107"/>
    <x v="44"/>
    <x v="3"/>
    <n v="102626"/>
  </r>
  <r>
    <x v="107"/>
    <x v="44"/>
    <x v="4"/>
    <n v="148448"/>
  </r>
  <r>
    <x v="107"/>
    <x v="44"/>
    <x v="5"/>
    <n v="78160"/>
  </r>
  <r>
    <x v="107"/>
    <x v="45"/>
    <x v="0"/>
    <n v="16"/>
  </r>
  <r>
    <x v="107"/>
    <x v="45"/>
    <x v="1"/>
    <n v="650"/>
  </r>
  <r>
    <x v="107"/>
    <x v="45"/>
    <x v="2"/>
    <n v="20150"/>
  </r>
  <r>
    <x v="107"/>
    <x v="45"/>
    <x v="3"/>
    <n v="5207"/>
  </r>
  <r>
    <x v="107"/>
    <x v="45"/>
    <x v="4"/>
    <n v="11982"/>
  </r>
  <r>
    <x v="107"/>
    <x v="45"/>
    <x v="5"/>
    <n v="6776"/>
  </r>
  <r>
    <x v="107"/>
    <x v="46"/>
    <x v="0"/>
    <n v="22"/>
  </r>
  <r>
    <x v="107"/>
    <x v="46"/>
    <x v="1"/>
    <n v="679"/>
  </r>
  <r>
    <x v="107"/>
    <x v="46"/>
    <x v="2"/>
    <n v="21049"/>
  </r>
  <r>
    <x v="107"/>
    <x v="46"/>
    <x v="3"/>
    <n v="4020"/>
  </r>
  <r>
    <x v="107"/>
    <x v="46"/>
    <x v="4"/>
    <n v="8898"/>
  </r>
  <r>
    <x v="107"/>
    <x v="46"/>
    <x v="5"/>
    <n v="4532"/>
  </r>
  <r>
    <x v="107"/>
    <x v="47"/>
    <x v="0"/>
    <n v="91"/>
  </r>
  <r>
    <x v="107"/>
    <x v="47"/>
    <x v="1"/>
    <n v="3832"/>
  </r>
  <r>
    <x v="107"/>
    <x v="47"/>
    <x v="2"/>
    <n v="118792"/>
  </r>
  <r>
    <x v="107"/>
    <x v="47"/>
    <x v="3"/>
    <n v="38355"/>
  </r>
  <r>
    <x v="107"/>
    <x v="47"/>
    <x v="4"/>
    <n v="84832"/>
  </r>
  <r>
    <x v="107"/>
    <x v="47"/>
    <x v="5"/>
    <n v="37200"/>
  </r>
  <r>
    <x v="107"/>
    <x v="48"/>
    <x v="0"/>
    <n v="79"/>
  </r>
  <r>
    <x v="107"/>
    <x v="48"/>
    <x v="1"/>
    <n v="2913"/>
  </r>
  <r>
    <x v="107"/>
    <x v="48"/>
    <x v="2"/>
    <n v="90303"/>
  </r>
  <r>
    <x v="107"/>
    <x v="48"/>
    <x v="3"/>
    <n v="38969"/>
  </r>
  <r>
    <x v="107"/>
    <x v="48"/>
    <x v="4"/>
    <n v="67747"/>
  </r>
  <r>
    <x v="107"/>
    <x v="48"/>
    <x v="5"/>
    <n v="33248"/>
  </r>
  <r>
    <x v="107"/>
    <x v="49"/>
    <x v="0"/>
    <n v="112"/>
  </r>
  <r>
    <x v="107"/>
    <x v="49"/>
    <x v="1"/>
    <n v="3254"/>
  </r>
  <r>
    <x v="107"/>
    <x v="49"/>
    <x v="2"/>
    <n v="100874"/>
  </r>
  <r>
    <x v="107"/>
    <x v="49"/>
    <x v="3"/>
    <n v="39989"/>
  </r>
  <r>
    <x v="107"/>
    <x v="49"/>
    <x v="4"/>
    <n v="73586"/>
  </r>
  <r>
    <x v="107"/>
    <x v="49"/>
    <x v="5"/>
    <n v="44110"/>
  </r>
  <r>
    <x v="107"/>
    <x v="50"/>
    <x v="0"/>
    <n v="46"/>
  </r>
  <r>
    <x v="107"/>
    <x v="50"/>
    <x v="1"/>
    <n v="1324"/>
  </r>
  <r>
    <x v="107"/>
    <x v="50"/>
    <x v="2"/>
    <n v="41044"/>
  </r>
  <r>
    <x v="107"/>
    <x v="50"/>
    <x v="3"/>
    <n v="18641"/>
  </r>
  <r>
    <x v="107"/>
    <x v="50"/>
    <x v="4"/>
    <n v="34592"/>
  </r>
  <r>
    <x v="107"/>
    <x v="50"/>
    <x v="5"/>
    <n v="22733"/>
  </r>
  <r>
    <x v="107"/>
    <x v="51"/>
    <x v="0"/>
    <n v="47"/>
  </r>
  <r>
    <x v="107"/>
    <x v="51"/>
    <x v="1"/>
    <n v="1302"/>
  </r>
  <r>
    <x v="107"/>
    <x v="51"/>
    <x v="2"/>
    <n v="40362"/>
  </r>
  <r>
    <x v="107"/>
    <x v="51"/>
    <x v="3"/>
    <n v="14148"/>
  </r>
  <r>
    <x v="107"/>
    <x v="51"/>
    <x v="4"/>
    <n v="26328"/>
  </r>
  <r>
    <x v="107"/>
    <x v="51"/>
    <x v="5"/>
    <n v="16925"/>
  </r>
  <r>
    <x v="107"/>
    <x v="52"/>
    <x v="0"/>
    <n v="38"/>
  </r>
  <r>
    <x v="107"/>
    <x v="52"/>
    <x v="1"/>
    <n v="1250"/>
  </r>
  <r>
    <x v="107"/>
    <x v="52"/>
    <x v="2"/>
    <n v="38750"/>
  </r>
  <r>
    <x v="107"/>
    <x v="52"/>
    <x v="3"/>
    <n v="16211"/>
  </r>
  <r>
    <x v="107"/>
    <x v="52"/>
    <x v="4"/>
    <n v="25892"/>
  </r>
  <r>
    <x v="107"/>
    <x v="52"/>
    <x v="5"/>
    <n v="18779"/>
  </r>
  <r>
    <x v="107"/>
    <x v="53"/>
    <x v="0"/>
    <n v="74"/>
  </r>
  <r>
    <x v="107"/>
    <x v="53"/>
    <x v="1"/>
    <n v="3055"/>
  </r>
  <r>
    <x v="107"/>
    <x v="53"/>
    <x v="2"/>
    <n v="94705"/>
  </r>
  <r>
    <x v="107"/>
    <x v="53"/>
    <x v="3"/>
    <n v="40242"/>
  </r>
  <r>
    <x v="107"/>
    <x v="53"/>
    <x v="4"/>
    <n v="74173"/>
  </r>
  <r>
    <x v="107"/>
    <x v="53"/>
    <x v="5"/>
    <n v="54082"/>
  </r>
  <r>
    <x v="107"/>
    <x v="54"/>
    <x v="0"/>
    <n v="47"/>
  </r>
  <r>
    <x v="107"/>
    <x v="54"/>
    <x v="1"/>
    <n v="1675"/>
  </r>
  <r>
    <x v="107"/>
    <x v="54"/>
    <x v="2"/>
    <n v="51925"/>
  </r>
  <r>
    <x v="107"/>
    <x v="54"/>
    <x v="3"/>
    <n v="14433"/>
  </r>
  <r>
    <x v="107"/>
    <x v="54"/>
    <x v="4"/>
    <n v="32241"/>
  </r>
  <r>
    <x v="107"/>
    <x v="54"/>
    <x v="5"/>
    <n v="19392"/>
  </r>
  <r>
    <x v="107"/>
    <x v="55"/>
    <x v="0"/>
    <n v="20"/>
  </r>
  <r>
    <x v="107"/>
    <x v="55"/>
    <x v="1"/>
    <n v="1505"/>
  </r>
  <r>
    <x v="107"/>
    <x v="55"/>
    <x v="2"/>
    <n v="46655"/>
  </r>
  <r>
    <x v="107"/>
    <x v="55"/>
    <x v="3"/>
    <n v="5699"/>
  </r>
  <r>
    <x v="107"/>
    <x v="55"/>
    <x v="4"/>
    <n v="11687"/>
  </r>
  <r>
    <x v="107"/>
    <x v="55"/>
    <x v="5"/>
    <n v="5388"/>
  </r>
  <r>
    <x v="107"/>
    <x v="56"/>
    <x v="0"/>
    <n v="242"/>
  </r>
  <r>
    <x v="107"/>
    <x v="56"/>
    <x v="1"/>
    <n v="10713"/>
  </r>
  <r>
    <x v="107"/>
    <x v="56"/>
    <x v="2"/>
    <n v="332103"/>
  </r>
  <r>
    <x v="107"/>
    <x v="56"/>
    <x v="3"/>
    <n v="164175"/>
  </r>
  <r>
    <x v="107"/>
    <x v="56"/>
    <x v="4"/>
    <n v="293222"/>
  </r>
  <r>
    <x v="107"/>
    <x v="56"/>
    <x v="5"/>
    <n v="156898"/>
  </r>
  <r>
    <x v="107"/>
    <x v="57"/>
    <x v="0"/>
    <n v="17"/>
  </r>
  <r>
    <x v="107"/>
    <x v="57"/>
    <x v="1"/>
    <n v="527"/>
  </r>
  <r>
    <x v="107"/>
    <x v="57"/>
    <x v="2"/>
    <n v="16337"/>
  </r>
  <r>
    <x v="107"/>
    <x v="57"/>
    <x v="3"/>
    <n v="3270"/>
  </r>
  <r>
    <x v="107"/>
    <x v="57"/>
    <x v="4"/>
    <n v="6231"/>
  </r>
  <r>
    <x v="107"/>
    <x v="57"/>
    <x v="5"/>
    <n v="2830"/>
  </r>
  <r>
    <x v="107"/>
    <x v="58"/>
    <x v="0"/>
    <n v="37"/>
  </r>
  <r>
    <x v="107"/>
    <x v="58"/>
    <x v="1"/>
    <n v="1148"/>
  </r>
  <r>
    <x v="107"/>
    <x v="58"/>
    <x v="2"/>
    <n v="35588"/>
  </r>
  <r>
    <x v="107"/>
    <x v="58"/>
    <x v="3"/>
    <n v="7756"/>
  </r>
  <r>
    <x v="107"/>
    <x v="58"/>
    <x v="4"/>
    <n v="16384"/>
  </r>
  <r>
    <x v="107"/>
    <x v="58"/>
    <x v="5"/>
    <n v="6733"/>
  </r>
  <r>
    <x v="107"/>
    <x v="59"/>
    <x v="0"/>
    <n v="50"/>
  </r>
  <r>
    <x v="107"/>
    <x v="59"/>
    <x v="1"/>
    <n v="1419"/>
  </r>
  <r>
    <x v="107"/>
    <x v="59"/>
    <x v="2"/>
    <n v="43989"/>
  </r>
  <r>
    <x v="107"/>
    <x v="59"/>
    <x v="3"/>
    <n v="14161"/>
  </r>
  <r>
    <x v="107"/>
    <x v="59"/>
    <x v="4"/>
    <n v="29237"/>
  </r>
  <r>
    <x v="107"/>
    <x v="59"/>
    <x v="5"/>
    <n v="14624"/>
  </r>
  <r>
    <x v="107"/>
    <x v="60"/>
    <x v="0"/>
    <n v="32"/>
  </r>
  <r>
    <x v="107"/>
    <x v="60"/>
    <x v="1"/>
    <n v="1780"/>
  </r>
  <r>
    <x v="107"/>
    <x v="60"/>
    <x v="2"/>
    <n v="55180"/>
  </r>
  <r>
    <x v="107"/>
    <x v="60"/>
    <x v="3"/>
    <n v="24641"/>
  </r>
  <r>
    <x v="107"/>
    <x v="60"/>
    <x v="4"/>
    <n v="46770"/>
  </r>
  <r>
    <x v="107"/>
    <x v="60"/>
    <x v="5"/>
    <n v="34153"/>
  </r>
  <r>
    <x v="107"/>
    <x v="61"/>
    <x v="0"/>
    <n v="11"/>
  </r>
  <r>
    <x v="107"/>
    <x v="61"/>
    <x v="1"/>
    <n v="261"/>
  </r>
  <r>
    <x v="107"/>
    <x v="61"/>
    <x v="2"/>
    <n v="8091"/>
  </r>
  <r>
    <x v="107"/>
    <x v="61"/>
    <x v="3"/>
    <n v="2194"/>
  </r>
  <r>
    <x v="107"/>
    <x v="61"/>
    <x v="4"/>
    <n v="3889"/>
  </r>
  <r>
    <x v="107"/>
    <x v="61"/>
    <x v="5"/>
    <n v="1786"/>
  </r>
  <r>
    <x v="107"/>
    <x v="62"/>
    <x v="0"/>
    <n v="47"/>
  </r>
  <r>
    <x v="107"/>
    <x v="62"/>
    <x v="1"/>
    <n v="4175"/>
  </r>
  <r>
    <x v="107"/>
    <x v="62"/>
    <x v="2"/>
    <n v="129425"/>
  </r>
  <r>
    <x v="107"/>
    <x v="62"/>
    <x v="3"/>
    <n v="16123"/>
  </r>
  <r>
    <x v="107"/>
    <x v="62"/>
    <x v="4"/>
    <n v="29616"/>
  </r>
  <r>
    <x v="107"/>
    <x v="62"/>
    <x v="5"/>
    <n v="16868"/>
  </r>
  <r>
    <x v="107"/>
    <x v="63"/>
    <x v="0"/>
    <n v="56"/>
  </r>
  <r>
    <x v="107"/>
    <x v="63"/>
    <x v="1"/>
    <n v="3057"/>
  </r>
  <r>
    <x v="107"/>
    <x v="63"/>
    <x v="2"/>
    <n v="94767"/>
  </r>
  <r>
    <x v="107"/>
    <x v="63"/>
    <x v="3"/>
    <n v="22575"/>
  </r>
  <r>
    <x v="107"/>
    <x v="63"/>
    <x v="4"/>
    <n v="46051"/>
  </r>
  <r>
    <x v="107"/>
    <x v="63"/>
    <x v="5"/>
    <n v="19273"/>
  </r>
  <r>
    <x v="107"/>
    <x v="64"/>
    <x v="0"/>
    <n v="164"/>
  </r>
  <r>
    <x v="107"/>
    <x v="64"/>
    <x v="1"/>
    <n v="10102"/>
  </r>
  <r>
    <x v="107"/>
    <x v="64"/>
    <x v="2"/>
    <n v="313162"/>
  </r>
  <r>
    <x v="107"/>
    <x v="64"/>
    <x v="3"/>
    <n v="132297"/>
  </r>
  <r>
    <x v="107"/>
    <x v="64"/>
    <x v="4"/>
    <n v="243565"/>
  </r>
  <r>
    <x v="107"/>
    <x v="64"/>
    <x v="5"/>
    <n v="115953"/>
  </r>
  <r>
    <x v="107"/>
    <x v="65"/>
    <x v="0"/>
    <n v="84"/>
  </r>
  <r>
    <x v="107"/>
    <x v="65"/>
    <x v="1"/>
    <n v="2722"/>
  </r>
  <r>
    <x v="107"/>
    <x v="65"/>
    <x v="2"/>
    <n v="84382"/>
  </r>
  <r>
    <x v="107"/>
    <x v="65"/>
    <x v="3"/>
    <n v="43755"/>
  </r>
  <r>
    <x v="107"/>
    <x v="65"/>
    <x v="4"/>
    <n v="80243"/>
  </r>
  <r>
    <x v="107"/>
    <x v="65"/>
    <x v="5"/>
    <n v="47725"/>
  </r>
  <r>
    <x v="107"/>
    <x v="66"/>
    <x v="0"/>
    <n v="32"/>
  </r>
  <r>
    <x v="107"/>
    <x v="66"/>
    <x v="1"/>
    <n v="604"/>
  </r>
  <r>
    <x v="107"/>
    <x v="66"/>
    <x v="2"/>
    <n v="18724"/>
  </r>
  <r>
    <x v="107"/>
    <x v="66"/>
    <x v="3"/>
    <n v="4897"/>
  </r>
  <r>
    <x v="107"/>
    <x v="66"/>
    <x v="4"/>
    <n v="8625"/>
  </r>
  <r>
    <x v="107"/>
    <x v="66"/>
    <x v="5"/>
    <n v="5719"/>
  </r>
  <r>
    <x v="107"/>
    <x v="67"/>
    <x v="0"/>
    <n v="70"/>
  </r>
  <r>
    <x v="107"/>
    <x v="67"/>
    <x v="1"/>
    <n v="3195"/>
  </r>
  <r>
    <x v="107"/>
    <x v="67"/>
    <x v="2"/>
    <n v="99045"/>
  </r>
  <r>
    <x v="107"/>
    <x v="67"/>
    <x v="3"/>
    <n v="38040"/>
  </r>
  <r>
    <x v="107"/>
    <x v="67"/>
    <x v="4"/>
    <n v="65915"/>
  </r>
  <r>
    <x v="107"/>
    <x v="67"/>
    <x v="5"/>
    <n v="39492"/>
  </r>
  <r>
    <x v="107"/>
    <x v="68"/>
    <x v="0"/>
    <n v="9"/>
  </r>
  <r>
    <x v="107"/>
    <x v="68"/>
    <x v="1"/>
    <n v="206"/>
  </r>
  <r>
    <x v="107"/>
    <x v="68"/>
    <x v="2"/>
    <n v="6386"/>
  </r>
  <r>
    <x v="107"/>
    <x v="68"/>
    <x v="3"/>
    <n v="1785"/>
  </r>
  <r>
    <x v="107"/>
    <x v="68"/>
    <x v="4"/>
    <n v="2925"/>
  </r>
  <r>
    <x v="107"/>
    <x v="68"/>
    <x v="5"/>
    <n v="1649"/>
  </r>
  <r>
    <x v="107"/>
    <x v="69"/>
    <x v="0"/>
    <n v="44"/>
  </r>
  <r>
    <x v="107"/>
    <x v="69"/>
    <x v="1"/>
    <n v="1201"/>
  </r>
  <r>
    <x v="107"/>
    <x v="69"/>
    <x v="2"/>
    <n v="37231"/>
  </r>
  <r>
    <x v="107"/>
    <x v="69"/>
    <x v="3"/>
    <n v="14295"/>
  </r>
  <r>
    <x v="107"/>
    <x v="69"/>
    <x v="4"/>
    <n v="23295"/>
  </r>
  <r>
    <x v="107"/>
    <x v="69"/>
    <x v="5"/>
    <n v="14853"/>
  </r>
  <r>
    <x v="107"/>
    <x v="70"/>
    <x v="0"/>
    <n v="3352"/>
  </r>
  <r>
    <x v="107"/>
    <x v="70"/>
    <x v="1"/>
    <n v="142449"/>
  </r>
  <r>
    <x v="107"/>
    <x v="70"/>
    <x v="2"/>
    <n v="4415919"/>
  </r>
  <r>
    <x v="107"/>
    <x v="70"/>
    <x v="3"/>
    <n v="1694627"/>
  </r>
  <r>
    <x v="107"/>
    <x v="70"/>
    <x v="4"/>
    <n v="3104681"/>
  </r>
  <r>
    <x v="107"/>
    <x v="70"/>
    <x v="5"/>
    <n v="1603601"/>
  </r>
  <r>
    <x v="108"/>
    <x v="0"/>
    <x v="0"/>
    <n v="177"/>
  </r>
  <r>
    <x v="108"/>
    <x v="0"/>
    <x v="1"/>
    <n v="6570"/>
  </r>
  <r>
    <x v="108"/>
    <x v="0"/>
    <x v="2"/>
    <n v="203670"/>
  </r>
  <r>
    <x v="108"/>
    <x v="0"/>
    <x v="3"/>
    <n v="90328"/>
  </r>
  <r>
    <x v="108"/>
    <x v="0"/>
    <x v="4"/>
    <n v="194957"/>
  </r>
  <r>
    <x v="108"/>
    <x v="0"/>
    <x v="5"/>
    <n v="70583"/>
  </r>
  <r>
    <x v="108"/>
    <x v="1"/>
    <x v="0"/>
    <n v="58"/>
  </r>
  <r>
    <x v="108"/>
    <x v="1"/>
    <x v="1"/>
    <n v="2645"/>
  </r>
  <r>
    <x v="108"/>
    <x v="1"/>
    <x v="2"/>
    <n v="81995"/>
  </r>
  <r>
    <x v="108"/>
    <x v="1"/>
    <x v="3"/>
    <n v="40533"/>
  </r>
  <r>
    <x v="108"/>
    <x v="1"/>
    <x v="4"/>
    <n v="99475"/>
  </r>
  <r>
    <x v="108"/>
    <x v="1"/>
    <x v="5"/>
    <n v="30796"/>
  </r>
  <r>
    <x v="108"/>
    <x v="2"/>
    <x v="0"/>
    <n v="24"/>
  </r>
  <r>
    <x v="108"/>
    <x v="2"/>
    <x v="1"/>
    <n v="1160"/>
  </r>
  <r>
    <x v="108"/>
    <x v="2"/>
    <x v="2"/>
    <n v="35960"/>
  </r>
  <r>
    <x v="108"/>
    <x v="2"/>
    <x v="3"/>
    <n v="7733"/>
  </r>
  <r>
    <x v="108"/>
    <x v="2"/>
    <x v="4"/>
    <n v="18345"/>
  </r>
  <r>
    <x v="108"/>
    <x v="2"/>
    <x v="5"/>
    <n v="8766"/>
  </r>
  <r>
    <x v="108"/>
    <x v="3"/>
    <x v="0"/>
    <n v="55"/>
  </r>
  <r>
    <x v="108"/>
    <x v="3"/>
    <x v="1"/>
    <n v="2302"/>
  </r>
  <r>
    <x v="108"/>
    <x v="3"/>
    <x v="2"/>
    <n v="71362"/>
  </r>
  <r>
    <x v="108"/>
    <x v="3"/>
    <x v="3"/>
    <n v="27518"/>
  </r>
  <r>
    <x v="108"/>
    <x v="3"/>
    <x v="4"/>
    <n v="64458"/>
  </r>
  <r>
    <x v="108"/>
    <x v="3"/>
    <x v="5"/>
    <n v="22936"/>
  </r>
  <r>
    <x v="108"/>
    <x v="4"/>
    <x v="0"/>
    <n v="25"/>
  </r>
  <r>
    <x v="108"/>
    <x v="4"/>
    <x v="1"/>
    <n v="940"/>
  </r>
  <r>
    <x v="108"/>
    <x v="4"/>
    <x v="2"/>
    <n v="29140"/>
  </r>
  <r>
    <x v="108"/>
    <x v="4"/>
    <x v="3"/>
    <n v="14207"/>
  </r>
  <r>
    <x v="108"/>
    <x v="4"/>
    <x v="4"/>
    <n v="28025"/>
  </r>
  <r>
    <x v="108"/>
    <x v="4"/>
    <x v="5"/>
    <n v="12758"/>
  </r>
  <r>
    <x v="108"/>
    <x v="5"/>
    <x v="0"/>
    <n v="14"/>
  </r>
  <r>
    <x v="108"/>
    <x v="5"/>
    <x v="1"/>
    <n v="351"/>
  </r>
  <r>
    <x v="108"/>
    <x v="5"/>
    <x v="2"/>
    <n v="10881"/>
  </r>
  <r>
    <x v="108"/>
    <x v="5"/>
    <x v="3"/>
    <n v="5435"/>
  </r>
  <r>
    <x v="108"/>
    <x v="5"/>
    <x v="4"/>
    <n v="10330"/>
  </r>
  <r>
    <x v="108"/>
    <x v="5"/>
    <x v="5"/>
    <n v="3864"/>
  </r>
  <r>
    <x v="108"/>
    <x v="6"/>
    <x v="0"/>
    <n v="161"/>
  </r>
  <r>
    <x v="108"/>
    <x v="6"/>
    <x v="1"/>
    <n v="11946"/>
  </r>
  <r>
    <x v="108"/>
    <x v="6"/>
    <x v="2"/>
    <n v="370326"/>
  </r>
  <r>
    <x v="108"/>
    <x v="6"/>
    <x v="3"/>
    <n v="231798"/>
  </r>
  <r>
    <x v="108"/>
    <x v="6"/>
    <x v="4"/>
    <n v="365376"/>
  </r>
  <r>
    <x v="108"/>
    <x v="6"/>
    <x v="5"/>
    <n v="171409"/>
  </r>
  <r>
    <x v="108"/>
    <x v="7"/>
    <x v="0"/>
    <n v="47"/>
  </r>
  <r>
    <x v="108"/>
    <x v="7"/>
    <x v="1"/>
    <n v="2182"/>
  </r>
  <r>
    <x v="108"/>
    <x v="7"/>
    <x v="2"/>
    <n v="67642"/>
  </r>
  <r>
    <x v="108"/>
    <x v="7"/>
    <x v="3"/>
    <n v="37230"/>
  </r>
  <r>
    <x v="108"/>
    <x v="7"/>
    <x v="4"/>
    <n v="73472"/>
  </r>
  <r>
    <x v="108"/>
    <x v="7"/>
    <x v="5"/>
    <n v="42039"/>
  </r>
  <r>
    <x v="108"/>
    <x v="8"/>
    <x v="0"/>
    <n v="11"/>
  </r>
  <r>
    <x v="108"/>
    <x v="8"/>
    <x v="1"/>
    <n v="538"/>
  </r>
  <r>
    <x v="108"/>
    <x v="8"/>
    <x v="2"/>
    <n v="16678"/>
  </r>
  <r>
    <x v="108"/>
    <x v="8"/>
    <x v="3"/>
    <n v="4247"/>
  </r>
  <r>
    <x v="108"/>
    <x v="8"/>
    <x v="4"/>
    <n v="7027"/>
  </r>
  <r>
    <x v="108"/>
    <x v="8"/>
    <x v="5"/>
    <n v="3378"/>
  </r>
  <r>
    <x v="108"/>
    <x v="9"/>
    <x v="0"/>
    <n v="18"/>
  </r>
  <r>
    <x v="108"/>
    <x v="9"/>
    <x v="1"/>
    <n v="388"/>
  </r>
  <r>
    <x v="108"/>
    <x v="9"/>
    <x v="2"/>
    <n v="12028"/>
  </r>
  <r>
    <x v="108"/>
    <x v="9"/>
    <x v="3"/>
    <n v="3451"/>
  </r>
  <r>
    <x v="108"/>
    <x v="9"/>
    <x v="4"/>
    <n v="6720"/>
  </r>
  <r>
    <x v="108"/>
    <x v="9"/>
    <x v="5"/>
    <n v="3552"/>
  </r>
  <r>
    <x v="108"/>
    <x v="10"/>
    <x v="0"/>
    <n v="106"/>
  </r>
  <r>
    <x v="108"/>
    <x v="10"/>
    <x v="1"/>
    <n v="3648"/>
  </r>
  <r>
    <x v="108"/>
    <x v="10"/>
    <x v="2"/>
    <n v="113088"/>
  </r>
  <r>
    <x v="108"/>
    <x v="10"/>
    <x v="3"/>
    <n v="59258"/>
  </r>
  <r>
    <x v="108"/>
    <x v="10"/>
    <x v="4"/>
    <n v="136807"/>
  </r>
  <r>
    <x v="108"/>
    <x v="10"/>
    <x v="5"/>
    <n v="52835"/>
  </r>
  <r>
    <x v="108"/>
    <x v="11"/>
    <x v="0"/>
    <n v="16"/>
  </r>
  <r>
    <x v="108"/>
    <x v="11"/>
    <x v="1"/>
    <n v="457"/>
  </r>
  <r>
    <x v="108"/>
    <x v="11"/>
    <x v="2"/>
    <n v="14167"/>
  </r>
  <r>
    <x v="108"/>
    <x v="11"/>
    <x v="3"/>
    <n v="6207"/>
  </r>
  <r>
    <x v="108"/>
    <x v="11"/>
    <x v="4"/>
    <n v="12771"/>
  </r>
  <r>
    <x v="108"/>
    <x v="11"/>
    <x v="5"/>
    <n v="6355"/>
  </r>
  <r>
    <x v="108"/>
    <x v="12"/>
    <x v="0"/>
    <n v="17"/>
  </r>
  <r>
    <x v="108"/>
    <x v="12"/>
    <x v="1"/>
    <n v="770"/>
  </r>
  <r>
    <x v="108"/>
    <x v="12"/>
    <x v="2"/>
    <n v="23870"/>
  </r>
  <r>
    <x v="108"/>
    <x v="12"/>
    <x v="3"/>
    <n v="10426"/>
  </r>
  <r>
    <x v="108"/>
    <x v="12"/>
    <x v="4"/>
    <n v="22178"/>
  </r>
  <r>
    <x v="108"/>
    <x v="12"/>
    <x v="5"/>
    <n v="8982"/>
  </r>
  <r>
    <x v="108"/>
    <x v="13"/>
    <x v="0"/>
    <n v="10"/>
  </r>
  <r>
    <x v="108"/>
    <x v="13"/>
    <x v="1"/>
    <n v="266"/>
  </r>
  <r>
    <x v="108"/>
    <x v="13"/>
    <x v="2"/>
    <n v="8246"/>
  </r>
  <r>
    <x v="108"/>
    <x v="13"/>
    <x v="3"/>
    <n v="3637"/>
  </r>
  <r>
    <x v="108"/>
    <x v="13"/>
    <x v="4"/>
    <n v="6440"/>
  </r>
  <r>
    <x v="108"/>
    <x v="13"/>
    <x v="5"/>
    <n v="3478"/>
  </r>
  <r>
    <x v="108"/>
    <x v="14"/>
    <x v="0"/>
    <n v="54"/>
  </r>
  <r>
    <x v="108"/>
    <x v="14"/>
    <x v="1"/>
    <n v="1753"/>
  </r>
  <r>
    <x v="108"/>
    <x v="14"/>
    <x v="2"/>
    <n v="54343"/>
  </r>
  <r>
    <x v="108"/>
    <x v="14"/>
    <x v="3"/>
    <n v="22362"/>
  </r>
  <r>
    <x v="108"/>
    <x v="14"/>
    <x v="4"/>
    <n v="41742"/>
  </r>
  <r>
    <x v="108"/>
    <x v="14"/>
    <x v="5"/>
    <n v="23354"/>
  </r>
  <r>
    <x v="108"/>
    <x v="15"/>
    <x v="0"/>
    <n v="26"/>
  </r>
  <r>
    <x v="108"/>
    <x v="15"/>
    <x v="1"/>
    <n v="1003"/>
  </r>
  <r>
    <x v="108"/>
    <x v="15"/>
    <x v="2"/>
    <n v="31093"/>
  </r>
  <r>
    <x v="108"/>
    <x v="15"/>
    <x v="3"/>
    <n v="8038"/>
  </r>
  <r>
    <x v="108"/>
    <x v="15"/>
    <x v="4"/>
    <n v="18522"/>
  </r>
  <r>
    <x v="108"/>
    <x v="15"/>
    <x v="5"/>
    <n v="9106"/>
  </r>
  <r>
    <x v="108"/>
    <x v="16"/>
    <x v="0"/>
    <n v="9"/>
  </r>
  <r>
    <x v="108"/>
    <x v="16"/>
    <x v="1"/>
    <n v="225"/>
  </r>
  <r>
    <x v="108"/>
    <x v="16"/>
    <x v="2"/>
    <n v="6975"/>
  </r>
  <r>
    <x v="108"/>
    <x v="16"/>
    <x v="3"/>
    <n v="2281"/>
  </r>
  <r>
    <x v="108"/>
    <x v="16"/>
    <x v="4"/>
    <n v="5345"/>
  </r>
  <r>
    <x v="108"/>
    <x v="16"/>
    <x v="5"/>
    <n v="3036"/>
  </r>
  <r>
    <x v="108"/>
    <x v="17"/>
    <x v="0"/>
    <n v="13"/>
  </r>
  <r>
    <x v="108"/>
    <x v="17"/>
    <x v="1"/>
    <n v="301"/>
  </r>
  <r>
    <x v="108"/>
    <x v="17"/>
    <x v="2"/>
    <n v="9331"/>
  </r>
  <r>
    <x v="108"/>
    <x v="17"/>
    <x v="3"/>
    <n v="2092"/>
  </r>
  <r>
    <x v="108"/>
    <x v="17"/>
    <x v="4"/>
    <n v="3407"/>
  </r>
  <r>
    <x v="108"/>
    <x v="17"/>
    <x v="5"/>
    <n v="2552"/>
  </r>
  <r>
    <x v="108"/>
    <x v="18"/>
    <x v="0"/>
    <n v="19"/>
  </r>
  <r>
    <x v="108"/>
    <x v="18"/>
    <x v="1"/>
    <n v="725"/>
  </r>
  <r>
    <x v="108"/>
    <x v="18"/>
    <x v="2"/>
    <n v="22475"/>
  </r>
  <r>
    <x v="108"/>
    <x v="18"/>
    <x v="3"/>
    <n v="10611"/>
  </r>
  <r>
    <x v="108"/>
    <x v="18"/>
    <x v="4"/>
    <n v="18550"/>
  </r>
  <r>
    <x v="108"/>
    <x v="18"/>
    <x v="5"/>
    <n v="11271"/>
  </r>
  <r>
    <x v="108"/>
    <x v="19"/>
    <x v="0"/>
    <n v="111"/>
  </r>
  <r>
    <x v="108"/>
    <x v="19"/>
    <x v="1"/>
    <n v="4124"/>
  </r>
  <r>
    <x v="108"/>
    <x v="19"/>
    <x v="2"/>
    <n v="127844"/>
  </r>
  <r>
    <x v="108"/>
    <x v="19"/>
    <x v="3"/>
    <n v="64986"/>
  </r>
  <r>
    <x v="108"/>
    <x v="19"/>
    <x v="4"/>
    <n v="125688"/>
  </r>
  <r>
    <x v="108"/>
    <x v="19"/>
    <x v="5"/>
    <n v="67501"/>
  </r>
  <r>
    <x v="108"/>
    <x v="20"/>
    <x v="0"/>
    <n v="28"/>
  </r>
  <r>
    <x v="108"/>
    <x v="20"/>
    <x v="1"/>
    <n v="1989"/>
  </r>
  <r>
    <x v="108"/>
    <x v="20"/>
    <x v="2"/>
    <n v="61659"/>
  </r>
  <r>
    <x v="108"/>
    <x v="20"/>
    <x v="3"/>
    <n v="26543"/>
  </r>
  <r>
    <x v="108"/>
    <x v="20"/>
    <x v="4"/>
    <n v="59041"/>
  </r>
  <r>
    <x v="108"/>
    <x v="20"/>
    <x v="5"/>
    <n v="15988"/>
  </r>
  <r>
    <x v="108"/>
    <x v="21"/>
    <x v="0"/>
    <n v="77"/>
  </r>
  <r>
    <x v="108"/>
    <x v="21"/>
    <x v="1"/>
    <n v="3119"/>
  </r>
  <r>
    <x v="108"/>
    <x v="21"/>
    <x v="2"/>
    <n v="96689"/>
  </r>
  <r>
    <x v="108"/>
    <x v="21"/>
    <x v="3"/>
    <n v="54993"/>
  </r>
  <r>
    <x v="108"/>
    <x v="21"/>
    <x v="4"/>
    <n v="130478"/>
  </r>
  <r>
    <x v="108"/>
    <x v="21"/>
    <x v="5"/>
    <n v="41239"/>
  </r>
  <r>
    <x v="108"/>
    <x v="22"/>
    <x v="0"/>
    <n v="122"/>
  </r>
  <r>
    <x v="108"/>
    <x v="22"/>
    <x v="1"/>
    <n v="5958"/>
  </r>
  <r>
    <x v="108"/>
    <x v="22"/>
    <x v="2"/>
    <n v="184698"/>
  </r>
  <r>
    <x v="108"/>
    <x v="22"/>
    <x v="3"/>
    <n v="100382"/>
  </r>
  <r>
    <x v="108"/>
    <x v="22"/>
    <x v="4"/>
    <n v="212516"/>
  </r>
  <r>
    <x v="108"/>
    <x v="22"/>
    <x v="5"/>
    <n v="107560"/>
  </r>
  <r>
    <x v="108"/>
    <x v="23"/>
    <x v="0"/>
    <n v="33"/>
  </r>
  <r>
    <x v="108"/>
    <x v="23"/>
    <x v="1"/>
    <n v="1632"/>
  </r>
  <r>
    <x v="108"/>
    <x v="23"/>
    <x v="2"/>
    <n v="50592"/>
  </r>
  <r>
    <x v="108"/>
    <x v="23"/>
    <x v="3"/>
    <n v="26386"/>
  </r>
  <r>
    <x v="108"/>
    <x v="23"/>
    <x v="4"/>
    <n v="76070"/>
  </r>
  <r>
    <x v="108"/>
    <x v="23"/>
    <x v="5"/>
    <n v="21675"/>
  </r>
  <r>
    <x v="108"/>
    <x v="24"/>
    <x v="0"/>
    <n v="16"/>
  </r>
  <r>
    <x v="108"/>
    <x v="24"/>
    <x v="1"/>
    <n v="1030"/>
  </r>
  <r>
    <x v="108"/>
    <x v="24"/>
    <x v="2"/>
    <n v="31930"/>
  </r>
  <r>
    <x v="108"/>
    <x v="24"/>
    <x v="3"/>
    <n v="12213"/>
  </r>
  <r>
    <x v="108"/>
    <x v="24"/>
    <x v="4"/>
    <n v="33731"/>
  </r>
  <r>
    <x v="108"/>
    <x v="24"/>
    <x v="5"/>
    <n v="7723"/>
  </r>
  <r>
    <x v="108"/>
    <x v="25"/>
    <x v="0"/>
    <n v="43"/>
  </r>
  <r>
    <x v="108"/>
    <x v="25"/>
    <x v="1"/>
    <n v="1396"/>
  </r>
  <r>
    <x v="108"/>
    <x v="25"/>
    <x v="2"/>
    <n v="43276"/>
  </r>
  <r>
    <x v="108"/>
    <x v="25"/>
    <x v="3"/>
    <n v="19719"/>
  </r>
  <r>
    <x v="108"/>
    <x v="25"/>
    <x v="4"/>
    <n v="45182"/>
  </r>
  <r>
    <x v="108"/>
    <x v="25"/>
    <x v="5"/>
    <n v="18036"/>
  </r>
  <r>
    <x v="108"/>
    <x v="26"/>
    <x v="0"/>
    <n v="11"/>
  </r>
  <r>
    <x v="108"/>
    <x v="26"/>
    <x v="1"/>
    <n v="585"/>
  </r>
  <r>
    <x v="108"/>
    <x v="26"/>
    <x v="2"/>
    <n v="18135"/>
  </r>
  <r>
    <x v="108"/>
    <x v="26"/>
    <x v="3"/>
    <n v="7849"/>
  </r>
  <r>
    <x v="108"/>
    <x v="26"/>
    <x v="4"/>
    <n v="19959"/>
  </r>
  <r>
    <x v="108"/>
    <x v="26"/>
    <x v="5"/>
    <n v="7270"/>
  </r>
  <r>
    <x v="108"/>
    <x v="27"/>
    <x v="0"/>
    <n v="58"/>
  </r>
  <r>
    <x v="108"/>
    <x v="27"/>
    <x v="1"/>
    <n v="1894"/>
  </r>
  <r>
    <x v="108"/>
    <x v="27"/>
    <x v="2"/>
    <n v="58714"/>
  </r>
  <r>
    <x v="108"/>
    <x v="27"/>
    <x v="3"/>
    <n v="25863"/>
  </r>
  <r>
    <x v="108"/>
    <x v="27"/>
    <x v="4"/>
    <n v="61056"/>
  </r>
  <r>
    <x v="108"/>
    <x v="27"/>
    <x v="5"/>
    <n v="22920"/>
  </r>
  <r>
    <x v="108"/>
    <x v="28"/>
    <x v="0"/>
    <n v="57"/>
  </r>
  <r>
    <x v="108"/>
    <x v="28"/>
    <x v="1"/>
    <n v="2158"/>
  </r>
  <r>
    <x v="108"/>
    <x v="28"/>
    <x v="2"/>
    <n v="66898"/>
  </r>
  <r>
    <x v="108"/>
    <x v="28"/>
    <x v="3"/>
    <n v="40094"/>
  </r>
  <r>
    <x v="108"/>
    <x v="28"/>
    <x v="4"/>
    <n v="83315"/>
  </r>
  <r>
    <x v="108"/>
    <x v="28"/>
    <x v="5"/>
    <n v="39656"/>
  </r>
  <r>
    <x v="108"/>
    <x v="29"/>
    <x v="0"/>
    <n v="8"/>
  </r>
  <r>
    <x v="108"/>
    <x v="29"/>
    <x v="1"/>
    <n v="240"/>
  </r>
  <r>
    <x v="108"/>
    <x v="29"/>
    <x v="2"/>
    <n v="7440"/>
  </r>
  <r>
    <x v="108"/>
    <x v="29"/>
    <x v="3"/>
    <n v="1087"/>
  </r>
  <r>
    <x v="108"/>
    <x v="29"/>
    <x v="4"/>
    <n v="2056"/>
  </r>
  <r>
    <x v="108"/>
    <x v="29"/>
    <x v="5"/>
    <n v="1240"/>
  </r>
  <r>
    <x v="108"/>
    <x v="30"/>
    <x v="0"/>
    <n v="53"/>
  </r>
  <r>
    <x v="108"/>
    <x v="30"/>
    <x v="1"/>
    <n v="1996"/>
  </r>
  <r>
    <x v="108"/>
    <x v="30"/>
    <x v="2"/>
    <n v="61876"/>
  </r>
  <r>
    <x v="108"/>
    <x v="30"/>
    <x v="3"/>
    <n v="34061"/>
  </r>
  <r>
    <x v="108"/>
    <x v="30"/>
    <x v="4"/>
    <n v="68526"/>
  </r>
  <r>
    <x v="108"/>
    <x v="30"/>
    <x v="5"/>
    <n v="26796"/>
  </r>
  <r>
    <x v="108"/>
    <x v="31"/>
    <x v="0"/>
    <n v="9"/>
  </r>
  <r>
    <x v="108"/>
    <x v="31"/>
    <x v="1"/>
    <n v="301"/>
  </r>
  <r>
    <x v="108"/>
    <x v="31"/>
    <x v="2"/>
    <n v="9331"/>
  </r>
  <r>
    <x v="108"/>
    <x v="31"/>
    <x v="3"/>
    <n v="3298"/>
  </r>
  <r>
    <x v="108"/>
    <x v="31"/>
    <x v="4"/>
    <n v="6113"/>
  </r>
  <r>
    <x v="108"/>
    <x v="31"/>
    <x v="5"/>
    <n v="3198"/>
  </r>
  <r>
    <x v="108"/>
    <x v="32"/>
    <x v="0"/>
    <n v="22"/>
  </r>
  <r>
    <x v="108"/>
    <x v="32"/>
    <x v="1"/>
    <n v="540"/>
  </r>
  <r>
    <x v="108"/>
    <x v="32"/>
    <x v="2"/>
    <n v="16740"/>
  </r>
  <r>
    <x v="108"/>
    <x v="32"/>
    <x v="3"/>
    <n v="6038"/>
  </r>
  <r>
    <x v="108"/>
    <x v="32"/>
    <x v="4"/>
    <n v="14247"/>
  </r>
  <r>
    <x v="108"/>
    <x v="32"/>
    <x v="5"/>
    <n v="4867"/>
  </r>
  <r>
    <x v="108"/>
    <x v="33"/>
    <x v="0"/>
    <n v="52"/>
  </r>
  <r>
    <x v="108"/>
    <x v="33"/>
    <x v="1"/>
    <n v="2291"/>
  </r>
  <r>
    <x v="108"/>
    <x v="33"/>
    <x v="2"/>
    <n v="71021"/>
  </r>
  <r>
    <x v="108"/>
    <x v="33"/>
    <x v="3"/>
    <n v="15065"/>
  </r>
  <r>
    <x v="108"/>
    <x v="33"/>
    <x v="4"/>
    <n v="30042"/>
  </r>
  <r>
    <x v="108"/>
    <x v="33"/>
    <x v="5"/>
    <n v="18022"/>
  </r>
  <r>
    <x v="108"/>
    <x v="34"/>
    <x v="0"/>
    <n v="33"/>
  </r>
  <r>
    <x v="108"/>
    <x v="34"/>
    <x v="1"/>
    <n v="965"/>
  </r>
  <r>
    <x v="108"/>
    <x v="34"/>
    <x v="2"/>
    <n v="29915"/>
  </r>
  <r>
    <x v="108"/>
    <x v="34"/>
    <x v="3"/>
    <n v="12353"/>
  </r>
  <r>
    <x v="108"/>
    <x v="34"/>
    <x v="4"/>
    <n v="26579"/>
  </r>
  <r>
    <x v="108"/>
    <x v="34"/>
    <x v="5"/>
    <n v="13076"/>
  </r>
  <r>
    <x v="108"/>
    <x v="35"/>
    <x v="0"/>
    <n v="14"/>
  </r>
  <r>
    <x v="108"/>
    <x v="35"/>
    <x v="1"/>
    <n v="327"/>
  </r>
  <r>
    <x v="108"/>
    <x v="35"/>
    <x v="2"/>
    <n v="10137"/>
  </r>
  <r>
    <x v="108"/>
    <x v="35"/>
    <x v="3"/>
    <n v="2273"/>
  </r>
  <r>
    <x v="108"/>
    <x v="35"/>
    <x v="4"/>
    <n v="4620"/>
  </r>
  <r>
    <x v="108"/>
    <x v="35"/>
    <x v="5"/>
    <n v="3437"/>
  </r>
  <r>
    <x v="108"/>
    <x v="36"/>
    <x v="0"/>
    <n v="14"/>
  </r>
  <r>
    <x v="108"/>
    <x v="36"/>
    <x v="1"/>
    <n v="403"/>
  </r>
  <r>
    <x v="108"/>
    <x v="36"/>
    <x v="2"/>
    <n v="12493"/>
  </r>
  <r>
    <x v="108"/>
    <x v="36"/>
    <x v="3"/>
    <n v="3027"/>
  </r>
  <r>
    <x v="108"/>
    <x v="36"/>
    <x v="4"/>
    <n v="7438"/>
  </r>
  <r>
    <x v="108"/>
    <x v="36"/>
    <x v="5"/>
    <n v="3100"/>
  </r>
  <r>
    <x v="108"/>
    <x v="37"/>
    <x v="0"/>
    <n v="53"/>
  </r>
  <r>
    <x v="108"/>
    <x v="37"/>
    <x v="1"/>
    <n v="1446"/>
  </r>
  <r>
    <x v="108"/>
    <x v="37"/>
    <x v="2"/>
    <n v="44826"/>
  </r>
  <r>
    <x v="108"/>
    <x v="37"/>
    <x v="3"/>
    <n v="15617"/>
  </r>
  <r>
    <x v="108"/>
    <x v="37"/>
    <x v="4"/>
    <n v="26944"/>
  </r>
  <r>
    <x v="108"/>
    <x v="37"/>
    <x v="5"/>
    <n v="15000"/>
  </r>
  <r>
    <x v="108"/>
    <x v="38"/>
    <x v="0"/>
    <n v="19"/>
  </r>
  <r>
    <x v="108"/>
    <x v="38"/>
    <x v="1"/>
    <n v="338"/>
  </r>
  <r>
    <x v="108"/>
    <x v="38"/>
    <x v="2"/>
    <n v="10478"/>
  </r>
  <r>
    <x v="108"/>
    <x v="38"/>
    <x v="3"/>
    <n v="1863"/>
  </r>
  <r>
    <x v="108"/>
    <x v="38"/>
    <x v="4"/>
    <n v="3424"/>
  </r>
  <r>
    <x v="108"/>
    <x v="38"/>
    <x v="5"/>
    <n v="2263"/>
  </r>
  <r>
    <x v="108"/>
    <x v="39"/>
    <x v="0"/>
    <n v="22"/>
  </r>
  <r>
    <x v="108"/>
    <x v="39"/>
    <x v="1"/>
    <n v="742"/>
  </r>
  <r>
    <x v="108"/>
    <x v="39"/>
    <x v="2"/>
    <n v="23002"/>
  </r>
  <r>
    <x v="108"/>
    <x v="39"/>
    <x v="3"/>
    <n v="6807"/>
  </r>
  <r>
    <x v="108"/>
    <x v="39"/>
    <x v="4"/>
    <n v="15855"/>
  </r>
  <r>
    <x v="108"/>
    <x v="39"/>
    <x v="5"/>
    <n v="10280"/>
  </r>
  <r>
    <x v="108"/>
    <x v="40"/>
    <x v="0"/>
    <n v="30"/>
  </r>
  <r>
    <x v="108"/>
    <x v="40"/>
    <x v="1"/>
    <n v="1105"/>
  </r>
  <r>
    <x v="108"/>
    <x v="40"/>
    <x v="2"/>
    <n v="34255"/>
  </r>
  <r>
    <x v="108"/>
    <x v="40"/>
    <x v="3"/>
    <n v="9526"/>
  </r>
  <r>
    <x v="108"/>
    <x v="40"/>
    <x v="4"/>
    <n v="16238"/>
  </r>
  <r>
    <x v="108"/>
    <x v="40"/>
    <x v="5"/>
    <n v="7720"/>
  </r>
  <r>
    <x v="108"/>
    <x v="41"/>
    <x v="0"/>
    <n v="11"/>
  </r>
  <r>
    <x v="108"/>
    <x v="41"/>
    <x v="1"/>
    <n v="219"/>
  </r>
  <r>
    <x v="108"/>
    <x v="41"/>
    <x v="2"/>
    <n v="6789"/>
  </r>
  <r>
    <x v="108"/>
    <x v="41"/>
    <x v="3"/>
    <n v="2661"/>
  </r>
  <r>
    <x v="108"/>
    <x v="41"/>
    <x v="4"/>
    <n v="5220"/>
  </r>
  <r>
    <x v="108"/>
    <x v="41"/>
    <x v="5"/>
    <n v="3026"/>
  </r>
  <r>
    <x v="108"/>
    <x v="42"/>
    <x v="0"/>
    <n v="9"/>
  </r>
  <r>
    <x v="108"/>
    <x v="42"/>
    <x v="1"/>
    <n v="473"/>
  </r>
  <r>
    <x v="108"/>
    <x v="42"/>
    <x v="2"/>
    <n v="14663"/>
  </r>
  <r>
    <x v="108"/>
    <x v="42"/>
    <x v="3"/>
    <n v="5179"/>
  </r>
  <r>
    <x v="108"/>
    <x v="42"/>
    <x v="4"/>
    <n v="8971"/>
  </r>
  <r>
    <x v="108"/>
    <x v="42"/>
    <x v="5"/>
    <n v="2975"/>
  </r>
  <r>
    <x v="108"/>
    <x v="43"/>
    <x v="0"/>
    <n v="22"/>
  </r>
  <r>
    <x v="108"/>
    <x v="43"/>
    <x v="1"/>
    <n v="777"/>
  </r>
  <r>
    <x v="108"/>
    <x v="43"/>
    <x v="2"/>
    <n v="24087"/>
  </r>
  <r>
    <x v="108"/>
    <x v="43"/>
    <x v="3"/>
    <n v="9797"/>
  </r>
  <r>
    <x v="108"/>
    <x v="43"/>
    <x v="4"/>
    <n v="21485"/>
  </r>
  <r>
    <x v="108"/>
    <x v="43"/>
    <x v="5"/>
    <n v="11895"/>
  </r>
  <r>
    <x v="108"/>
    <x v="44"/>
    <x v="0"/>
    <n v="79"/>
  </r>
  <r>
    <x v="108"/>
    <x v="44"/>
    <x v="1"/>
    <n v="5785"/>
  </r>
  <r>
    <x v="108"/>
    <x v="44"/>
    <x v="2"/>
    <n v="179335"/>
  </r>
  <r>
    <x v="108"/>
    <x v="44"/>
    <x v="3"/>
    <n v="104219"/>
  </r>
  <r>
    <x v="108"/>
    <x v="44"/>
    <x v="4"/>
    <n v="158613"/>
  </r>
  <r>
    <x v="108"/>
    <x v="44"/>
    <x v="5"/>
    <n v="86074"/>
  </r>
  <r>
    <x v="108"/>
    <x v="45"/>
    <x v="0"/>
    <n v="16"/>
  </r>
  <r>
    <x v="108"/>
    <x v="45"/>
    <x v="1"/>
    <n v="709"/>
  </r>
  <r>
    <x v="108"/>
    <x v="45"/>
    <x v="2"/>
    <n v="21979"/>
  </r>
  <r>
    <x v="108"/>
    <x v="45"/>
    <x v="3"/>
    <n v="6949"/>
  </r>
  <r>
    <x v="108"/>
    <x v="45"/>
    <x v="4"/>
    <n v="16456"/>
  </r>
  <r>
    <x v="108"/>
    <x v="45"/>
    <x v="5"/>
    <n v="8559"/>
  </r>
  <r>
    <x v="108"/>
    <x v="46"/>
    <x v="0"/>
    <n v="22"/>
  </r>
  <r>
    <x v="108"/>
    <x v="46"/>
    <x v="1"/>
    <n v="679"/>
  </r>
  <r>
    <x v="108"/>
    <x v="46"/>
    <x v="2"/>
    <n v="21049"/>
  </r>
  <r>
    <x v="108"/>
    <x v="46"/>
    <x v="3"/>
    <n v="6539"/>
  </r>
  <r>
    <x v="108"/>
    <x v="46"/>
    <x v="4"/>
    <n v="12590"/>
  </r>
  <r>
    <x v="108"/>
    <x v="46"/>
    <x v="5"/>
    <n v="6476"/>
  </r>
  <r>
    <x v="108"/>
    <x v="47"/>
    <x v="0"/>
    <n v="91"/>
  </r>
  <r>
    <x v="108"/>
    <x v="47"/>
    <x v="1"/>
    <n v="3830"/>
  </r>
  <r>
    <x v="108"/>
    <x v="47"/>
    <x v="2"/>
    <n v="118730"/>
  </r>
  <r>
    <x v="108"/>
    <x v="47"/>
    <x v="3"/>
    <n v="67005"/>
  </r>
  <r>
    <x v="108"/>
    <x v="47"/>
    <x v="4"/>
    <n v="163130"/>
  </r>
  <r>
    <x v="108"/>
    <x v="47"/>
    <x v="5"/>
    <n v="49864"/>
  </r>
  <r>
    <x v="108"/>
    <x v="48"/>
    <x v="0"/>
    <n v="80"/>
  </r>
  <r>
    <x v="108"/>
    <x v="48"/>
    <x v="1"/>
    <n v="2923"/>
  </r>
  <r>
    <x v="108"/>
    <x v="48"/>
    <x v="2"/>
    <n v="90613"/>
  </r>
  <r>
    <x v="108"/>
    <x v="48"/>
    <x v="3"/>
    <n v="50200"/>
  </r>
  <r>
    <x v="108"/>
    <x v="48"/>
    <x v="4"/>
    <n v="96601"/>
  </r>
  <r>
    <x v="108"/>
    <x v="48"/>
    <x v="5"/>
    <n v="41470"/>
  </r>
  <r>
    <x v="108"/>
    <x v="49"/>
    <x v="0"/>
    <n v="112"/>
  </r>
  <r>
    <x v="108"/>
    <x v="49"/>
    <x v="1"/>
    <n v="3249"/>
  </r>
  <r>
    <x v="108"/>
    <x v="49"/>
    <x v="2"/>
    <n v="100719"/>
  </r>
  <r>
    <x v="108"/>
    <x v="49"/>
    <x v="3"/>
    <n v="54455"/>
  </r>
  <r>
    <x v="108"/>
    <x v="49"/>
    <x v="4"/>
    <n v="102655"/>
  </r>
  <r>
    <x v="108"/>
    <x v="49"/>
    <x v="5"/>
    <n v="55705"/>
  </r>
  <r>
    <x v="108"/>
    <x v="50"/>
    <x v="0"/>
    <n v="46"/>
  </r>
  <r>
    <x v="108"/>
    <x v="50"/>
    <x v="1"/>
    <n v="1322"/>
  </r>
  <r>
    <x v="108"/>
    <x v="50"/>
    <x v="2"/>
    <n v="40982"/>
  </r>
  <r>
    <x v="108"/>
    <x v="50"/>
    <x v="3"/>
    <n v="23933"/>
  </r>
  <r>
    <x v="108"/>
    <x v="50"/>
    <x v="4"/>
    <n v="45569"/>
  </r>
  <r>
    <x v="108"/>
    <x v="50"/>
    <x v="5"/>
    <n v="29050"/>
  </r>
  <r>
    <x v="108"/>
    <x v="51"/>
    <x v="0"/>
    <n v="49"/>
  </r>
  <r>
    <x v="108"/>
    <x v="51"/>
    <x v="1"/>
    <n v="1326"/>
  </r>
  <r>
    <x v="108"/>
    <x v="51"/>
    <x v="2"/>
    <n v="41106"/>
  </r>
  <r>
    <x v="108"/>
    <x v="51"/>
    <x v="3"/>
    <n v="20122"/>
  </r>
  <r>
    <x v="108"/>
    <x v="51"/>
    <x v="4"/>
    <n v="37723"/>
  </r>
  <r>
    <x v="108"/>
    <x v="51"/>
    <x v="5"/>
    <n v="21932"/>
  </r>
  <r>
    <x v="108"/>
    <x v="52"/>
    <x v="0"/>
    <n v="38"/>
  </r>
  <r>
    <x v="108"/>
    <x v="52"/>
    <x v="1"/>
    <n v="1250"/>
  </r>
  <r>
    <x v="108"/>
    <x v="52"/>
    <x v="2"/>
    <n v="38750"/>
  </r>
  <r>
    <x v="108"/>
    <x v="52"/>
    <x v="3"/>
    <n v="18439"/>
  </r>
  <r>
    <x v="108"/>
    <x v="52"/>
    <x v="4"/>
    <n v="34152"/>
  </r>
  <r>
    <x v="108"/>
    <x v="52"/>
    <x v="5"/>
    <n v="24169"/>
  </r>
  <r>
    <x v="108"/>
    <x v="53"/>
    <x v="0"/>
    <n v="73"/>
  </r>
  <r>
    <x v="108"/>
    <x v="53"/>
    <x v="1"/>
    <n v="3049"/>
  </r>
  <r>
    <x v="108"/>
    <x v="53"/>
    <x v="2"/>
    <n v="94519"/>
  </r>
  <r>
    <x v="108"/>
    <x v="53"/>
    <x v="3"/>
    <n v="52640"/>
  </r>
  <r>
    <x v="108"/>
    <x v="53"/>
    <x v="4"/>
    <n v="98150"/>
  </r>
  <r>
    <x v="108"/>
    <x v="53"/>
    <x v="5"/>
    <n v="70586"/>
  </r>
  <r>
    <x v="108"/>
    <x v="54"/>
    <x v="0"/>
    <n v="47"/>
  </r>
  <r>
    <x v="108"/>
    <x v="54"/>
    <x v="1"/>
    <n v="1675"/>
  </r>
  <r>
    <x v="108"/>
    <x v="54"/>
    <x v="2"/>
    <n v="51925"/>
  </r>
  <r>
    <x v="108"/>
    <x v="54"/>
    <x v="3"/>
    <n v="17012"/>
  </r>
  <r>
    <x v="108"/>
    <x v="54"/>
    <x v="4"/>
    <n v="39455"/>
  </r>
  <r>
    <x v="108"/>
    <x v="54"/>
    <x v="5"/>
    <n v="22923"/>
  </r>
  <r>
    <x v="108"/>
    <x v="55"/>
    <x v="0"/>
    <n v="20"/>
  </r>
  <r>
    <x v="108"/>
    <x v="55"/>
    <x v="1"/>
    <n v="1505"/>
  </r>
  <r>
    <x v="108"/>
    <x v="55"/>
    <x v="2"/>
    <n v="46655"/>
  </r>
  <r>
    <x v="108"/>
    <x v="55"/>
    <x v="3"/>
    <n v="11685"/>
  </r>
  <r>
    <x v="108"/>
    <x v="55"/>
    <x v="4"/>
    <n v="21557"/>
  </r>
  <r>
    <x v="108"/>
    <x v="55"/>
    <x v="5"/>
    <n v="7075"/>
  </r>
  <r>
    <x v="108"/>
    <x v="56"/>
    <x v="0"/>
    <n v="242"/>
  </r>
  <r>
    <x v="108"/>
    <x v="56"/>
    <x v="1"/>
    <n v="10686"/>
  </r>
  <r>
    <x v="108"/>
    <x v="56"/>
    <x v="2"/>
    <n v="331266"/>
  </r>
  <r>
    <x v="108"/>
    <x v="56"/>
    <x v="3"/>
    <n v="190588"/>
  </r>
  <r>
    <x v="108"/>
    <x v="56"/>
    <x v="4"/>
    <n v="350510"/>
  </r>
  <r>
    <x v="108"/>
    <x v="56"/>
    <x v="5"/>
    <n v="180087"/>
  </r>
  <r>
    <x v="108"/>
    <x v="57"/>
    <x v="0"/>
    <n v="17"/>
  </r>
  <r>
    <x v="108"/>
    <x v="57"/>
    <x v="1"/>
    <n v="527"/>
  </r>
  <r>
    <x v="108"/>
    <x v="57"/>
    <x v="2"/>
    <n v="16337"/>
  </r>
  <r>
    <x v="108"/>
    <x v="57"/>
    <x v="3"/>
    <n v="4184"/>
  </r>
  <r>
    <x v="108"/>
    <x v="57"/>
    <x v="4"/>
    <n v="8146"/>
  </r>
  <r>
    <x v="108"/>
    <x v="57"/>
    <x v="5"/>
    <n v="3737"/>
  </r>
  <r>
    <x v="108"/>
    <x v="58"/>
    <x v="0"/>
    <n v="38"/>
  </r>
  <r>
    <x v="108"/>
    <x v="58"/>
    <x v="1"/>
    <n v="1166"/>
  </r>
  <r>
    <x v="108"/>
    <x v="58"/>
    <x v="2"/>
    <n v="36146"/>
  </r>
  <r>
    <x v="108"/>
    <x v="58"/>
    <x v="3"/>
    <n v="10047"/>
  </r>
  <r>
    <x v="108"/>
    <x v="58"/>
    <x v="4"/>
    <n v="20037"/>
  </r>
  <r>
    <x v="108"/>
    <x v="58"/>
    <x v="5"/>
    <n v="8289"/>
  </r>
  <r>
    <x v="108"/>
    <x v="59"/>
    <x v="0"/>
    <n v="50"/>
  </r>
  <r>
    <x v="108"/>
    <x v="59"/>
    <x v="1"/>
    <n v="1401"/>
  </r>
  <r>
    <x v="108"/>
    <x v="59"/>
    <x v="2"/>
    <n v="43431"/>
  </r>
  <r>
    <x v="108"/>
    <x v="59"/>
    <x v="3"/>
    <n v="18377"/>
  </r>
  <r>
    <x v="108"/>
    <x v="59"/>
    <x v="4"/>
    <n v="41787"/>
  </r>
  <r>
    <x v="108"/>
    <x v="59"/>
    <x v="5"/>
    <n v="17801"/>
  </r>
  <r>
    <x v="108"/>
    <x v="60"/>
    <x v="0"/>
    <n v="32"/>
  </r>
  <r>
    <x v="108"/>
    <x v="60"/>
    <x v="1"/>
    <n v="1782"/>
  </r>
  <r>
    <x v="108"/>
    <x v="60"/>
    <x v="2"/>
    <n v="55242"/>
  </r>
  <r>
    <x v="108"/>
    <x v="60"/>
    <x v="3"/>
    <n v="28987"/>
  </r>
  <r>
    <x v="108"/>
    <x v="60"/>
    <x v="4"/>
    <n v="57551"/>
  </r>
  <r>
    <x v="108"/>
    <x v="60"/>
    <x v="5"/>
    <n v="40443"/>
  </r>
  <r>
    <x v="108"/>
    <x v="61"/>
    <x v="0"/>
    <n v="11"/>
  </r>
  <r>
    <x v="108"/>
    <x v="61"/>
    <x v="1"/>
    <n v="261"/>
  </r>
  <r>
    <x v="108"/>
    <x v="61"/>
    <x v="2"/>
    <n v="8091"/>
  </r>
  <r>
    <x v="108"/>
    <x v="61"/>
    <x v="3"/>
    <n v="2948"/>
  </r>
  <r>
    <x v="108"/>
    <x v="61"/>
    <x v="4"/>
    <n v="6113"/>
  </r>
  <r>
    <x v="108"/>
    <x v="61"/>
    <x v="5"/>
    <n v="2226"/>
  </r>
  <r>
    <x v="108"/>
    <x v="62"/>
    <x v="0"/>
    <n v="47"/>
  </r>
  <r>
    <x v="108"/>
    <x v="62"/>
    <x v="1"/>
    <n v="4175"/>
  </r>
  <r>
    <x v="108"/>
    <x v="62"/>
    <x v="2"/>
    <n v="129425"/>
  </r>
  <r>
    <x v="108"/>
    <x v="62"/>
    <x v="3"/>
    <n v="21492"/>
  </r>
  <r>
    <x v="108"/>
    <x v="62"/>
    <x v="4"/>
    <n v="44900"/>
  </r>
  <r>
    <x v="108"/>
    <x v="62"/>
    <x v="5"/>
    <n v="24645"/>
  </r>
  <r>
    <x v="108"/>
    <x v="63"/>
    <x v="0"/>
    <n v="56"/>
  </r>
  <r>
    <x v="108"/>
    <x v="63"/>
    <x v="1"/>
    <n v="3057"/>
  </r>
  <r>
    <x v="108"/>
    <x v="63"/>
    <x v="2"/>
    <n v="94767"/>
  </r>
  <r>
    <x v="108"/>
    <x v="63"/>
    <x v="3"/>
    <n v="33819"/>
  </r>
  <r>
    <x v="108"/>
    <x v="63"/>
    <x v="4"/>
    <n v="94459"/>
  </r>
  <r>
    <x v="108"/>
    <x v="63"/>
    <x v="5"/>
    <n v="25957"/>
  </r>
  <r>
    <x v="108"/>
    <x v="64"/>
    <x v="0"/>
    <n v="164"/>
  </r>
  <r>
    <x v="108"/>
    <x v="64"/>
    <x v="1"/>
    <n v="10073"/>
  </r>
  <r>
    <x v="108"/>
    <x v="64"/>
    <x v="2"/>
    <n v="312263"/>
  </r>
  <r>
    <x v="108"/>
    <x v="64"/>
    <x v="3"/>
    <n v="171427"/>
  </r>
  <r>
    <x v="108"/>
    <x v="64"/>
    <x v="4"/>
    <n v="341201"/>
  </r>
  <r>
    <x v="108"/>
    <x v="64"/>
    <x v="5"/>
    <n v="140298"/>
  </r>
  <r>
    <x v="108"/>
    <x v="65"/>
    <x v="0"/>
    <n v="84"/>
  </r>
  <r>
    <x v="108"/>
    <x v="65"/>
    <x v="1"/>
    <n v="2723"/>
  </r>
  <r>
    <x v="108"/>
    <x v="65"/>
    <x v="2"/>
    <n v="84413"/>
  </r>
  <r>
    <x v="108"/>
    <x v="65"/>
    <x v="3"/>
    <n v="49959"/>
  </r>
  <r>
    <x v="108"/>
    <x v="65"/>
    <x v="4"/>
    <n v="95313"/>
  </r>
  <r>
    <x v="108"/>
    <x v="65"/>
    <x v="5"/>
    <n v="55015"/>
  </r>
  <r>
    <x v="108"/>
    <x v="66"/>
    <x v="0"/>
    <n v="32"/>
  </r>
  <r>
    <x v="108"/>
    <x v="66"/>
    <x v="1"/>
    <n v="604"/>
  </r>
  <r>
    <x v="108"/>
    <x v="66"/>
    <x v="2"/>
    <n v="18724"/>
  </r>
  <r>
    <x v="108"/>
    <x v="66"/>
    <x v="3"/>
    <n v="6650"/>
  </r>
  <r>
    <x v="108"/>
    <x v="66"/>
    <x v="4"/>
    <n v="11124"/>
  </r>
  <r>
    <x v="108"/>
    <x v="66"/>
    <x v="5"/>
    <n v="7391"/>
  </r>
  <r>
    <x v="108"/>
    <x v="67"/>
    <x v="0"/>
    <n v="71"/>
  </r>
  <r>
    <x v="108"/>
    <x v="67"/>
    <x v="1"/>
    <n v="3217"/>
  </r>
  <r>
    <x v="108"/>
    <x v="67"/>
    <x v="2"/>
    <n v="99727"/>
  </r>
  <r>
    <x v="108"/>
    <x v="67"/>
    <x v="3"/>
    <n v="49284"/>
  </r>
  <r>
    <x v="108"/>
    <x v="67"/>
    <x v="4"/>
    <n v="82062"/>
  </r>
  <r>
    <x v="108"/>
    <x v="67"/>
    <x v="5"/>
    <n v="43024"/>
  </r>
  <r>
    <x v="108"/>
    <x v="68"/>
    <x v="0"/>
    <n v="9"/>
  </r>
  <r>
    <x v="108"/>
    <x v="68"/>
    <x v="1"/>
    <n v="206"/>
  </r>
  <r>
    <x v="108"/>
    <x v="68"/>
    <x v="2"/>
    <n v="6386"/>
  </r>
  <r>
    <x v="108"/>
    <x v="68"/>
    <x v="3"/>
    <n v="2117"/>
  </r>
  <r>
    <x v="108"/>
    <x v="68"/>
    <x v="4"/>
    <n v="3596"/>
  </r>
  <r>
    <x v="108"/>
    <x v="68"/>
    <x v="5"/>
    <n v="2029"/>
  </r>
  <r>
    <x v="108"/>
    <x v="69"/>
    <x v="0"/>
    <n v="43"/>
  </r>
  <r>
    <x v="108"/>
    <x v="69"/>
    <x v="1"/>
    <n v="1196"/>
  </r>
  <r>
    <x v="108"/>
    <x v="69"/>
    <x v="2"/>
    <n v="37076"/>
  </r>
  <r>
    <x v="108"/>
    <x v="69"/>
    <x v="3"/>
    <n v="16357"/>
  </r>
  <r>
    <x v="108"/>
    <x v="69"/>
    <x v="4"/>
    <n v="28970"/>
  </r>
  <r>
    <x v="108"/>
    <x v="69"/>
    <x v="5"/>
    <n v="16361"/>
  </r>
  <r>
    <x v="108"/>
    <x v="70"/>
    <x v="0"/>
    <n v="3356"/>
  </r>
  <r>
    <x v="108"/>
    <x v="70"/>
    <x v="1"/>
    <n v="142594"/>
  </r>
  <r>
    <x v="108"/>
    <x v="70"/>
    <x v="2"/>
    <n v="4420414"/>
  </r>
  <r>
    <x v="108"/>
    <x v="70"/>
    <x v="3"/>
    <n v="2134501"/>
  </r>
  <r>
    <x v="108"/>
    <x v="70"/>
    <x v="4"/>
    <n v="4251159"/>
  </r>
  <r>
    <x v="108"/>
    <x v="70"/>
    <x v="5"/>
    <n v="1958694"/>
  </r>
  <r>
    <x v="109"/>
    <x v="0"/>
    <x v="0"/>
    <n v="177"/>
  </r>
  <r>
    <x v="109"/>
    <x v="0"/>
    <x v="1"/>
    <n v="6581"/>
  </r>
  <r>
    <x v="109"/>
    <x v="0"/>
    <x v="2"/>
    <n v="184268"/>
  </r>
  <r>
    <x v="109"/>
    <x v="0"/>
    <x v="3"/>
    <n v="69371"/>
  </r>
  <r>
    <x v="109"/>
    <x v="0"/>
    <x v="4"/>
    <n v="124864"/>
  </r>
  <r>
    <x v="109"/>
    <x v="0"/>
    <x v="5"/>
    <n v="56719"/>
  </r>
  <r>
    <x v="109"/>
    <x v="1"/>
    <x v="0"/>
    <n v="59"/>
  </r>
  <r>
    <x v="109"/>
    <x v="1"/>
    <x v="1"/>
    <n v="2646"/>
  </r>
  <r>
    <x v="109"/>
    <x v="1"/>
    <x v="2"/>
    <n v="74088"/>
  </r>
  <r>
    <x v="109"/>
    <x v="1"/>
    <x v="3"/>
    <n v="21594"/>
  </r>
  <r>
    <x v="109"/>
    <x v="1"/>
    <x v="4"/>
    <n v="40042"/>
  </r>
  <r>
    <x v="109"/>
    <x v="1"/>
    <x v="5"/>
    <n v="20894"/>
  </r>
  <r>
    <x v="109"/>
    <x v="2"/>
    <x v="0"/>
    <n v="24"/>
  </r>
  <r>
    <x v="109"/>
    <x v="2"/>
    <x v="1"/>
    <n v="1160"/>
  </r>
  <r>
    <x v="109"/>
    <x v="2"/>
    <x v="2"/>
    <n v="32480"/>
  </r>
  <r>
    <x v="109"/>
    <x v="2"/>
    <x v="3"/>
    <n v="9008"/>
  </r>
  <r>
    <x v="109"/>
    <x v="2"/>
    <x v="4"/>
    <n v="16774"/>
  </r>
  <r>
    <x v="109"/>
    <x v="2"/>
    <x v="5"/>
    <n v="8510"/>
  </r>
  <r>
    <x v="109"/>
    <x v="3"/>
    <x v="0"/>
    <n v="54"/>
  </r>
  <r>
    <x v="109"/>
    <x v="3"/>
    <x v="1"/>
    <n v="2300"/>
  </r>
  <r>
    <x v="109"/>
    <x v="3"/>
    <x v="2"/>
    <n v="64400"/>
  </r>
  <r>
    <x v="109"/>
    <x v="3"/>
    <x v="3"/>
    <n v="17627"/>
  </r>
  <r>
    <x v="109"/>
    <x v="3"/>
    <x v="4"/>
    <n v="33706"/>
  </r>
  <r>
    <x v="109"/>
    <x v="3"/>
    <x v="5"/>
    <n v="17367"/>
  </r>
  <r>
    <x v="109"/>
    <x v="4"/>
    <x v="0"/>
    <n v="25"/>
  </r>
  <r>
    <x v="109"/>
    <x v="4"/>
    <x v="1"/>
    <n v="940"/>
  </r>
  <r>
    <x v="109"/>
    <x v="4"/>
    <x v="2"/>
    <n v="26320"/>
  </r>
  <r>
    <x v="109"/>
    <x v="4"/>
    <x v="3"/>
    <n v="16305"/>
  </r>
  <r>
    <x v="109"/>
    <x v="4"/>
    <x v="4"/>
    <n v="28173"/>
  </r>
  <r>
    <x v="109"/>
    <x v="4"/>
    <x v="5"/>
    <n v="14602"/>
  </r>
  <r>
    <x v="109"/>
    <x v="5"/>
    <x v="0"/>
    <n v="14"/>
  </r>
  <r>
    <x v="109"/>
    <x v="5"/>
    <x v="1"/>
    <n v="349"/>
  </r>
  <r>
    <x v="109"/>
    <x v="5"/>
    <x v="2"/>
    <n v="9772"/>
  </r>
  <r>
    <x v="109"/>
    <x v="5"/>
    <x v="3"/>
    <n v="4393"/>
  </r>
  <r>
    <x v="109"/>
    <x v="5"/>
    <x v="4"/>
    <n v="7341"/>
  </r>
  <r>
    <x v="109"/>
    <x v="5"/>
    <x v="5"/>
    <n v="3331"/>
  </r>
  <r>
    <x v="109"/>
    <x v="6"/>
    <x v="0"/>
    <n v="161"/>
  </r>
  <r>
    <x v="109"/>
    <x v="6"/>
    <x v="1"/>
    <n v="11853"/>
  </r>
  <r>
    <x v="109"/>
    <x v="6"/>
    <x v="2"/>
    <n v="331884"/>
  </r>
  <r>
    <x v="109"/>
    <x v="6"/>
    <x v="3"/>
    <n v="250906"/>
  </r>
  <r>
    <x v="109"/>
    <x v="6"/>
    <x v="4"/>
    <n v="371378"/>
  </r>
  <r>
    <x v="109"/>
    <x v="6"/>
    <x v="5"/>
    <n v="179252"/>
  </r>
  <r>
    <x v="109"/>
    <x v="7"/>
    <x v="0"/>
    <n v="47"/>
  </r>
  <r>
    <x v="109"/>
    <x v="7"/>
    <x v="1"/>
    <n v="2182"/>
  </r>
  <r>
    <x v="109"/>
    <x v="7"/>
    <x v="2"/>
    <n v="61096"/>
  </r>
  <r>
    <x v="109"/>
    <x v="7"/>
    <x v="3"/>
    <n v="35591"/>
  </r>
  <r>
    <x v="109"/>
    <x v="7"/>
    <x v="4"/>
    <n v="61400"/>
  </r>
  <r>
    <x v="109"/>
    <x v="7"/>
    <x v="5"/>
    <n v="38891"/>
  </r>
  <r>
    <x v="109"/>
    <x v="8"/>
    <x v="0"/>
    <n v="11"/>
  </r>
  <r>
    <x v="109"/>
    <x v="8"/>
    <x v="1"/>
    <n v="538"/>
  </r>
  <r>
    <x v="109"/>
    <x v="8"/>
    <x v="2"/>
    <n v="15064"/>
  </r>
  <r>
    <x v="109"/>
    <x v="8"/>
    <x v="3"/>
    <n v="7016"/>
  </r>
  <r>
    <x v="109"/>
    <x v="8"/>
    <x v="4"/>
    <n v="8539"/>
  </r>
  <r>
    <x v="109"/>
    <x v="8"/>
    <x v="5"/>
    <n v="4472"/>
  </r>
  <r>
    <x v="109"/>
    <x v="9"/>
    <x v="0"/>
    <n v="17"/>
  </r>
  <r>
    <x v="109"/>
    <x v="9"/>
    <x v="1"/>
    <n v="372"/>
  </r>
  <r>
    <x v="109"/>
    <x v="9"/>
    <x v="2"/>
    <n v="10416"/>
  </r>
  <r>
    <x v="109"/>
    <x v="9"/>
    <x v="3"/>
    <n v="3132"/>
  </r>
  <r>
    <x v="109"/>
    <x v="9"/>
    <x v="4"/>
    <n v="5559"/>
  </r>
  <r>
    <x v="109"/>
    <x v="9"/>
    <x v="5"/>
    <n v="3368"/>
  </r>
  <r>
    <x v="109"/>
    <x v="10"/>
    <x v="0"/>
    <n v="106"/>
  </r>
  <r>
    <x v="109"/>
    <x v="10"/>
    <x v="1"/>
    <n v="3674"/>
  </r>
  <r>
    <x v="109"/>
    <x v="10"/>
    <x v="2"/>
    <n v="102872"/>
  </r>
  <r>
    <x v="109"/>
    <x v="10"/>
    <x v="3"/>
    <n v="40673"/>
  </r>
  <r>
    <x v="109"/>
    <x v="10"/>
    <x v="4"/>
    <n v="73598"/>
  </r>
  <r>
    <x v="109"/>
    <x v="10"/>
    <x v="5"/>
    <n v="38519"/>
  </r>
  <r>
    <x v="109"/>
    <x v="11"/>
    <x v="0"/>
    <n v="16"/>
  </r>
  <r>
    <x v="109"/>
    <x v="11"/>
    <x v="1"/>
    <n v="458"/>
  </r>
  <r>
    <x v="109"/>
    <x v="11"/>
    <x v="2"/>
    <n v="12824"/>
  </r>
  <r>
    <x v="109"/>
    <x v="11"/>
    <x v="3"/>
    <n v="4976"/>
  </r>
  <r>
    <x v="109"/>
    <x v="11"/>
    <x v="4"/>
    <n v="9328"/>
  </r>
  <r>
    <x v="109"/>
    <x v="11"/>
    <x v="5"/>
    <n v="4998"/>
  </r>
  <r>
    <x v="109"/>
    <x v="12"/>
    <x v="0"/>
    <n v="17"/>
  </r>
  <r>
    <x v="109"/>
    <x v="12"/>
    <x v="1"/>
    <n v="770"/>
  </r>
  <r>
    <x v="109"/>
    <x v="12"/>
    <x v="2"/>
    <n v="21560"/>
  </r>
  <r>
    <x v="109"/>
    <x v="12"/>
    <x v="3"/>
    <n v="7328"/>
  </r>
  <r>
    <x v="109"/>
    <x v="12"/>
    <x v="4"/>
    <n v="11527"/>
  </r>
  <r>
    <x v="109"/>
    <x v="12"/>
    <x v="5"/>
    <n v="6664"/>
  </r>
  <r>
    <x v="109"/>
    <x v="13"/>
    <x v="0"/>
    <n v="10"/>
  </r>
  <r>
    <x v="109"/>
    <x v="13"/>
    <x v="1"/>
    <n v="266"/>
  </r>
  <r>
    <x v="109"/>
    <x v="13"/>
    <x v="2"/>
    <n v="7448"/>
  </r>
  <r>
    <x v="109"/>
    <x v="13"/>
    <x v="3"/>
    <n v="2877"/>
  </r>
  <r>
    <x v="109"/>
    <x v="13"/>
    <x v="4"/>
    <n v="5303"/>
  </r>
  <r>
    <x v="109"/>
    <x v="13"/>
    <x v="5"/>
    <n v="3186"/>
  </r>
  <r>
    <x v="109"/>
    <x v="14"/>
    <x v="0"/>
    <n v="54"/>
  </r>
  <r>
    <x v="109"/>
    <x v="14"/>
    <x v="1"/>
    <n v="1753"/>
  </r>
  <r>
    <x v="109"/>
    <x v="14"/>
    <x v="2"/>
    <n v="49084"/>
  </r>
  <r>
    <x v="109"/>
    <x v="14"/>
    <x v="3"/>
    <n v="26076"/>
  </r>
  <r>
    <x v="109"/>
    <x v="14"/>
    <x v="4"/>
    <n v="41385"/>
  </r>
  <r>
    <x v="109"/>
    <x v="14"/>
    <x v="5"/>
    <n v="23908"/>
  </r>
  <r>
    <x v="109"/>
    <x v="15"/>
    <x v="0"/>
    <n v="26"/>
  </r>
  <r>
    <x v="109"/>
    <x v="15"/>
    <x v="1"/>
    <n v="1003"/>
  </r>
  <r>
    <x v="109"/>
    <x v="15"/>
    <x v="2"/>
    <n v="28084"/>
  </r>
  <r>
    <x v="109"/>
    <x v="15"/>
    <x v="3"/>
    <n v="5932"/>
  </r>
  <r>
    <x v="109"/>
    <x v="15"/>
    <x v="4"/>
    <n v="11757"/>
  </r>
  <r>
    <x v="109"/>
    <x v="15"/>
    <x v="5"/>
    <n v="7004"/>
  </r>
  <r>
    <x v="109"/>
    <x v="16"/>
    <x v="0"/>
    <n v="9"/>
  </r>
  <r>
    <x v="109"/>
    <x v="16"/>
    <x v="1"/>
    <n v="225"/>
  </r>
  <r>
    <x v="109"/>
    <x v="16"/>
    <x v="2"/>
    <n v="6300"/>
  </r>
  <r>
    <x v="109"/>
    <x v="16"/>
    <x v="3"/>
    <n v="2069"/>
  </r>
  <r>
    <x v="109"/>
    <x v="16"/>
    <x v="4"/>
    <n v="3819"/>
  </r>
  <r>
    <x v="109"/>
    <x v="16"/>
    <x v="5"/>
    <n v="2470"/>
  </r>
  <r>
    <x v="109"/>
    <x v="17"/>
    <x v="0"/>
    <n v="13"/>
  </r>
  <r>
    <x v="109"/>
    <x v="17"/>
    <x v="1"/>
    <n v="301"/>
  </r>
  <r>
    <x v="109"/>
    <x v="17"/>
    <x v="2"/>
    <n v="8428"/>
  </r>
  <r>
    <x v="109"/>
    <x v="17"/>
    <x v="3"/>
    <n v="2282"/>
  </r>
  <r>
    <x v="109"/>
    <x v="17"/>
    <x v="4"/>
    <n v="3296"/>
  </r>
  <r>
    <x v="109"/>
    <x v="17"/>
    <x v="5"/>
    <n v="2445"/>
  </r>
  <r>
    <x v="109"/>
    <x v="18"/>
    <x v="0"/>
    <n v="19"/>
  </r>
  <r>
    <x v="109"/>
    <x v="18"/>
    <x v="1"/>
    <n v="725"/>
  </r>
  <r>
    <x v="109"/>
    <x v="18"/>
    <x v="2"/>
    <n v="20300"/>
  </r>
  <r>
    <x v="109"/>
    <x v="18"/>
    <x v="3"/>
    <n v="7169"/>
  </r>
  <r>
    <x v="109"/>
    <x v="18"/>
    <x v="4"/>
    <n v="11814"/>
  </r>
  <r>
    <x v="109"/>
    <x v="18"/>
    <x v="5"/>
    <n v="8410"/>
  </r>
  <r>
    <x v="109"/>
    <x v="19"/>
    <x v="0"/>
    <n v="111"/>
  </r>
  <r>
    <x v="109"/>
    <x v="19"/>
    <x v="1"/>
    <n v="4124"/>
  </r>
  <r>
    <x v="109"/>
    <x v="19"/>
    <x v="2"/>
    <n v="115472"/>
  </r>
  <r>
    <x v="109"/>
    <x v="19"/>
    <x v="3"/>
    <n v="56804"/>
  </r>
  <r>
    <x v="109"/>
    <x v="19"/>
    <x v="4"/>
    <n v="96614"/>
  </r>
  <r>
    <x v="109"/>
    <x v="19"/>
    <x v="5"/>
    <n v="57463"/>
  </r>
  <r>
    <x v="109"/>
    <x v="20"/>
    <x v="0"/>
    <n v="28"/>
  </r>
  <r>
    <x v="109"/>
    <x v="20"/>
    <x v="1"/>
    <n v="1995"/>
  </r>
  <r>
    <x v="109"/>
    <x v="20"/>
    <x v="2"/>
    <n v="55860"/>
  </r>
  <r>
    <x v="109"/>
    <x v="20"/>
    <x v="3"/>
    <n v="14876"/>
  </r>
  <r>
    <x v="109"/>
    <x v="20"/>
    <x v="4"/>
    <n v="24501"/>
  </r>
  <r>
    <x v="109"/>
    <x v="20"/>
    <x v="5"/>
    <n v="9632"/>
  </r>
  <r>
    <x v="109"/>
    <x v="21"/>
    <x v="0"/>
    <n v="77"/>
  </r>
  <r>
    <x v="109"/>
    <x v="21"/>
    <x v="1"/>
    <n v="3103"/>
  </r>
  <r>
    <x v="109"/>
    <x v="21"/>
    <x v="2"/>
    <n v="86884"/>
  </r>
  <r>
    <x v="109"/>
    <x v="21"/>
    <x v="3"/>
    <n v="41153"/>
  </r>
  <r>
    <x v="109"/>
    <x v="21"/>
    <x v="4"/>
    <n v="79045"/>
  </r>
  <r>
    <x v="109"/>
    <x v="21"/>
    <x v="5"/>
    <n v="33204"/>
  </r>
  <r>
    <x v="109"/>
    <x v="22"/>
    <x v="0"/>
    <n v="124"/>
  </r>
  <r>
    <x v="109"/>
    <x v="22"/>
    <x v="1"/>
    <n v="6004"/>
  </r>
  <r>
    <x v="109"/>
    <x v="22"/>
    <x v="2"/>
    <n v="168112"/>
  </r>
  <r>
    <x v="109"/>
    <x v="22"/>
    <x v="3"/>
    <n v="90290"/>
  </r>
  <r>
    <x v="109"/>
    <x v="22"/>
    <x v="4"/>
    <n v="161170"/>
  </r>
  <r>
    <x v="109"/>
    <x v="22"/>
    <x v="5"/>
    <n v="93904"/>
  </r>
  <r>
    <x v="109"/>
    <x v="23"/>
    <x v="0"/>
    <n v="33"/>
  </r>
  <r>
    <x v="109"/>
    <x v="23"/>
    <x v="1"/>
    <n v="1632"/>
  </r>
  <r>
    <x v="109"/>
    <x v="23"/>
    <x v="2"/>
    <n v="45696"/>
  </r>
  <r>
    <x v="109"/>
    <x v="23"/>
    <x v="3"/>
    <n v="12270"/>
  </r>
  <r>
    <x v="109"/>
    <x v="23"/>
    <x v="4"/>
    <n v="23121"/>
  </r>
  <r>
    <x v="109"/>
    <x v="23"/>
    <x v="5"/>
    <n v="11646"/>
  </r>
  <r>
    <x v="109"/>
    <x v="24"/>
    <x v="0"/>
    <n v="17"/>
  </r>
  <r>
    <x v="109"/>
    <x v="24"/>
    <x v="1"/>
    <n v="1204"/>
  </r>
  <r>
    <x v="109"/>
    <x v="24"/>
    <x v="2"/>
    <n v="33712"/>
  </r>
  <r>
    <x v="109"/>
    <x v="24"/>
    <x v="3"/>
    <n v="6567"/>
  </r>
  <r>
    <x v="109"/>
    <x v="24"/>
    <x v="4"/>
    <n v="13555"/>
  </r>
  <r>
    <x v="109"/>
    <x v="24"/>
    <x v="5"/>
    <n v="5910"/>
  </r>
  <r>
    <x v="109"/>
    <x v="25"/>
    <x v="0"/>
    <n v="43"/>
  </r>
  <r>
    <x v="109"/>
    <x v="25"/>
    <x v="1"/>
    <n v="1373"/>
  </r>
  <r>
    <x v="109"/>
    <x v="25"/>
    <x v="2"/>
    <n v="38444"/>
  </r>
  <r>
    <x v="109"/>
    <x v="25"/>
    <x v="3"/>
    <n v="15895"/>
  </r>
  <r>
    <x v="109"/>
    <x v="25"/>
    <x v="4"/>
    <n v="28627"/>
  </r>
  <r>
    <x v="109"/>
    <x v="25"/>
    <x v="5"/>
    <n v="15312"/>
  </r>
  <r>
    <x v="109"/>
    <x v="26"/>
    <x v="0"/>
    <n v="11"/>
  </r>
  <r>
    <x v="109"/>
    <x v="26"/>
    <x v="1"/>
    <n v="585"/>
  </r>
  <r>
    <x v="109"/>
    <x v="26"/>
    <x v="2"/>
    <n v="16380"/>
  </r>
  <r>
    <x v="109"/>
    <x v="26"/>
    <x v="3"/>
    <n v="3992"/>
  </r>
  <r>
    <x v="109"/>
    <x v="26"/>
    <x v="4"/>
    <n v="8232"/>
  </r>
  <r>
    <x v="109"/>
    <x v="26"/>
    <x v="5"/>
    <n v="4588"/>
  </r>
  <r>
    <x v="109"/>
    <x v="27"/>
    <x v="0"/>
    <n v="57"/>
  </r>
  <r>
    <x v="109"/>
    <x v="27"/>
    <x v="1"/>
    <n v="1918"/>
  </r>
  <r>
    <x v="109"/>
    <x v="27"/>
    <x v="2"/>
    <n v="53704"/>
  </r>
  <r>
    <x v="109"/>
    <x v="27"/>
    <x v="3"/>
    <n v="18752"/>
  </r>
  <r>
    <x v="109"/>
    <x v="27"/>
    <x v="4"/>
    <n v="38163"/>
  </r>
  <r>
    <x v="109"/>
    <x v="27"/>
    <x v="5"/>
    <n v="16605"/>
  </r>
  <r>
    <x v="109"/>
    <x v="28"/>
    <x v="0"/>
    <n v="57"/>
  </r>
  <r>
    <x v="109"/>
    <x v="28"/>
    <x v="1"/>
    <n v="2159"/>
  </r>
  <r>
    <x v="109"/>
    <x v="28"/>
    <x v="2"/>
    <n v="60452"/>
  </r>
  <r>
    <x v="109"/>
    <x v="28"/>
    <x v="3"/>
    <n v="36653"/>
  </r>
  <r>
    <x v="109"/>
    <x v="28"/>
    <x v="4"/>
    <n v="63574"/>
  </r>
  <r>
    <x v="109"/>
    <x v="28"/>
    <x v="5"/>
    <n v="34736"/>
  </r>
  <r>
    <x v="109"/>
    <x v="29"/>
    <x v="0"/>
    <n v="7"/>
  </r>
  <r>
    <x v="109"/>
    <x v="29"/>
    <x v="1"/>
    <n v="137"/>
  </r>
  <r>
    <x v="109"/>
    <x v="29"/>
    <x v="2"/>
    <n v="3836"/>
  </r>
  <r>
    <x v="109"/>
    <x v="29"/>
    <x v="3"/>
    <n v="972"/>
  </r>
  <r>
    <x v="109"/>
    <x v="29"/>
    <x v="4"/>
    <n v="1653"/>
  </r>
  <r>
    <x v="109"/>
    <x v="29"/>
    <x v="5"/>
    <n v="1043"/>
  </r>
  <r>
    <x v="109"/>
    <x v="30"/>
    <x v="0"/>
    <n v="54"/>
  </r>
  <r>
    <x v="109"/>
    <x v="30"/>
    <x v="1"/>
    <n v="2010"/>
  </r>
  <r>
    <x v="109"/>
    <x v="30"/>
    <x v="2"/>
    <n v="56280"/>
  </r>
  <r>
    <x v="109"/>
    <x v="30"/>
    <x v="3"/>
    <n v="23536"/>
  </r>
  <r>
    <x v="109"/>
    <x v="30"/>
    <x v="4"/>
    <n v="40205"/>
  </r>
  <r>
    <x v="109"/>
    <x v="30"/>
    <x v="5"/>
    <n v="19444"/>
  </r>
  <r>
    <x v="109"/>
    <x v="31"/>
    <x v="0"/>
    <n v="10"/>
  </r>
  <r>
    <x v="109"/>
    <x v="31"/>
    <x v="1"/>
    <n v="323"/>
  </r>
  <r>
    <x v="109"/>
    <x v="31"/>
    <x v="2"/>
    <n v="9044"/>
  </r>
  <r>
    <x v="109"/>
    <x v="31"/>
    <x v="3"/>
    <n v="3327"/>
  </r>
  <r>
    <x v="109"/>
    <x v="31"/>
    <x v="4"/>
    <n v="4827"/>
  </r>
  <r>
    <x v="109"/>
    <x v="31"/>
    <x v="5"/>
    <n v="2484"/>
  </r>
  <r>
    <x v="109"/>
    <x v="32"/>
    <x v="0"/>
    <n v="21"/>
  </r>
  <r>
    <x v="109"/>
    <x v="32"/>
    <x v="1"/>
    <n v="536"/>
  </r>
  <r>
    <x v="109"/>
    <x v="32"/>
    <x v="2"/>
    <n v="15008"/>
  </r>
  <r>
    <x v="109"/>
    <x v="32"/>
    <x v="3"/>
    <n v="4094"/>
  </r>
  <r>
    <x v="109"/>
    <x v="32"/>
    <x v="4"/>
    <n v="6725"/>
  </r>
  <r>
    <x v="109"/>
    <x v="32"/>
    <x v="5"/>
    <n v="3759"/>
  </r>
  <r>
    <x v="109"/>
    <x v="33"/>
    <x v="0"/>
    <n v="50"/>
  </r>
  <r>
    <x v="109"/>
    <x v="33"/>
    <x v="1"/>
    <n v="2325"/>
  </r>
  <r>
    <x v="109"/>
    <x v="33"/>
    <x v="2"/>
    <n v="65100"/>
  </r>
  <r>
    <x v="109"/>
    <x v="33"/>
    <x v="3"/>
    <n v="15327"/>
  </r>
  <r>
    <x v="109"/>
    <x v="33"/>
    <x v="4"/>
    <n v="28404"/>
  </r>
  <r>
    <x v="109"/>
    <x v="33"/>
    <x v="5"/>
    <n v="18682"/>
  </r>
  <r>
    <x v="109"/>
    <x v="34"/>
    <x v="0"/>
    <n v="34"/>
  </r>
  <r>
    <x v="109"/>
    <x v="34"/>
    <x v="1"/>
    <n v="1009"/>
  </r>
  <r>
    <x v="109"/>
    <x v="34"/>
    <x v="2"/>
    <n v="28252"/>
  </r>
  <r>
    <x v="109"/>
    <x v="34"/>
    <x v="3"/>
    <n v="11977"/>
  </r>
  <r>
    <x v="109"/>
    <x v="34"/>
    <x v="4"/>
    <n v="21990"/>
  </r>
  <r>
    <x v="109"/>
    <x v="34"/>
    <x v="5"/>
    <n v="12268"/>
  </r>
  <r>
    <x v="109"/>
    <x v="35"/>
    <x v="0"/>
    <n v="14"/>
  </r>
  <r>
    <x v="109"/>
    <x v="35"/>
    <x v="1"/>
    <n v="327"/>
  </r>
  <r>
    <x v="109"/>
    <x v="35"/>
    <x v="2"/>
    <n v="9156"/>
  </r>
  <r>
    <x v="109"/>
    <x v="35"/>
    <x v="3"/>
    <n v="2100"/>
  </r>
  <r>
    <x v="109"/>
    <x v="35"/>
    <x v="4"/>
    <n v="3617"/>
  </r>
  <r>
    <x v="109"/>
    <x v="35"/>
    <x v="5"/>
    <n v="2571"/>
  </r>
  <r>
    <x v="109"/>
    <x v="36"/>
    <x v="0"/>
    <n v="14"/>
  </r>
  <r>
    <x v="109"/>
    <x v="36"/>
    <x v="1"/>
    <n v="403"/>
  </r>
  <r>
    <x v="109"/>
    <x v="36"/>
    <x v="2"/>
    <n v="11284"/>
  </r>
  <r>
    <x v="109"/>
    <x v="36"/>
    <x v="3"/>
    <n v="2268"/>
  </r>
  <r>
    <x v="109"/>
    <x v="36"/>
    <x v="4"/>
    <n v="4429"/>
  </r>
  <r>
    <x v="109"/>
    <x v="36"/>
    <x v="5"/>
    <n v="2393"/>
  </r>
  <r>
    <x v="109"/>
    <x v="37"/>
    <x v="0"/>
    <n v="53"/>
  </r>
  <r>
    <x v="109"/>
    <x v="37"/>
    <x v="1"/>
    <n v="1446"/>
  </r>
  <r>
    <x v="109"/>
    <x v="37"/>
    <x v="2"/>
    <n v="40488"/>
  </r>
  <r>
    <x v="109"/>
    <x v="37"/>
    <x v="3"/>
    <n v="20498"/>
  </r>
  <r>
    <x v="109"/>
    <x v="37"/>
    <x v="4"/>
    <n v="34929"/>
  </r>
  <r>
    <x v="109"/>
    <x v="37"/>
    <x v="5"/>
    <n v="19715"/>
  </r>
  <r>
    <x v="109"/>
    <x v="38"/>
    <x v="0"/>
    <n v="20"/>
  </r>
  <r>
    <x v="109"/>
    <x v="38"/>
    <x v="1"/>
    <n v="402"/>
  </r>
  <r>
    <x v="109"/>
    <x v="38"/>
    <x v="2"/>
    <n v="11256"/>
  </r>
  <r>
    <x v="109"/>
    <x v="38"/>
    <x v="3"/>
    <n v="1898"/>
  </r>
  <r>
    <x v="109"/>
    <x v="38"/>
    <x v="4"/>
    <n v="3026"/>
  </r>
  <r>
    <x v="109"/>
    <x v="38"/>
    <x v="5"/>
    <n v="2053"/>
  </r>
  <r>
    <x v="109"/>
    <x v="39"/>
    <x v="0"/>
    <n v="22"/>
  </r>
  <r>
    <x v="109"/>
    <x v="39"/>
    <x v="1"/>
    <n v="742"/>
  </r>
  <r>
    <x v="109"/>
    <x v="39"/>
    <x v="2"/>
    <n v="20776"/>
  </r>
  <r>
    <x v="109"/>
    <x v="39"/>
    <x v="3"/>
    <n v="3870"/>
  </r>
  <r>
    <x v="109"/>
    <x v="39"/>
    <x v="4"/>
    <n v="6688"/>
  </r>
  <r>
    <x v="109"/>
    <x v="39"/>
    <x v="5"/>
    <n v="4214"/>
  </r>
  <r>
    <x v="109"/>
    <x v="40"/>
    <x v="0"/>
    <n v="30"/>
  </r>
  <r>
    <x v="109"/>
    <x v="40"/>
    <x v="1"/>
    <n v="1105"/>
  </r>
  <r>
    <x v="109"/>
    <x v="40"/>
    <x v="2"/>
    <n v="30940"/>
  </r>
  <r>
    <x v="109"/>
    <x v="40"/>
    <x v="3"/>
    <n v="9332"/>
  </r>
  <r>
    <x v="109"/>
    <x v="40"/>
    <x v="4"/>
    <n v="14162"/>
  </r>
  <r>
    <x v="109"/>
    <x v="40"/>
    <x v="5"/>
    <n v="7475"/>
  </r>
  <r>
    <x v="109"/>
    <x v="41"/>
    <x v="0"/>
    <n v="11"/>
  </r>
  <r>
    <x v="109"/>
    <x v="41"/>
    <x v="1"/>
    <n v="219"/>
  </r>
  <r>
    <x v="109"/>
    <x v="41"/>
    <x v="2"/>
    <n v="6132"/>
  </r>
  <r>
    <x v="109"/>
    <x v="41"/>
    <x v="3"/>
    <n v="2761"/>
  </r>
  <r>
    <x v="109"/>
    <x v="41"/>
    <x v="4"/>
    <n v="5158"/>
  </r>
  <r>
    <x v="109"/>
    <x v="41"/>
    <x v="5"/>
    <n v="3152"/>
  </r>
  <r>
    <x v="109"/>
    <x v="42"/>
    <x v="0"/>
    <n v="9"/>
  </r>
  <r>
    <x v="109"/>
    <x v="42"/>
    <x v="1"/>
    <n v="473"/>
  </r>
  <r>
    <x v="109"/>
    <x v="42"/>
    <x v="2"/>
    <n v="13244"/>
  </r>
  <r>
    <x v="109"/>
    <x v="42"/>
    <x v="3"/>
    <n v="4815"/>
  </r>
  <r>
    <x v="109"/>
    <x v="42"/>
    <x v="4"/>
    <n v="7720"/>
  </r>
  <r>
    <x v="109"/>
    <x v="42"/>
    <x v="5"/>
    <n v="3601"/>
  </r>
  <r>
    <x v="109"/>
    <x v="43"/>
    <x v="0"/>
    <n v="22"/>
  </r>
  <r>
    <x v="109"/>
    <x v="43"/>
    <x v="1"/>
    <n v="777"/>
  </r>
  <r>
    <x v="109"/>
    <x v="43"/>
    <x v="2"/>
    <n v="21756"/>
  </r>
  <r>
    <x v="109"/>
    <x v="43"/>
    <x v="3"/>
    <n v="10640"/>
  </r>
  <r>
    <x v="109"/>
    <x v="43"/>
    <x v="4"/>
    <n v="20991"/>
  </r>
  <r>
    <x v="109"/>
    <x v="43"/>
    <x v="5"/>
    <n v="11570"/>
  </r>
  <r>
    <x v="109"/>
    <x v="44"/>
    <x v="0"/>
    <n v="78"/>
  </r>
  <r>
    <x v="109"/>
    <x v="44"/>
    <x v="1"/>
    <n v="5796"/>
  </r>
  <r>
    <x v="109"/>
    <x v="44"/>
    <x v="2"/>
    <n v="162288"/>
  </r>
  <r>
    <x v="109"/>
    <x v="44"/>
    <x v="3"/>
    <n v="126366"/>
  </r>
  <r>
    <x v="109"/>
    <x v="44"/>
    <x v="4"/>
    <n v="181346"/>
  </r>
  <r>
    <x v="109"/>
    <x v="44"/>
    <x v="5"/>
    <n v="98074"/>
  </r>
  <r>
    <x v="109"/>
    <x v="45"/>
    <x v="0"/>
    <n v="16"/>
  </r>
  <r>
    <x v="109"/>
    <x v="45"/>
    <x v="1"/>
    <n v="709"/>
  </r>
  <r>
    <x v="109"/>
    <x v="45"/>
    <x v="2"/>
    <n v="19852"/>
  </r>
  <r>
    <x v="109"/>
    <x v="45"/>
    <x v="3"/>
    <n v="5859"/>
  </r>
  <r>
    <x v="109"/>
    <x v="45"/>
    <x v="4"/>
    <n v="11850"/>
  </r>
  <r>
    <x v="109"/>
    <x v="45"/>
    <x v="5"/>
    <n v="6840"/>
  </r>
  <r>
    <x v="109"/>
    <x v="46"/>
    <x v="0"/>
    <n v="22"/>
  </r>
  <r>
    <x v="109"/>
    <x v="46"/>
    <x v="1"/>
    <n v="679"/>
  </r>
  <r>
    <x v="109"/>
    <x v="46"/>
    <x v="2"/>
    <n v="19012"/>
  </r>
  <r>
    <x v="109"/>
    <x v="46"/>
    <x v="3"/>
    <n v="4334"/>
  </r>
  <r>
    <x v="109"/>
    <x v="46"/>
    <x v="4"/>
    <n v="8983"/>
  </r>
  <r>
    <x v="109"/>
    <x v="46"/>
    <x v="5"/>
    <n v="5034"/>
  </r>
  <r>
    <x v="109"/>
    <x v="47"/>
    <x v="0"/>
    <n v="92"/>
  </r>
  <r>
    <x v="109"/>
    <x v="47"/>
    <x v="1"/>
    <n v="4077"/>
  </r>
  <r>
    <x v="109"/>
    <x v="47"/>
    <x v="2"/>
    <n v="114156"/>
  </r>
  <r>
    <x v="109"/>
    <x v="47"/>
    <x v="3"/>
    <n v="47743"/>
  </r>
  <r>
    <x v="109"/>
    <x v="47"/>
    <x v="4"/>
    <n v="92843"/>
  </r>
  <r>
    <x v="109"/>
    <x v="47"/>
    <x v="5"/>
    <n v="42068"/>
  </r>
  <r>
    <x v="109"/>
    <x v="48"/>
    <x v="0"/>
    <n v="80"/>
  </r>
  <r>
    <x v="109"/>
    <x v="48"/>
    <x v="1"/>
    <n v="2929"/>
  </r>
  <r>
    <x v="109"/>
    <x v="48"/>
    <x v="2"/>
    <n v="82012"/>
  </r>
  <r>
    <x v="109"/>
    <x v="48"/>
    <x v="3"/>
    <n v="43297"/>
  </r>
  <r>
    <x v="109"/>
    <x v="48"/>
    <x v="4"/>
    <n v="71379"/>
  </r>
  <r>
    <x v="109"/>
    <x v="48"/>
    <x v="5"/>
    <n v="38828"/>
  </r>
  <r>
    <x v="109"/>
    <x v="49"/>
    <x v="0"/>
    <n v="112"/>
  </r>
  <r>
    <x v="109"/>
    <x v="49"/>
    <x v="1"/>
    <n v="3249"/>
  </r>
  <r>
    <x v="109"/>
    <x v="49"/>
    <x v="2"/>
    <n v="90972"/>
  </r>
  <r>
    <x v="109"/>
    <x v="49"/>
    <x v="3"/>
    <n v="49356"/>
  </r>
  <r>
    <x v="109"/>
    <x v="49"/>
    <x v="4"/>
    <n v="86063"/>
  </r>
  <r>
    <x v="109"/>
    <x v="49"/>
    <x v="5"/>
    <n v="51774"/>
  </r>
  <r>
    <x v="109"/>
    <x v="50"/>
    <x v="0"/>
    <n v="46"/>
  </r>
  <r>
    <x v="109"/>
    <x v="50"/>
    <x v="1"/>
    <n v="1322"/>
  </r>
  <r>
    <x v="109"/>
    <x v="50"/>
    <x v="2"/>
    <n v="37016"/>
  </r>
  <r>
    <x v="109"/>
    <x v="50"/>
    <x v="3"/>
    <n v="22288"/>
  </r>
  <r>
    <x v="109"/>
    <x v="50"/>
    <x v="4"/>
    <n v="38245"/>
  </r>
  <r>
    <x v="109"/>
    <x v="50"/>
    <x v="5"/>
    <n v="26862"/>
  </r>
  <r>
    <x v="109"/>
    <x v="51"/>
    <x v="0"/>
    <n v="48"/>
  </r>
  <r>
    <x v="109"/>
    <x v="51"/>
    <x v="1"/>
    <n v="1310"/>
  </r>
  <r>
    <x v="109"/>
    <x v="51"/>
    <x v="2"/>
    <n v="36680"/>
  </r>
  <r>
    <x v="109"/>
    <x v="51"/>
    <x v="3"/>
    <n v="16864"/>
  </r>
  <r>
    <x v="109"/>
    <x v="51"/>
    <x v="4"/>
    <n v="28985"/>
  </r>
  <r>
    <x v="109"/>
    <x v="51"/>
    <x v="5"/>
    <n v="18794"/>
  </r>
  <r>
    <x v="109"/>
    <x v="52"/>
    <x v="0"/>
    <n v="36"/>
  </r>
  <r>
    <x v="109"/>
    <x v="52"/>
    <x v="1"/>
    <n v="1215"/>
  </r>
  <r>
    <x v="109"/>
    <x v="52"/>
    <x v="2"/>
    <n v="34020"/>
  </r>
  <r>
    <x v="109"/>
    <x v="52"/>
    <x v="3"/>
    <n v="20020"/>
  </r>
  <r>
    <x v="109"/>
    <x v="52"/>
    <x v="4"/>
    <n v="31613"/>
  </r>
  <r>
    <x v="109"/>
    <x v="52"/>
    <x v="5"/>
    <n v="22541"/>
  </r>
  <r>
    <x v="109"/>
    <x v="53"/>
    <x v="0"/>
    <n v="73"/>
  </r>
  <r>
    <x v="109"/>
    <x v="53"/>
    <x v="1"/>
    <n v="3053"/>
  </r>
  <r>
    <x v="109"/>
    <x v="53"/>
    <x v="2"/>
    <n v="85484"/>
  </r>
  <r>
    <x v="109"/>
    <x v="53"/>
    <x v="3"/>
    <n v="52841"/>
  </r>
  <r>
    <x v="109"/>
    <x v="53"/>
    <x v="4"/>
    <n v="89720"/>
  </r>
  <r>
    <x v="109"/>
    <x v="53"/>
    <x v="5"/>
    <n v="65284"/>
  </r>
  <r>
    <x v="109"/>
    <x v="54"/>
    <x v="0"/>
    <n v="48"/>
  </r>
  <r>
    <x v="109"/>
    <x v="54"/>
    <x v="1"/>
    <n v="1707"/>
  </r>
  <r>
    <x v="109"/>
    <x v="54"/>
    <x v="2"/>
    <n v="47796"/>
  </r>
  <r>
    <x v="109"/>
    <x v="54"/>
    <x v="3"/>
    <n v="15947"/>
  </r>
  <r>
    <x v="109"/>
    <x v="54"/>
    <x v="4"/>
    <n v="30470"/>
  </r>
  <r>
    <x v="109"/>
    <x v="54"/>
    <x v="5"/>
    <n v="19181"/>
  </r>
  <r>
    <x v="109"/>
    <x v="55"/>
    <x v="0"/>
    <n v="20"/>
  </r>
  <r>
    <x v="109"/>
    <x v="55"/>
    <x v="1"/>
    <n v="1505"/>
  </r>
  <r>
    <x v="109"/>
    <x v="55"/>
    <x v="2"/>
    <n v="42140"/>
  </r>
  <r>
    <x v="109"/>
    <x v="55"/>
    <x v="3"/>
    <n v="5520"/>
  </r>
  <r>
    <x v="109"/>
    <x v="55"/>
    <x v="4"/>
    <n v="10221"/>
  </r>
  <r>
    <x v="109"/>
    <x v="55"/>
    <x v="5"/>
    <n v="5414"/>
  </r>
  <r>
    <x v="109"/>
    <x v="56"/>
    <x v="0"/>
    <n v="242"/>
  </r>
  <r>
    <x v="109"/>
    <x v="56"/>
    <x v="1"/>
    <n v="10684"/>
  </r>
  <r>
    <x v="109"/>
    <x v="56"/>
    <x v="2"/>
    <n v="299152"/>
  </r>
  <r>
    <x v="109"/>
    <x v="56"/>
    <x v="3"/>
    <n v="195488"/>
  </r>
  <r>
    <x v="109"/>
    <x v="56"/>
    <x v="4"/>
    <n v="332705"/>
  </r>
  <r>
    <x v="109"/>
    <x v="56"/>
    <x v="5"/>
    <n v="174175"/>
  </r>
  <r>
    <x v="109"/>
    <x v="57"/>
    <x v="0"/>
    <n v="17"/>
  </r>
  <r>
    <x v="109"/>
    <x v="57"/>
    <x v="1"/>
    <n v="527"/>
  </r>
  <r>
    <x v="109"/>
    <x v="57"/>
    <x v="2"/>
    <n v="14756"/>
  </r>
  <r>
    <x v="109"/>
    <x v="57"/>
    <x v="3"/>
    <n v="3844"/>
  </r>
  <r>
    <x v="109"/>
    <x v="57"/>
    <x v="4"/>
    <n v="7163"/>
  </r>
  <r>
    <x v="109"/>
    <x v="57"/>
    <x v="5"/>
    <n v="3429"/>
  </r>
  <r>
    <x v="109"/>
    <x v="58"/>
    <x v="0"/>
    <n v="37"/>
  </r>
  <r>
    <x v="109"/>
    <x v="58"/>
    <x v="1"/>
    <n v="1130"/>
  </r>
  <r>
    <x v="109"/>
    <x v="58"/>
    <x v="2"/>
    <n v="31640"/>
  </r>
  <r>
    <x v="109"/>
    <x v="58"/>
    <x v="3"/>
    <n v="8489"/>
  </r>
  <r>
    <x v="109"/>
    <x v="58"/>
    <x v="4"/>
    <n v="15926"/>
  </r>
  <r>
    <x v="109"/>
    <x v="58"/>
    <x v="5"/>
    <n v="7313"/>
  </r>
  <r>
    <x v="109"/>
    <x v="59"/>
    <x v="0"/>
    <n v="50"/>
  </r>
  <r>
    <x v="109"/>
    <x v="59"/>
    <x v="1"/>
    <n v="1401"/>
  </r>
  <r>
    <x v="109"/>
    <x v="59"/>
    <x v="2"/>
    <n v="39228"/>
  </r>
  <r>
    <x v="109"/>
    <x v="59"/>
    <x v="3"/>
    <n v="13763"/>
  </r>
  <r>
    <x v="109"/>
    <x v="59"/>
    <x v="4"/>
    <n v="26573"/>
  </r>
  <r>
    <x v="109"/>
    <x v="59"/>
    <x v="5"/>
    <n v="15431"/>
  </r>
  <r>
    <x v="109"/>
    <x v="60"/>
    <x v="0"/>
    <n v="32"/>
  </r>
  <r>
    <x v="109"/>
    <x v="60"/>
    <x v="1"/>
    <n v="1782"/>
  </r>
  <r>
    <x v="109"/>
    <x v="60"/>
    <x v="2"/>
    <n v="49896"/>
  </r>
  <r>
    <x v="109"/>
    <x v="60"/>
    <x v="3"/>
    <n v="27437"/>
  </r>
  <r>
    <x v="109"/>
    <x v="60"/>
    <x v="4"/>
    <n v="48348"/>
  </r>
  <r>
    <x v="109"/>
    <x v="60"/>
    <x v="5"/>
    <n v="35848"/>
  </r>
  <r>
    <x v="109"/>
    <x v="61"/>
    <x v="0"/>
    <n v="11"/>
  </r>
  <r>
    <x v="109"/>
    <x v="61"/>
    <x v="1"/>
    <n v="261"/>
  </r>
  <r>
    <x v="109"/>
    <x v="61"/>
    <x v="2"/>
    <n v="7308"/>
  </r>
  <r>
    <x v="109"/>
    <x v="61"/>
    <x v="3"/>
    <n v="1581"/>
  </r>
  <r>
    <x v="109"/>
    <x v="61"/>
    <x v="4"/>
    <n v="2641"/>
  </r>
  <r>
    <x v="109"/>
    <x v="61"/>
    <x v="5"/>
    <n v="1604"/>
  </r>
  <r>
    <x v="109"/>
    <x v="62"/>
    <x v="0"/>
    <n v="47"/>
  </r>
  <r>
    <x v="109"/>
    <x v="62"/>
    <x v="1"/>
    <n v="4177"/>
  </r>
  <r>
    <x v="109"/>
    <x v="62"/>
    <x v="2"/>
    <n v="116956"/>
  </r>
  <r>
    <x v="109"/>
    <x v="62"/>
    <x v="3"/>
    <n v="18979"/>
  </r>
  <r>
    <x v="109"/>
    <x v="62"/>
    <x v="4"/>
    <n v="34133"/>
  </r>
  <r>
    <x v="109"/>
    <x v="62"/>
    <x v="5"/>
    <n v="22653"/>
  </r>
  <r>
    <x v="109"/>
    <x v="63"/>
    <x v="0"/>
    <n v="55"/>
  </r>
  <r>
    <x v="109"/>
    <x v="63"/>
    <x v="1"/>
    <n v="3053"/>
  </r>
  <r>
    <x v="109"/>
    <x v="63"/>
    <x v="2"/>
    <n v="85484"/>
  </r>
  <r>
    <x v="109"/>
    <x v="63"/>
    <x v="3"/>
    <n v="15938"/>
  </r>
  <r>
    <x v="109"/>
    <x v="63"/>
    <x v="4"/>
    <n v="28428"/>
  </r>
  <r>
    <x v="109"/>
    <x v="63"/>
    <x v="5"/>
    <n v="15114"/>
  </r>
  <r>
    <x v="109"/>
    <x v="64"/>
    <x v="0"/>
    <n v="163"/>
  </r>
  <r>
    <x v="109"/>
    <x v="64"/>
    <x v="1"/>
    <n v="10006"/>
  </r>
  <r>
    <x v="109"/>
    <x v="64"/>
    <x v="2"/>
    <n v="280168"/>
  </r>
  <r>
    <x v="109"/>
    <x v="64"/>
    <x v="3"/>
    <n v="155775"/>
  </r>
  <r>
    <x v="109"/>
    <x v="64"/>
    <x v="4"/>
    <n v="273270"/>
  </r>
  <r>
    <x v="109"/>
    <x v="64"/>
    <x v="5"/>
    <n v="126524"/>
  </r>
  <r>
    <x v="109"/>
    <x v="65"/>
    <x v="0"/>
    <n v="85"/>
  </r>
  <r>
    <x v="109"/>
    <x v="65"/>
    <x v="1"/>
    <n v="2740"/>
  </r>
  <r>
    <x v="109"/>
    <x v="65"/>
    <x v="2"/>
    <n v="76720"/>
  </r>
  <r>
    <x v="109"/>
    <x v="65"/>
    <x v="3"/>
    <n v="52143"/>
  </r>
  <r>
    <x v="109"/>
    <x v="65"/>
    <x v="4"/>
    <n v="91815"/>
  </r>
  <r>
    <x v="109"/>
    <x v="65"/>
    <x v="5"/>
    <n v="55558"/>
  </r>
  <r>
    <x v="109"/>
    <x v="66"/>
    <x v="0"/>
    <n v="33"/>
  </r>
  <r>
    <x v="109"/>
    <x v="66"/>
    <x v="1"/>
    <n v="607"/>
  </r>
  <r>
    <x v="109"/>
    <x v="66"/>
    <x v="2"/>
    <n v="16996"/>
  </r>
  <r>
    <x v="109"/>
    <x v="66"/>
    <x v="3"/>
    <n v="6231"/>
  </r>
  <r>
    <x v="109"/>
    <x v="66"/>
    <x v="4"/>
    <n v="10377"/>
  </r>
  <r>
    <x v="109"/>
    <x v="66"/>
    <x v="5"/>
    <n v="6780"/>
  </r>
  <r>
    <x v="109"/>
    <x v="67"/>
    <x v="0"/>
    <n v="71"/>
  </r>
  <r>
    <x v="109"/>
    <x v="67"/>
    <x v="1"/>
    <n v="3211"/>
  </r>
  <r>
    <x v="109"/>
    <x v="67"/>
    <x v="2"/>
    <n v="89908"/>
  </r>
  <r>
    <x v="109"/>
    <x v="67"/>
    <x v="3"/>
    <n v="49952"/>
  </r>
  <r>
    <x v="109"/>
    <x v="67"/>
    <x v="4"/>
    <n v="79680"/>
  </r>
  <r>
    <x v="109"/>
    <x v="67"/>
    <x v="5"/>
    <n v="46297"/>
  </r>
  <r>
    <x v="109"/>
    <x v="68"/>
    <x v="0"/>
    <n v="9"/>
  </r>
  <r>
    <x v="109"/>
    <x v="68"/>
    <x v="1"/>
    <n v="207"/>
  </r>
  <r>
    <x v="109"/>
    <x v="68"/>
    <x v="2"/>
    <n v="5796"/>
  </r>
  <r>
    <x v="109"/>
    <x v="68"/>
    <x v="3"/>
    <n v="2354"/>
  </r>
  <r>
    <x v="109"/>
    <x v="68"/>
    <x v="4"/>
    <n v="3923"/>
  </r>
  <r>
    <x v="109"/>
    <x v="68"/>
    <x v="5"/>
    <n v="2292"/>
  </r>
  <r>
    <x v="109"/>
    <x v="69"/>
    <x v="0"/>
    <n v="43"/>
  </r>
  <r>
    <x v="109"/>
    <x v="69"/>
    <x v="1"/>
    <n v="1196"/>
  </r>
  <r>
    <x v="109"/>
    <x v="69"/>
    <x v="2"/>
    <n v="33488"/>
  </r>
  <r>
    <x v="109"/>
    <x v="69"/>
    <x v="3"/>
    <n v="18105"/>
  </r>
  <r>
    <x v="109"/>
    <x v="69"/>
    <x v="4"/>
    <n v="29255"/>
  </r>
  <r>
    <x v="109"/>
    <x v="69"/>
    <x v="5"/>
    <n v="18547"/>
  </r>
  <r>
    <x v="109"/>
    <x v="70"/>
    <x v="0"/>
    <n v="3354"/>
  </r>
  <r>
    <x v="109"/>
    <x v="70"/>
    <x v="1"/>
    <n v="142960"/>
  </r>
  <r>
    <x v="109"/>
    <x v="70"/>
    <x v="2"/>
    <n v="4002880"/>
  </r>
  <r>
    <x v="109"/>
    <x v="70"/>
    <x v="3"/>
    <n v="1929505"/>
  </r>
  <r>
    <x v="109"/>
    <x v="70"/>
    <x v="4"/>
    <n v="3276681"/>
  </r>
  <r>
    <x v="109"/>
    <x v="70"/>
    <x v="5"/>
    <n v="1774691"/>
  </r>
  <r>
    <x v="110"/>
    <x v="0"/>
    <x v="0"/>
    <n v="178"/>
  </r>
  <r>
    <x v="110"/>
    <x v="0"/>
    <x v="1"/>
    <n v="6611"/>
  </r>
  <r>
    <x v="110"/>
    <x v="0"/>
    <x v="2"/>
    <n v="204941"/>
  </r>
  <r>
    <x v="110"/>
    <x v="0"/>
    <x v="3"/>
    <n v="66368"/>
  </r>
  <r>
    <x v="110"/>
    <x v="0"/>
    <x v="4"/>
    <n v="116609"/>
  </r>
  <r>
    <x v="110"/>
    <x v="0"/>
    <x v="5"/>
    <n v="53313"/>
  </r>
  <r>
    <x v="110"/>
    <x v="1"/>
    <x v="0"/>
    <n v="57"/>
  </r>
  <r>
    <x v="110"/>
    <x v="1"/>
    <x v="1"/>
    <n v="2644"/>
  </r>
  <r>
    <x v="110"/>
    <x v="1"/>
    <x v="2"/>
    <n v="81964"/>
  </r>
  <r>
    <x v="110"/>
    <x v="1"/>
    <x v="3"/>
    <n v="18968"/>
  </r>
  <r>
    <x v="110"/>
    <x v="1"/>
    <x v="4"/>
    <n v="32644"/>
  </r>
  <r>
    <x v="110"/>
    <x v="1"/>
    <x v="5"/>
    <n v="18581"/>
  </r>
  <r>
    <x v="110"/>
    <x v="2"/>
    <x v="0"/>
    <n v="24"/>
  </r>
  <r>
    <x v="110"/>
    <x v="2"/>
    <x v="1"/>
    <n v="1160"/>
  </r>
  <r>
    <x v="110"/>
    <x v="2"/>
    <x v="2"/>
    <n v="35960"/>
  </r>
  <r>
    <x v="110"/>
    <x v="2"/>
    <x v="3"/>
    <n v="7858"/>
  </r>
  <r>
    <x v="110"/>
    <x v="2"/>
    <x v="4"/>
    <n v="15748"/>
  </r>
  <r>
    <x v="110"/>
    <x v="2"/>
    <x v="5"/>
    <n v="8407"/>
  </r>
  <r>
    <x v="110"/>
    <x v="3"/>
    <x v="0"/>
    <n v="54"/>
  </r>
  <r>
    <x v="110"/>
    <x v="3"/>
    <x v="1"/>
    <n v="2297"/>
  </r>
  <r>
    <x v="110"/>
    <x v="3"/>
    <x v="2"/>
    <n v="71207"/>
  </r>
  <r>
    <x v="110"/>
    <x v="3"/>
    <x v="3"/>
    <n v="17559"/>
  </r>
  <r>
    <x v="110"/>
    <x v="3"/>
    <x v="4"/>
    <n v="31709"/>
  </r>
  <r>
    <x v="110"/>
    <x v="3"/>
    <x v="5"/>
    <n v="17741"/>
  </r>
  <r>
    <x v="110"/>
    <x v="4"/>
    <x v="0"/>
    <n v="25"/>
  </r>
  <r>
    <x v="110"/>
    <x v="4"/>
    <x v="1"/>
    <n v="940"/>
  </r>
  <r>
    <x v="110"/>
    <x v="4"/>
    <x v="2"/>
    <n v="29140"/>
  </r>
  <r>
    <x v="110"/>
    <x v="4"/>
    <x v="3"/>
    <n v="17065"/>
  </r>
  <r>
    <x v="110"/>
    <x v="4"/>
    <x v="4"/>
    <n v="29802"/>
  </r>
  <r>
    <x v="110"/>
    <x v="4"/>
    <x v="5"/>
    <n v="14974"/>
  </r>
  <r>
    <x v="110"/>
    <x v="5"/>
    <x v="0"/>
    <n v="14"/>
  </r>
  <r>
    <x v="110"/>
    <x v="5"/>
    <x v="1"/>
    <n v="349"/>
  </r>
  <r>
    <x v="110"/>
    <x v="5"/>
    <x v="2"/>
    <n v="10819"/>
  </r>
  <r>
    <x v="110"/>
    <x v="5"/>
    <x v="3"/>
    <n v="4415"/>
  </r>
  <r>
    <x v="110"/>
    <x v="5"/>
    <x v="4"/>
    <n v="7326"/>
  </r>
  <r>
    <x v="110"/>
    <x v="5"/>
    <x v="5"/>
    <n v="3836"/>
  </r>
  <r>
    <x v="110"/>
    <x v="6"/>
    <x v="0"/>
    <n v="163"/>
  </r>
  <r>
    <x v="110"/>
    <x v="6"/>
    <x v="1"/>
    <n v="12063"/>
  </r>
  <r>
    <x v="110"/>
    <x v="6"/>
    <x v="2"/>
    <n v="373953"/>
  </r>
  <r>
    <x v="110"/>
    <x v="6"/>
    <x v="3"/>
    <n v="268493"/>
  </r>
  <r>
    <x v="110"/>
    <x v="6"/>
    <x v="4"/>
    <n v="387987"/>
  </r>
  <r>
    <x v="110"/>
    <x v="6"/>
    <x v="5"/>
    <n v="181523"/>
  </r>
  <r>
    <x v="110"/>
    <x v="7"/>
    <x v="0"/>
    <n v="47"/>
  </r>
  <r>
    <x v="110"/>
    <x v="7"/>
    <x v="1"/>
    <n v="2182"/>
  </r>
  <r>
    <x v="110"/>
    <x v="7"/>
    <x v="2"/>
    <n v="67642"/>
  </r>
  <r>
    <x v="110"/>
    <x v="7"/>
    <x v="3"/>
    <n v="38131"/>
  </r>
  <r>
    <x v="110"/>
    <x v="7"/>
    <x v="4"/>
    <n v="64908"/>
  </r>
  <r>
    <x v="110"/>
    <x v="7"/>
    <x v="5"/>
    <n v="39751"/>
  </r>
  <r>
    <x v="110"/>
    <x v="8"/>
    <x v="0"/>
    <n v="11"/>
  </r>
  <r>
    <x v="110"/>
    <x v="8"/>
    <x v="1"/>
    <n v="538"/>
  </r>
  <r>
    <x v="110"/>
    <x v="8"/>
    <x v="2"/>
    <n v="16678"/>
  </r>
  <r>
    <x v="110"/>
    <x v="8"/>
    <x v="3"/>
    <n v="6506"/>
  </r>
  <r>
    <x v="110"/>
    <x v="8"/>
    <x v="4"/>
    <n v="7906"/>
  </r>
  <r>
    <x v="110"/>
    <x v="8"/>
    <x v="5"/>
    <n v="4830"/>
  </r>
  <r>
    <x v="110"/>
    <x v="9"/>
    <x v="0"/>
    <n v="17"/>
  </r>
  <r>
    <x v="110"/>
    <x v="9"/>
    <x v="1"/>
    <n v="372"/>
  </r>
  <r>
    <x v="110"/>
    <x v="9"/>
    <x v="2"/>
    <n v="11532"/>
  </r>
  <r>
    <x v="110"/>
    <x v="9"/>
    <x v="3"/>
    <n v="3353"/>
  </r>
  <r>
    <x v="110"/>
    <x v="9"/>
    <x v="4"/>
    <n v="5717"/>
  </r>
  <r>
    <x v="110"/>
    <x v="9"/>
    <x v="5"/>
    <n v="3343"/>
  </r>
  <r>
    <x v="110"/>
    <x v="10"/>
    <x v="0"/>
    <n v="105"/>
  </r>
  <r>
    <x v="110"/>
    <x v="10"/>
    <x v="1"/>
    <n v="3630"/>
  </r>
  <r>
    <x v="110"/>
    <x v="10"/>
    <x v="2"/>
    <n v="112530"/>
  </r>
  <r>
    <x v="110"/>
    <x v="10"/>
    <x v="3"/>
    <n v="33646"/>
  </r>
  <r>
    <x v="110"/>
    <x v="10"/>
    <x v="4"/>
    <n v="59655"/>
  </r>
  <r>
    <x v="110"/>
    <x v="10"/>
    <x v="5"/>
    <n v="33419"/>
  </r>
  <r>
    <x v="110"/>
    <x v="11"/>
    <x v="0"/>
    <n v="16"/>
  </r>
  <r>
    <x v="110"/>
    <x v="11"/>
    <x v="1"/>
    <n v="458"/>
  </r>
  <r>
    <x v="110"/>
    <x v="11"/>
    <x v="2"/>
    <n v="14198"/>
  </r>
  <r>
    <x v="110"/>
    <x v="11"/>
    <x v="3"/>
    <n v="3995"/>
  </r>
  <r>
    <x v="110"/>
    <x v="11"/>
    <x v="4"/>
    <n v="7476"/>
  </r>
  <r>
    <x v="110"/>
    <x v="11"/>
    <x v="5"/>
    <n v="4820"/>
  </r>
  <r>
    <x v="110"/>
    <x v="12"/>
    <x v="0"/>
    <n v="17"/>
  </r>
  <r>
    <x v="110"/>
    <x v="12"/>
    <x v="1"/>
    <n v="770"/>
  </r>
  <r>
    <x v="110"/>
    <x v="12"/>
    <x v="2"/>
    <n v="23870"/>
  </r>
  <r>
    <x v="110"/>
    <x v="12"/>
    <x v="3"/>
    <n v="6647"/>
  </r>
  <r>
    <x v="110"/>
    <x v="12"/>
    <x v="4"/>
    <n v="10246"/>
  </r>
  <r>
    <x v="110"/>
    <x v="12"/>
    <x v="5"/>
    <n v="5652"/>
  </r>
  <r>
    <x v="110"/>
    <x v="13"/>
    <x v="0"/>
    <n v="10"/>
  </r>
  <r>
    <x v="110"/>
    <x v="13"/>
    <x v="1"/>
    <n v="266"/>
  </r>
  <r>
    <x v="110"/>
    <x v="13"/>
    <x v="2"/>
    <n v="8246"/>
  </r>
  <r>
    <x v="110"/>
    <x v="13"/>
    <x v="3"/>
    <n v="3001"/>
  </r>
  <r>
    <x v="110"/>
    <x v="13"/>
    <x v="4"/>
    <n v="5801"/>
  </r>
  <r>
    <x v="110"/>
    <x v="13"/>
    <x v="5"/>
    <n v="2951"/>
  </r>
  <r>
    <x v="110"/>
    <x v="14"/>
    <x v="0"/>
    <n v="55"/>
  </r>
  <r>
    <x v="110"/>
    <x v="14"/>
    <x v="1"/>
    <n v="1754"/>
  </r>
  <r>
    <x v="110"/>
    <x v="14"/>
    <x v="2"/>
    <n v="54374"/>
  </r>
  <r>
    <x v="110"/>
    <x v="14"/>
    <x v="3"/>
    <n v="33440"/>
  </r>
  <r>
    <x v="110"/>
    <x v="14"/>
    <x v="4"/>
    <n v="52607"/>
  </r>
  <r>
    <x v="110"/>
    <x v="14"/>
    <x v="5"/>
    <n v="27740"/>
  </r>
  <r>
    <x v="110"/>
    <x v="15"/>
    <x v="0"/>
    <n v="26"/>
  </r>
  <r>
    <x v="110"/>
    <x v="15"/>
    <x v="1"/>
    <n v="1003"/>
  </r>
  <r>
    <x v="110"/>
    <x v="15"/>
    <x v="2"/>
    <n v="31093"/>
  </r>
  <r>
    <x v="110"/>
    <x v="15"/>
    <x v="3"/>
    <n v="7797"/>
  </r>
  <r>
    <x v="110"/>
    <x v="15"/>
    <x v="4"/>
    <n v="15449"/>
  </r>
  <r>
    <x v="110"/>
    <x v="15"/>
    <x v="5"/>
    <n v="7928"/>
  </r>
  <r>
    <x v="110"/>
    <x v="16"/>
    <x v="0"/>
    <n v="9"/>
  </r>
  <r>
    <x v="110"/>
    <x v="16"/>
    <x v="1"/>
    <n v="225"/>
  </r>
  <r>
    <x v="110"/>
    <x v="16"/>
    <x v="2"/>
    <n v="6975"/>
  </r>
  <r>
    <x v="110"/>
    <x v="16"/>
    <x v="3"/>
    <n v="2053"/>
  </r>
  <r>
    <x v="110"/>
    <x v="16"/>
    <x v="4"/>
    <n v="3824"/>
  </r>
  <r>
    <x v="110"/>
    <x v="16"/>
    <x v="5"/>
    <n v="2536"/>
  </r>
  <r>
    <x v="110"/>
    <x v="17"/>
    <x v="0"/>
    <n v="13"/>
  </r>
  <r>
    <x v="110"/>
    <x v="17"/>
    <x v="1"/>
    <n v="301"/>
  </r>
  <r>
    <x v="110"/>
    <x v="17"/>
    <x v="2"/>
    <n v="9331"/>
  </r>
  <r>
    <x v="110"/>
    <x v="17"/>
    <x v="3"/>
    <n v="2754"/>
  </r>
  <r>
    <x v="110"/>
    <x v="17"/>
    <x v="4"/>
    <n v="3973"/>
  </r>
  <r>
    <x v="110"/>
    <x v="17"/>
    <x v="5"/>
    <n v="2690"/>
  </r>
  <r>
    <x v="110"/>
    <x v="18"/>
    <x v="0"/>
    <n v="19"/>
  </r>
  <r>
    <x v="110"/>
    <x v="18"/>
    <x v="1"/>
    <n v="725"/>
  </r>
  <r>
    <x v="110"/>
    <x v="18"/>
    <x v="2"/>
    <n v="22475"/>
  </r>
  <r>
    <x v="110"/>
    <x v="18"/>
    <x v="3"/>
    <n v="7486"/>
  </r>
  <r>
    <x v="110"/>
    <x v="18"/>
    <x v="4"/>
    <n v="11508"/>
  </r>
  <r>
    <x v="110"/>
    <x v="18"/>
    <x v="5"/>
    <n v="9307"/>
  </r>
  <r>
    <x v="110"/>
    <x v="19"/>
    <x v="0"/>
    <n v="111"/>
  </r>
  <r>
    <x v="110"/>
    <x v="19"/>
    <x v="1"/>
    <n v="4122"/>
  </r>
  <r>
    <x v="110"/>
    <x v="19"/>
    <x v="2"/>
    <n v="127782"/>
  </r>
  <r>
    <x v="110"/>
    <x v="19"/>
    <x v="3"/>
    <n v="59322"/>
  </r>
  <r>
    <x v="110"/>
    <x v="19"/>
    <x v="4"/>
    <n v="96285"/>
  </r>
  <r>
    <x v="110"/>
    <x v="19"/>
    <x v="5"/>
    <n v="55170"/>
  </r>
  <r>
    <x v="110"/>
    <x v="20"/>
    <x v="0"/>
    <n v="28"/>
  </r>
  <r>
    <x v="110"/>
    <x v="20"/>
    <x v="1"/>
    <n v="1995"/>
  </r>
  <r>
    <x v="110"/>
    <x v="20"/>
    <x v="2"/>
    <n v="61845"/>
  </r>
  <r>
    <x v="110"/>
    <x v="20"/>
    <x v="3"/>
    <n v="9383"/>
  </r>
  <r>
    <x v="110"/>
    <x v="20"/>
    <x v="4"/>
    <n v="16227"/>
  </r>
  <r>
    <x v="110"/>
    <x v="20"/>
    <x v="5"/>
    <n v="7425"/>
  </r>
  <r>
    <x v="110"/>
    <x v="21"/>
    <x v="0"/>
    <n v="78"/>
  </r>
  <r>
    <x v="110"/>
    <x v="21"/>
    <x v="1"/>
    <n v="2995"/>
  </r>
  <r>
    <x v="110"/>
    <x v="21"/>
    <x v="2"/>
    <n v="92845"/>
  </r>
  <r>
    <x v="110"/>
    <x v="21"/>
    <x v="3"/>
    <n v="39332"/>
  </r>
  <r>
    <x v="110"/>
    <x v="21"/>
    <x v="4"/>
    <n v="67418"/>
  </r>
  <r>
    <x v="110"/>
    <x v="21"/>
    <x v="5"/>
    <n v="31131"/>
  </r>
  <r>
    <x v="110"/>
    <x v="22"/>
    <x v="0"/>
    <n v="123"/>
  </r>
  <r>
    <x v="110"/>
    <x v="22"/>
    <x v="1"/>
    <n v="5992"/>
  </r>
  <r>
    <x v="110"/>
    <x v="22"/>
    <x v="2"/>
    <n v="185752"/>
  </r>
  <r>
    <x v="110"/>
    <x v="22"/>
    <x v="3"/>
    <n v="90870"/>
  </r>
  <r>
    <x v="110"/>
    <x v="22"/>
    <x v="4"/>
    <n v="156519"/>
  </r>
  <r>
    <x v="110"/>
    <x v="22"/>
    <x v="5"/>
    <n v="90044"/>
  </r>
  <r>
    <x v="110"/>
    <x v="23"/>
    <x v="0"/>
    <n v="33"/>
  </r>
  <r>
    <x v="110"/>
    <x v="23"/>
    <x v="1"/>
    <n v="1632"/>
  </r>
  <r>
    <x v="110"/>
    <x v="23"/>
    <x v="2"/>
    <n v="50592"/>
  </r>
  <r>
    <x v="110"/>
    <x v="23"/>
    <x v="3"/>
    <n v="10196"/>
  </r>
  <r>
    <x v="110"/>
    <x v="23"/>
    <x v="4"/>
    <n v="19930"/>
  </r>
  <r>
    <x v="110"/>
    <x v="23"/>
    <x v="5"/>
    <n v="10784"/>
  </r>
  <r>
    <x v="110"/>
    <x v="24"/>
    <x v="0"/>
    <n v="17"/>
  </r>
  <r>
    <x v="110"/>
    <x v="24"/>
    <x v="1"/>
    <n v="1203"/>
  </r>
  <r>
    <x v="110"/>
    <x v="24"/>
    <x v="2"/>
    <n v="37293"/>
  </r>
  <r>
    <x v="110"/>
    <x v="24"/>
    <x v="3"/>
    <n v="5333"/>
  </r>
  <r>
    <x v="110"/>
    <x v="24"/>
    <x v="4"/>
    <n v="11080"/>
  </r>
  <r>
    <x v="110"/>
    <x v="24"/>
    <x v="5"/>
    <n v="4942"/>
  </r>
  <r>
    <x v="110"/>
    <x v="25"/>
    <x v="0"/>
    <n v="42"/>
  </r>
  <r>
    <x v="110"/>
    <x v="25"/>
    <x v="1"/>
    <n v="1371"/>
  </r>
  <r>
    <x v="110"/>
    <x v="25"/>
    <x v="2"/>
    <n v="42501"/>
  </r>
  <r>
    <x v="110"/>
    <x v="25"/>
    <x v="3"/>
    <n v="15072"/>
  </r>
  <r>
    <x v="110"/>
    <x v="25"/>
    <x v="4"/>
    <n v="27577"/>
  </r>
  <r>
    <x v="110"/>
    <x v="25"/>
    <x v="5"/>
    <n v="14983"/>
  </r>
  <r>
    <x v="110"/>
    <x v="26"/>
    <x v="0"/>
    <n v="11"/>
  </r>
  <r>
    <x v="110"/>
    <x v="26"/>
    <x v="1"/>
    <n v="585"/>
  </r>
  <r>
    <x v="110"/>
    <x v="26"/>
    <x v="2"/>
    <n v="18135"/>
  </r>
  <r>
    <x v="110"/>
    <x v="26"/>
    <x v="3"/>
    <n v="3733"/>
  </r>
  <r>
    <x v="110"/>
    <x v="26"/>
    <x v="4"/>
    <n v="7106"/>
  </r>
  <r>
    <x v="110"/>
    <x v="26"/>
    <x v="5"/>
    <n v="3677"/>
  </r>
  <r>
    <x v="110"/>
    <x v="27"/>
    <x v="0"/>
    <n v="57"/>
  </r>
  <r>
    <x v="110"/>
    <x v="27"/>
    <x v="1"/>
    <n v="1910"/>
  </r>
  <r>
    <x v="110"/>
    <x v="27"/>
    <x v="2"/>
    <n v="59210"/>
  </r>
  <r>
    <x v="110"/>
    <x v="27"/>
    <x v="3"/>
    <n v="20837"/>
  </r>
  <r>
    <x v="110"/>
    <x v="27"/>
    <x v="4"/>
    <n v="41726"/>
  </r>
  <r>
    <x v="110"/>
    <x v="27"/>
    <x v="5"/>
    <n v="15555"/>
  </r>
  <r>
    <x v="110"/>
    <x v="28"/>
    <x v="0"/>
    <n v="57"/>
  </r>
  <r>
    <x v="110"/>
    <x v="28"/>
    <x v="1"/>
    <n v="2159"/>
  </r>
  <r>
    <x v="110"/>
    <x v="28"/>
    <x v="2"/>
    <n v="66929"/>
  </r>
  <r>
    <x v="110"/>
    <x v="28"/>
    <x v="3"/>
    <n v="37943"/>
  </r>
  <r>
    <x v="110"/>
    <x v="28"/>
    <x v="4"/>
    <n v="62564"/>
  </r>
  <r>
    <x v="110"/>
    <x v="28"/>
    <x v="5"/>
    <n v="33295"/>
  </r>
  <r>
    <x v="110"/>
    <x v="29"/>
    <x v="0"/>
    <n v="7"/>
  </r>
  <r>
    <x v="110"/>
    <x v="29"/>
    <x v="1"/>
    <n v="137"/>
  </r>
  <r>
    <x v="110"/>
    <x v="29"/>
    <x v="2"/>
    <n v="4247"/>
  </r>
  <r>
    <x v="110"/>
    <x v="29"/>
    <x v="3"/>
    <n v="987"/>
  </r>
  <r>
    <x v="110"/>
    <x v="29"/>
    <x v="4"/>
    <n v="1691"/>
  </r>
  <r>
    <x v="110"/>
    <x v="29"/>
    <x v="5"/>
    <n v="951"/>
  </r>
  <r>
    <x v="110"/>
    <x v="30"/>
    <x v="0"/>
    <n v="55"/>
  </r>
  <r>
    <x v="110"/>
    <x v="30"/>
    <x v="1"/>
    <n v="2049"/>
  </r>
  <r>
    <x v="110"/>
    <x v="30"/>
    <x v="2"/>
    <n v="63519"/>
  </r>
  <r>
    <x v="110"/>
    <x v="30"/>
    <x v="3"/>
    <n v="25064"/>
  </r>
  <r>
    <x v="110"/>
    <x v="30"/>
    <x v="4"/>
    <n v="41179"/>
  </r>
  <r>
    <x v="110"/>
    <x v="30"/>
    <x v="5"/>
    <n v="20514"/>
  </r>
  <r>
    <x v="110"/>
    <x v="31"/>
    <x v="0"/>
    <n v="10"/>
  </r>
  <r>
    <x v="110"/>
    <x v="31"/>
    <x v="1"/>
    <n v="322"/>
  </r>
  <r>
    <x v="110"/>
    <x v="31"/>
    <x v="2"/>
    <n v="9982"/>
  </r>
  <r>
    <x v="110"/>
    <x v="31"/>
    <x v="3"/>
    <n v="3405"/>
  </r>
  <r>
    <x v="110"/>
    <x v="31"/>
    <x v="4"/>
    <n v="4743"/>
  </r>
  <r>
    <x v="110"/>
    <x v="31"/>
    <x v="5"/>
    <n v="2394"/>
  </r>
  <r>
    <x v="110"/>
    <x v="32"/>
    <x v="0"/>
    <n v="22"/>
  </r>
  <r>
    <x v="110"/>
    <x v="32"/>
    <x v="1"/>
    <n v="546"/>
  </r>
  <r>
    <x v="110"/>
    <x v="32"/>
    <x v="2"/>
    <n v="16926"/>
  </r>
  <r>
    <x v="110"/>
    <x v="32"/>
    <x v="3"/>
    <n v="4236"/>
  </r>
  <r>
    <x v="110"/>
    <x v="32"/>
    <x v="4"/>
    <n v="6205"/>
  </r>
  <r>
    <x v="110"/>
    <x v="32"/>
    <x v="5"/>
    <n v="3418"/>
  </r>
  <r>
    <x v="110"/>
    <x v="33"/>
    <x v="0"/>
    <n v="49"/>
  </r>
  <r>
    <x v="110"/>
    <x v="33"/>
    <x v="1"/>
    <n v="2289"/>
  </r>
  <r>
    <x v="110"/>
    <x v="33"/>
    <x v="2"/>
    <n v="70959"/>
  </r>
  <r>
    <x v="110"/>
    <x v="33"/>
    <x v="3"/>
    <n v="17038"/>
  </r>
  <r>
    <x v="110"/>
    <x v="33"/>
    <x v="4"/>
    <n v="30335"/>
  </r>
  <r>
    <x v="110"/>
    <x v="33"/>
    <x v="5"/>
    <n v="20294"/>
  </r>
  <r>
    <x v="110"/>
    <x v="34"/>
    <x v="0"/>
    <n v="34"/>
  </r>
  <r>
    <x v="110"/>
    <x v="34"/>
    <x v="1"/>
    <n v="1012"/>
  </r>
  <r>
    <x v="110"/>
    <x v="34"/>
    <x v="2"/>
    <n v="31372"/>
  </r>
  <r>
    <x v="110"/>
    <x v="34"/>
    <x v="3"/>
    <n v="9779"/>
  </r>
  <r>
    <x v="110"/>
    <x v="34"/>
    <x v="4"/>
    <n v="16904"/>
  </r>
  <r>
    <x v="110"/>
    <x v="34"/>
    <x v="5"/>
    <n v="9779"/>
  </r>
  <r>
    <x v="110"/>
    <x v="35"/>
    <x v="0"/>
    <n v="14"/>
  </r>
  <r>
    <x v="110"/>
    <x v="35"/>
    <x v="1"/>
    <n v="327"/>
  </r>
  <r>
    <x v="110"/>
    <x v="35"/>
    <x v="2"/>
    <n v="10137"/>
  </r>
  <r>
    <x v="110"/>
    <x v="35"/>
    <x v="3"/>
    <n v="2265"/>
  </r>
  <r>
    <x v="110"/>
    <x v="35"/>
    <x v="4"/>
    <n v="3925"/>
  </r>
  <r>
    <x v="110"/>
    <x v="35"/>
    <x v="5"/>
    <n v="2916"/>
  </r>
  <r>
    <x v="110"/>
    <x v="36"/>
    <x v="0"/>
    <n v="14"/>
  </r>
  <r>
    <x v="110"/>
    <x v="36"/>
    <x v="1"/>
    <n v="403"/>
  </r>
  <r>
    <x v="110"/>
    <x v="36"/>
    <x v="2"/>
    <n v="12493"/>
  </r>
  <r>
    <x v="110"/>
    <x v="36"/>
    <x v="3"/>
    <n v="2482"/>
  </r>
  <r>
    <x v="110"/>
    <x v="36"/>
    <x v="4"/>
    <n v="4454"/>
  </r>
  <r>
    <x v="110"/>
    <x v="36"/>
    <x v="5"/>
    <n v="2474"/>
  </r>
  <r>
    <x v="110"/>
    <x v="37"/>
    <x v="0"/>
    <n v="53"/>
  </r>
  <r>
    <x v="110"/>
    <x v="37"/>
    <x v="1"/>
    <n v="1450"/>
  </r>
  <r>
    <x v="110"/>
    <x v="37"/>
    <x v="2"/>
    <n v="44950"/>
  </r>
  <r>
    <x v="110"/>
    <x v="37"/>
    <x v="3"/>
    <n v="22856"/>
  </r>
  <r>
    <x v="110"/>
    <x v="37"/>
    <x v="4"/>
    <n v="36594"/>
  </r>
  <r>
    <x v="110"/>
    <x v="37"/>
    <x v="5"/>
    <n v="20169"/>
  </r>
  <r>
    <x v="110"/>
    <x v="38"/>
    <x v="0"/>
    <n v="20"/>
  </r>
  <r>
    <x v="110"/>
    <x v="38"/>
    <x v="1"/>
    <n v="402"/>
  </r>
  <r>
    <x v="110"/>
    <x v="38"/>
    <x v="2"/>
    <n v="12462"/>
  </r>
  <r>
    <x v="110"/>
    <x v="38"/>
    <x v="3"/>
    <n v="2056"/>
  </r>
  <r>
    <x v="110"/>
    <x v="38"/>
    <x v="4"/>
    <n v="3292"/>
  </r>
  <r>
    <x v="110"/>
    <x v="38"/>
    <x v="5"/>
    <n v="2169"/>
  </r>
  <r>
    <x v="110"/>
    <x v="39"/>
    <x v="0"/>
    <n v="22"/>
  </r>
  <r>
    <x v="110"/>
    <x v="39"/>
    <x v="1"/>
    <n v="742"/>
  </r>
  <r>
    <x v="110"/>
    <x v="39"/>
    <x v="2"/>
    <n v="23002"/>
  </r>
  <r>
    <x v="110"/>
    <x v="39"/>
    <x v="3"/>
    <n v="4290"/>
  </r>
  <r>
    <x v="110"/>
    <x v="39"/>
    <x v="4"/>
    <n v="7218"/>
  </r>
  <r>
    <x v="110"/>
    <x v="39"/>
    <x v="5"/>
    <n v="4142"/>
  </r>
  <r>
    <x v="110"/>
    <x v="40"/>
    <x v="0"/>
    <n v="30"/>
  </r>
  <r>
    <x v="110"/>
    <x v="40"/>
    <x v="1"/>
    <n v="1105"/>
  </r>
  <r>
    <x v="110"/>
    <x v="40"/>
    <x v="2"/>
    <n v="34255"/>
  </r>
  <r>
    <x v="110"/>
    <x v="40"/>
    <x v="3"/>
    <n v="10215"/>
  </r>
  <r>
    <x v="110"/>
    <x v="40"/>
    <x v="4"/>
    <n v="14307"/>
  </r>
  <r>
    <x v="110"/>
    <x v="40"/>
    <x v="5"/>
    <n v="7519"/>
  </r>
  <r>
    <x v="110"/>
    <x v="41"/>
    <x v="0"/>
    <n v="10"/>
  </r>
  <r>
    <x v="110"/>
    <x v="41"/>
    <x v="1"/>
    <n v="199"/>
  </r>
  <r>
    <x v="110"/>
    <x v="41"/>
    <x v="2"/>
    <n v="6169"/>
  </r>
  <r>
    <x v="110"/>
    <x v="41"/>
    <x v="3"/>
    <n v="2950"/>
  </r>
  <r>
    <x v="110"/>
    <x v="41"/>
    <x v="4"/>
    <n v="5325"/>
  </r>
  <r>
    <x v="110"/>
    <x v="41"/>
    <x v="5"/>
    <n v="3069"/>
  </r>
  <r>
    <x v="110"/>
    <x v="42"/>
    <x v="0"/>
    <n v="9"/>
  </r>
  <r>
    <x v="110"/>
    <x v="42"/>
    <x v="1"/>
    <n v="473"/>
  </r>
  <r>
    <x v="110"/>
    <x v="42"/>
    <x v="2"/>
    <n v="14663"/>
  </r>
  <r>
    <x v="110"/>
    <x v="42"/>
    <x v="3"/>
    <n v="8304"/>
  </r>
  <r>
    <x v="110"/>
    <x v="42"/>
    <x v="4"/>
    <n v="10429"/>
  </r>
  <r>
    <x v="110"/>
    <x v="42"/>
    <x v="5"/>
    <n v="4760"/>
  </r>
  <r>
    <x v="110"/>
    <x v="43"/>
    <x v="0"/>
    <n v="23"/>
  </r>
  <r>
    <x v="110"/>
    <x v="43"/>
    <x v="1"/>
    <n v="802"/>
  </r>
  <r>
    <x v="110"/>
    <x v="43"/>
    <x v="2"/>
    <n v="24862"/>
  </r>
  <r>
    <x v="110"/>
    <x v="43"/>
    <x v="3"/>
    <n v="12076"/>
  </r>
  <r>
    <x v="110"/>
    <x v="43"/>
    <x v="4"/>
    <n v="23654"/>
  </r>
  <r>
    <x v="110"/>
    <x v="43"/>
    <x v="5"/>
    <n v="12228"/>
  </r>
  <r>
    <x v="110"/>
    <x v="44"/>
    <x v="0"/>
    <n v="78"/>
  </r>
  <r>
    <x v="110"/>
    <x v="44"/>
    <x v="1"/>
    <n v="5798"/>
  </r>
  <r>
    <x v="110"/>
    <x v="44"/>
    <x v="2"/>
    <n v="179738"/>
  </r>
  <r>
    <x v="110"/>
    <x v="44"/>
    <x v="3"/>
    <n v="136708"/>
  </r>
  <r>
    <x v="110"/>
    <x v="44"/>
    <x v="4"/>
    <n v="197569"/>
  </r>
  <r>
    <x v="110"/>
    <x v="44"/>
    <x v="5"/>
    <n v="102206"/>
  </r>
  <r>
    <x v="110"/>
    <x v="45"/>
    <x v="0"/>
    <n v="16"/>
  </r>
  <r>
    <x v="110"/>
    <x v="45"/>
    <x v="1"/>
    <n v="709"/>
  </r>
  <r>
    <x v="110"/>
    <x v="45"/>
    <x v="2"/>
    <n v="21979"/>
  </r>
  <r>
    <x v="110"/>
    <x v="45"/>
    <x v="3"/>
    <n v="5740"/>
  </r>
  <r>
    <x v="110"/>
    <x v="45"/>
    <x v="4"/>
    <n v="11352"/>
  </r>
  <r>
    <x v="110"/>
    <x v="45"/>
    <x v="5"/>
    <n v="6736"/>
  </r>
  <r>
    <x v="110"/>
    <x v="46"/>
    <x v="0"/>
    <n v="22"/>
  </r>
  <r>
    <x v="110"/>
    <x v="46"/>
    <x v="1"/>
    <n v="682"/>
  </r>
  <r>
    <x v="110"/>
    <x v="46"/>
    <x v="2"/>
    <n v="21142"/>
  </r>
  <r>
    <x v="110"/>
    <x v="46"/>
    <x v="3"/>
    <n v="3525"/>
  </r>
  <r>
    <x v="110"/>
    <x v="46"/>
    <x v="4"/>
    <n v="7115"/>
  </r>
  <r>
    <x v="110"/>
    <x v="46"/>
    <x v="5"/>
    <n v="4666"/>
  </r>
  <r>
    <x v="110"/>
    <x v="47"/>
    <x v="0"/>
    <n v="89"/>
  </r>
  <r>
    <x v="110"/>
    <x v="47"/>
    <x v="1"/>
    <n v="4066"/>
  </r>
  <r>
    <x v="110"/>
    <x v="47"/>
    <x v="2"/>
    <n v="126046"/>
  </r>
  <r>
    <x v="110"/>
    <x v="47"/>
    <x v="3"/>
    <n v="32665"/>
  </r>
  <r>
    <x v="110"/>
    <x v="47"/>
    <x v="4"/>
    <n v="63904"/>
  </r>
  <r>
    <x v="110"/>
    <x v="47"/>
    <x v="5"/>
    <n v="33532"/>
  </r>
  <r>
    <x v="110"/>
    <x v="48"/>
    <x v="0"/>
    <n v="79"/>
  </r>
  <r>
    <x v="110"/>
    <x v="48"/>
    <x v="1"/>
    <n v="2917"/>
  </r>
  <r>
    <x v="110"/>
    <x v="48"/>
    <x v="2"/>
    <n v="90427"/>
  </r>
  <r>
    <x v="110"/>
    <x v="48"/>
    <x v="3"/>
    <n v="39775"/>
  </r>
  <r>
    <x v="110"/>
    <x v="48"/>
    <x v="4"/>
    <n v="62609"/>
  </r>
  <r>
    <x v="110"/>
    <x v="48"/>
    <x v="5"/>
    <n v="32233"/>
  </r>
  <r>
    <x v="110"/>
    <x v="49"/>
    <x v="0"/>
    <n v="113"/>
  </r>
  <r>
    <x v="110"/>
    <x v="49"/>
    <x v="1"/>
    <n v="3258"/>
  </r>
  <r>
    <x v="110"/>
    <x v="49"/>
    <x v="2"/>
    <n v="100998"/>
  </r>
  <r>
    <x v="110"/>
    <x v="49"/>
    <x v="3"/>
    <n v="48219"/>
  </r>
  <r>
    <x v="110"/>
    <x v="49"/>
    <x v="4"/>
    <n v="80930"/>
  </r>
  <r>
    <x v="110"/>
    <x v="49"/>
    <x v="5"/>
    <n v="48365"/>
  </r>
  <r>
    <x v="110"/>
    <x v="50"/>
    <x v="0"/>
    <n v="46"/>
  </r>
  <r>
    <x v="110"/>
    <x v="50"/>
    <x v="1"/>
    <n v="1338"/>
  </r>
  <r>
    <x v="110"/>
    <x v="50"/>
    <x v="2"/>
    <n v="41478"/>
  </r>
  <r>
    <x v="110"/>
    <x v="50"/>
    <x v="3"/>
    <n v="20911"/>
  </r>
  <r>
    <x v="110"/>
    <x v="50"/>
    <x v="4"/>
    <n v="34830"/>
  </r>
  <r>
    <x v="110"/>
    <x v="50"/>
    <x v="5"/>
    <n v="23823"/>
  </r>
  <r>
    <x v="110"/>
    <x v="51"/>
    <x v="0"/>
    <n v="48"/>
  </r>
  <r>
    <x v="110"/>
    <x v="51"/>
    <x v="1"/>
    <n v="1250"/>
  </r>
  <r>
    <x v="110"/>
    <x v="51"/>
    <x v="2"/>
    <n v="38750"/>
  </r>
  <r>
    <x v="110"/>
    <x v="51"/>
    <x v="3"/>
    <n v="14574"/>
  </r>
  <r>
    <x v="110"/>
    <x v="51"/>
    <x v="4"/>
    <n v="26043"/>
  </r>
  <r>
    <x v="110"/>
    <x v="51"/>
    <x v="5"/>
    <n v="18298"/>
  </r>
  <r>
    <x v="110"/>
    <x v="52"/>
    <x v="0"/>
    <n v="37"/>
  </r>
  <r>
    <x v="110"/>
    <x v="52"/>
    <x v="1"/>
    <n v="1243"/>
  </r>
  <r>
    <x v="110"/>
    <x v="52"/>
    <x v="2"/>
    <n v="38533"/>
  </r>
  <r>
    <x v="110"/>
    <x v="52"/>
    <x v="3"/>
    <n v="18586"/>
  </r>
  <r>
    <x v="110"/>
    <x v="52"/>
    <x v="4"/>
    <n v="28927"/>
  </r>
  <r>
    <x v="110"/>
    <x v="52"/>
    <x v="5"/>
    <n v="20107"/>
  </r>
  <r>
    <x v="110"/>
    <x v="53"/>
    <x v="0"/>
    <n v="73"/>
  </r>
  <r>
    <x v="110"/>
    <x v="53"/>
    <x v="1"/>
    <n v="3053"/>
  </r>
  <r>
    <x v="110"/>
    <x v="53"/>
    <x v="2"/>
    <n v="94643"/>
  </r>
  <r>
    <x v="110"/>
    <x v="53"/>
    <x v="3"/>
    <n v="49146"/>
  </r>
  <r>
    <x v="110"/>
    <x v="53"/>
    <x v="4"/>
    <n v="82598"/>
  </r>
  <r>
    <x v="110"/>
    <x v="53"/>
    <x v="5"/>
    <n v="63568"/>
  </r>
  <r>
    <x v="110"/>
    <x v="54"/>
    <x v="0"/>
    <n v="47"/>
  </r>
  <r>
    <x v="110"/>
    <x v="54"/>
    <x v="1"/>
    <n v="1704"/>
  </r>
  <r>
    <x v="110"/>
    <x v="54"/>
    <x v="2"/>
    <n v="52824"/>
  </r>
  <r>
    <x v="110"/>
    <x v="54"/>
    <x v="3"/>
    <n v="16075"/>
  </r>
  <r>
    <x v="110"/>
    <x v="54"/>
    <x v="4"/>
    <n v="30934"/>
  </r>
  <r>
    <x v="110"/>
    <x v="54"/>
    <x v="5"/>
    <n v="19884"/>
  </r>
  <r>
    <x v="110"/>
    <x v="55"/>
    <x v="0"/>
    <n v="21"/>
  </r>
  <r>
    <x v="110"/>
    <x v="55"/>
    <x v="1"/>
    <n v="1625"/>
  </r>
  <r>
    <x v="110"/>
    <x v="55"/>
    <x v="2"/>
    <n v="50375"/>
  </r>
  <r>
    <x v="110"/>
    <x v="55"/>
    <x v="3"/>
    <n v="8510"/>
  </r>
  <r>
    <x v="110"/>
    <x v="55"/>
    <x v="4"/>
    <n v="12344"/>
  </r>
  <r>
    <x v="110"/>
    <x v="55"/>
    <x v="5"/>
    <n v="7036"/>
  </r>
  <r>
    <x v="110"/>
    <x v="56"/>
    <x v="0"/>
    <n v="241"/>
  </r>
  <r>
    <x v="110"/>
    <x v="56"/>
    <x v="1"/>
    <n v="10694"/>
  </r>
  <r>
    <x v="110"/>
    <x v="56"/>
    <x v="2"/>
    <n v="331514"/>
  </r>
  <r>
    <x v="110"/>
    <x v="56"/>
    <x v="3"/>
    <n v="205556"/>
  </r>
  <r>
    <x v="110"/>
    <x v="56"/>
    <x v="4"/>
    <n v="346462"/>
  </r>
  <r>
    <x v="110"/>
    <x v="56"/>
    <x v="5"/>
    <n v="180904"/>
  </r>
  <r>
    <x v="110"/>
    <x v="57"/>
    <x v="0"/>
    <n v="17"/>
  </r>
  <r>
    <x v="110"/>
    <x v="57"/>
    <x v="1"/>
    <n v="527"/>
  </r>
  <r>
    <x v="110"/>
    <x v="57"/>
    <x v="2"/>
    <n v="16337"/>
  </r>
  <r>
    <x v="110"/>
    <x v="57"/>
    <x v="3"/>
    <n v="3547"/>
  </r>
  <r>
    <x v="110"/>
    <x v="57"/>
    <x v="4"/>
    <n v="6612"/>
  </r>
  <r>
    <x v="110"/>
    <x v="57"/>
    <x v="5"/>
    <n v="3125"/>
  </r>
  <r>
    <x v="110"/>
    <x v="58"/>
    <x v="0"/>
    <n v="38"/>
  </r>
  <r>
    <x v="110"/>
    <x v="58"/>
    <x v="1"/>
    <n v="1163"/>
  </r>
  <r>
    <x v="110"/>
    <x v="58"/>
    <x v="2"/>
    <n v="36053"/>
  </r>
  <r>
    <x v="110"/>
    <x v="58"/>
    <x v="3"/>
    <n v="8439"/>
  </r>
  <r>
    <x v="110"/>
    <x v="58"/>
    <x v="4"/>
    <n v="15412"/>
  </r>
  <r>
    <x v="110"/>
    <x v="58"/>
    <x v="5"/>
    <n v="7190"/>
  </r>
  <r>
    <x v="110"/>
    <x v="59"/>
    <x v="0"/>
    <n v="50"/>
  </r>
  <r>
    <x v="110"/>
    <x v="59"/>
    <x v="1"/>
    <n v="1404"/>
  </r>
  <r>
    <x v="110"/>
    <x v="59"/>
    <x v="2"/>
    <n v="43524"/>
  </r>
  <r>
    <x v="110"/>
    <x v="59"/>
    <x v="3"/>
    <n v="13596"/>
  </r>
  <r>
    <x v="110"/>
    <x v="59"/>
    <x v="4"/>
    <n v="25354"/>
  </r>
  <r>
    <x v="110"/>
    <x v="59"/>
    <x v="5"/>
    <n v="15254"/>
  </r>
  <r>
    <x v="110"/>
    <x v="60"/>
    <x v="0"/>
    <n v="32"/>
  </r>
  <r>
    <x v="110"/>
    <x v="60"/>
    <x v="1"/>
    <n v="1799"/>
  </r>
  <r>
    <x v="110"/>
    <x v="60"/>
    <x v="2"/>
    <n v="55769"/>
  </r>
  <r>
    <x v="110"/>
    <x v="60"/>
    <x v="3"/>
    <n v="24651"/>
  </r>
  <r>
    <x v="110"/>
    <x v="60"/>
    <x v="4"/>
    <n v="43959"/>
  </r>
  <r>
    <x v="110"/>
    <x v="60"/>
    <x v="5"/>
    <n v="33372"/>
  </r>
  <r>
    <x v="110"/>
    <x v="61"/>
    <x v="0"/>
    <n v="11"/>
  </r>
  <r>
    <x v="110"/>
    <x v="61"/>
    <x v="1"/>
    <n v="261"/>
  </r>
  <r>
    <x v="110"/>
    <x v="61"/>
    <x v="2"/>
    <n v="8091"/>
  </r>
  <r>
    <x v="110"/>
    <x v="61"/>
    <x v="3"/>
    <n v="1405"/>
  </r>
  <r>
    <x v="110"/>
    <x v="61"/>
    <x v="4"/>
    <n v="2364"/>
  </r>
  <r>
    <x v="110"/>
    <x v="61"/>
    <x v="5"/>
    <n v="1551"/>
  </r>
  <r>
    <x v="110"/>
    <x v="62"/>
    <x v="0"/>
    <n v="48"/>
  </r>
  <r>
    <x v="110"/>
    <x v="62"/>
    <x v="1"/>
    <n v="4192"/>
  </r>
  <r>
    <x v="110"/>
    <x v="62"/>
    <x v="2"/>
    <n v="129952"/>
  </r>
  <r>
    <x v="110"/>
    <x v="62"/>
    <x v="3"/>
    <n v="16192"/>
  </r>
  <r>
    <x v="110"/>
    <x v="62"/>
    <x v="4"/>
    <n v="28459"/>
  </r>
  <r>
    <x v="110"/>
    <x v="62"/>
    <x v="5"/>
    <n v="21187"/>
  </r>
  <r>
    <x v="110"/>
    <x v="63"/>
    <x v="0"/>
    <n v="55"/>
  </r>
  <r>
    <x v="110"/>
    <x v="63"/>
    <x v="1"/>
    <n v="3056"/>
  </r>
  <r>
    <x v="110"/>
    <x v="63"/>
    <x v="2"/>
    <n v="94736"/>
  </r>
  <r>
    <x v="110"/>
    <x v="63"/>
    <x v="3"/>
    <n v="16493"/>
  </r>
  <r>
    <x v="110"/>
    <x v="63"/>
    <x v="4"/>
    <n v="28876"/>
  </r>
  <r>
    <x v="110"/>
    <x v="63"/>
    <x v="5"/>
    <n v="14887"/>
  </r>
  <r>
    <x v="110"/>
    <x v="64"/>
    <x v="0"/>
    <n v="163"/>
  </r>
  <r>
    <x v="110"/>
    <x v="64"/>
    <x v="1"/>
    <n v="10031"/>
  </r>
  <r>
    <x v="110"/>
    <x v="64"/>
    <x v="2"/>
    <n v="310961"/>
  </r>
  <r>
    <x v="110"/>
    <x v="64"/>
    <x v="3"/>
    <n v="157950"/>
  </r>
  <r>
    <x v="110"/>
    <x v="64"/>
    <x v="4"/>
    <n v="269025"/>
  </r>
  <r>
    <x v="110"/>
    <x v="64"/>
    <x v="5"/>
    <n v="126682"/>
  </r>
  <r>
    <x v="110"/>
    <x v="65"/>
    <x v="0"/>
    <n v="85"/>
  </r>
  <r>
    <x v="110"/>
    <x v="65"/>
    <x v="1"/>
    <n v="2741"/>
  </r>
  <r>
    <x v="110"/>
    <x v="65"/>
    <x v="2"/>
    <n v="84971"/>
  </r>
  <r>
    <x v="110"/>
    <x v="65"/>
    <x v="3"/>
    <n v="53612"/>
  </r>
  <r>
    <x v="110"/>
    <x v="65"/>
    <x v="4"/>
    <n v="90127"/>
  </r>
  <r>
    <x v="110"/>
    <x v="65"/>
    <x v="5"/>
    <n v="55569"/>
  </r>
  <r>
    <x v="110"/>
    <x v="66"/>
    <x v="0"/>
    <n v="32"/>
  </r>
  <r>
    <x v="110"/>
    <x v="66"/>
    <x v="1"/>
    <n v="613"/>
  </r>
  <r>
    <x v="110"/>
    <x v="66"/>
    <x v="2"/>
    <n v="19003"/>
  </r>
  <r>
    <x v="110"/>
    <x v="66"/>
    <x v="3"/>
    <n v="6020"/>
  </r>
  <r>
    <x v="110"/>
    <x v="66"/>
    <x v="4"/>
    <n v="9599"/>
  </r>
  <r>
    <x v="110"/>
    <x v="66"/>
    <x v="5"/>
    <n v="6048"/>
  </r>
  <r>
    <x v="110"/>
    <x v="67"/>
    <x v="0"/>
    <n v="72"/>
  </r>
  <r>
    <x v="110"/>
    <x v="67"/>
    <x v="1"/>
    <n v="3226"/>
  </r>
  <r>
    <x v="110"/>
    <x v="67"/>
    <x v="2"/>
    <n v="100006"/>
  </r>
  <r>
    <x v="110"/>
    <x v="67"/>
    <x v="3"/>
    <n v="43975"/>
  </r>
  <r>
    <x v="110"/>
    <x v="67"/>
    <x v="4"/>
    <n v="71615"/>
  </r>
  <r>
    <x v="110"/>
    <x v="67"/>
    <x v="5"/>
    <n v="43740"/>
  </r>
  <r>
    <x v="110"/>
    <x v="68"/>
    <x v="0"/>
    <n v="9"/>
  </r>
  <r>
    <x v="110"/>
    <x v="68"/>
    <x v="1"/>
    <n v="207"/>
  </r>
  <r>
    <x v="110"/>
    <x v="68"/>
    <x v="2"/>
    <n v="6417"/>
  </r>
  <r>
    <x v="110"/>
    <x v="68"/>
    <x v="3"/>
    <n v="2245"/>
  </r>
  <r>
    <x v="110"/>
    <x v="68"/>
    <x v="4"/>
    <n v="3599"/>
  </r>
  <r>
    <x v="110"/>
    <x v="68"/>
    <x v="5"/>
    <n v="2048"/>
  </r>
  <r>
    <x v="110"/>
    <x v="69"/>
    <x v="0"/>
    <n v="44"/>
  </r>
  <r>
    <x v="110"/>
    <x v="69"/>
    <x v="1"/>
    <n v="1201"/>
  </r>
  <r>
    <x v="110"/>
    <x v="69"/>
    <x v="2"/>
    <n v="37231"/>
  </r>
  <r>
    <x v="110"/>
    <x v="69"/>
    <x v="3"/>
    <n v="19703"/>
  </r>
  <r>
    <x v="110"/>
    <x v="69"/>
    <x v="4"/>
    <n v="31457"/>
  </r>
  <r>
    <x v="110"/>
    <x v="69"/>
    <x v="5"/>
    <n v="18660"/>
  </r>
  <r>
    <x v="110"/>
    <x v="70"/>
    <x v="0"/>
    <n v="3355"/>
  </r>
  <r>
    <x v="110"/>
    <x v="70"/>
    <x v="1"/>
    <n v="143268"/>
  </r>
  <r>
    <x v="110"/>
    <x v="70"/>
    <x v="2"/>
    <n v="4441308"/>
  </r>
  <r>
    <x v="110"/>
    <x v="70"/>
    <x v="3"/>
    <n v="1937375"/>
  </r>
  <r>
    <x v="110"/>
    <x v="70"/>
    <x v="4"/>
    <n v="3199658"/>
  </r>
  <r>
    <x v="110"/>
    <x v="70"/>
    <x v="5"/>
    <n v="1737814"/>
  </r>
  <r>
    <x v="111"/>
    <x v="0"/>
    <x v="0"/>
    <n v="176"/>
  </r>
  <r>
    <x v="111"/>
    <x v="0"/>
    <x v="1"/>
    <n v="6582"/>
  </r>
  <r>
    <x v="111"/>
    <x v="0"/>
    <x v="2"/>
    <n v="197460"/>
  </r>
  <r>
    <x v="111"/>
    <x v="0"/>
    <x v="3"/>
    <n v="58109"/>
  </r>
  <r>
    <x v="111"/>
    <x v="0"/>
    <x v="4"/>
    <n v="101536"/>
  </r>
  <r>
    <x v="111"/>
    <x v="0"/>
    <x v="5"/>
    <n v="47340"/>
  </r>
  <r>
    <x v="111"/>
    <x v="1"/>
    <x v="0"/>
    <n v="56"/>
  </r>
  <r>
    <x v="111"/>
    <x v="1"/>
    <x v="1"/>
    <n v="2384"/>
  </r>
  <r>
    <x v="111"/>
    <x v="1"/>
    <x v="2"/>
    <n v="71520"/>
  </r>
  <r>
    <x v="111"/>
    <x v="1"/>
    <x v="3"/>
    <n v="17405"/>
  </r>
  <r>
    <x v="111"/>
    <x v="1"/>
    <x v="4"/>
    <n v="34355"/>
  </r>
  <r>
    <x v="111"/>
    <x v="1"/>
    <x v="5"/>
    <n v="17251"/>
  </r>
  <r>
    <x v="111"/>
    <x v="2"/>
    <x v="0"/>
    <n v="24"/>
  </r>
  <r>
    <x v="111"/>
    <x v="2"/>
    <x v="1"/>
    <n v="1160"/>
  </r>
  <r>
    <x v="111"/>
    <x v="2"/>
    <x v="2"/>
    <n v="34800"/>
  </r>
  <r>
    <x v="111"/>
    <x v="2"/>
    <x v="3"/>
    <n v="8047"/>
  </r>
  <r>
    <x v="111"/>
    <x v="2"/>
    <x v="4"/>
    <n v="15587"/>
  </r>
  <r>
    <x v="111"/>
    <x v="2"/>
    <x v="5"/>
    <n v="7167"/>
  </r>
  <r>
    <x v="111"/>
    <x v="3"/>
    <x v="0"/>
    <n v="54"/>
  </r>
  <r>
    <x v="111"/>
    <x v="3"/>
    <x v="1"/>
    <n v="2297"/>
  </r>
  <r>
    <x v="111"/>
    <x v="3"/>
    <x v="2"/>
    <n v="68910"/>
  </r>
  <r>
    <x v="111"/>
    <x v="3"/>
    <x v="3"/>
    <n v="16149"/>
  </r>
  <r>
    <x v="111"/>
    <x v="3"/>
    <x v="4"/>
    <n v="32301"/>
  </r>
  <r>
    <x v="111"/>
    <x v="3"/>
    <x v="5"/>
    <n v="16425"/>
  </r>
  <r>
    <x v="111"/>
    <x v="4"/>
    <x v="0"/>
    <n v="25"/>
  </r>
  <r>
    <x v="111"/>
    <x v="4"/>
    <x v="1"/>
    <n v="940"/>
  </r>
  <r>
    <x v="111"/>
    <x v="4"/>
    <x v="2"/>
    <n v="28200"/>
  </r>
  <r>
    <x v="111"/>
    <x v="4"/>
    <x v="3"/>
    <n v="14683"/>
  </r>
  <r>
    <x v="111"/>
    <x v="4"/>
    <x v="4"/>
    <n v="26584"/>
  </r>
  <r>
    <x v="111"/>
    <x v="4"/>
    <x v="5"/>
    <n v="13851"/>
  </r>
  <r>
    <x v="111"/>
    <x v="5"/>
    <x v="0"/>
    <n v="14"/>
  </r>
  <r>
    <x v="111"/>
    <x v="5"/>
    <x v="1"/>
    <n v="350"/>
  </r>
  <r>
    <x v="111"/>
    <x v="5"/>
    <x v="2"/>
    <n v="10500"/>
  </r>
  <r>
    <x v="111"/>
    <x v="5"/>
    <x v="3"/>
    <n v="3658"/>
  </r>
  <r>
    <x v="111"/>
    <x v="5"/>
    <x v="4"/>
    <n v="6499"/>
  </r>
  <r>
    <x v="111"/>
    <x v="5"/>
    <x v="5"/>
    <n v="3254"/>
  </r>
  <r>
    <x v="111"/>
    <x v="6"/>
    <x v="0"/>
    <n v="163"/>
  </r>
  <r>
    <x v="111"/>
    <x v="6"/>
    <x v="1"/>
    <n v="12058"/>
  </r>
  <r>
    <x v="111"/>
    <x v="6"/>
    <x v="2"/>
    <n v="361740"/>
  </r>
  <r>
    <x v="111"/>
    <x v="6"/>
    <x v="3"/>
    <n v="209091"/>
  </r>
  <r>
    <x v="111"/>
    <x v="6"/>
    <x v="4"/>
    <n v="306817"/>
  </r>
  <r>
    <x v="111"/>
    <x v="6"/>
    <x v="5"/>
    <n v="152923"/>
  </r>
  <r>
    <x v="111"/>
    <x v="7"/>
    <x v="0"/>
    <n v="47"/>
  </r>
  <r>
    <x v="111"/>
    <x v="7"/>
    <x v="1"/>
    <n v="2254"/>
  </r>
  <r>
    <x v="111"/>
    <x v="7"/>
    <x v="2"/>
    <n v="67620"/>
  </r>
  <r>
    <x v="111"/>
    <x v="7"/>
    <x v="3"/>
    <n v="34324"/>
  </r>
  <r>
    <x v="111"/>
    <x v="7"/>
    <x v="4"/>
    <n v="60642"/>
  </r>
  <r>
    <x v="111"/>
    <x v="7"/>
    <x v="5"/>
    <n v="39203"/>
  </r>
  <r>
    <x v="111"/>
    <x v="8"/>
    <x v="0"/>
    <n v="11"/>
  </r>
  <r>
    <x v="111"/>
    <x v="8"/>
    <x v="1"/>
    <n v="538"/>
  </r>
  <r>
    <x v="111"/>
    <x v="8"/>
    <x v="2"/>
    <n v="16140"/>
  </r>
  <r>
    <x v="111"/>
    <x v="8"/>
    <x v="3"/>
    <n v="5646"/>
  </r>
  <r>
    <x v="111"/>
    <x v="8"/>
    <x v="4"/>
    <n v="7220"/>
  </r>
  <r>
    <x v="111"/>
    <x v="8"/>
    <x v="5"/>
    <n v="3570"/>
  </r>
  <r>
    <x v="111"/>
    <x v="9"/>
    <x v="0"/>
    <n v="18"/>
  </r>
  <r>
    <x v="111"/>
    <x v="9"/>
    <x v="1"/>
    <n v="388"/>
  </r>
  <r>
    <x v="111"/>
    <x v="9"/>
    <x v="2"/>
    <n v="11640"/>
  </r>
  <r>
    <x v="111"/>
    <x v="9"/>
    <x v="3"/>
    <n v="2701"/>
  </r>
  <r>
    <x v="111"/>
    <x v="9"/>
    <x v="4"/>
    <n v="4459"/>
  </r>
  <r>
    <x v="111"/>
    <x v="9"/>
    <x v="5"/>
    <n v="2700"/>
  </r>
  <r>
    <x v="111"/>
    <x v="10"/>
    <x v="0"/>
    <n v="106"/>
  </r>
  <r>
    <x v="111"/>
    <x v="10"/>
    <x v="1"/>
    <n v="3632"/>
  </r>
  <r>
    <x v="111"/>
    <x v="10"/>
    <x v="2"/>
    <n v="108960"/>
  </r>
  <r>
    <x v="111"/>
    <x v="10"/>
    <x v="3"/>
    <n v="28517"/>
  </r>
  <r>
    <x v="111"/>
    <x v="10"/>
    <x v="4"/>
    <n v="52868"/>
  </r>
  <r>
    <x v="111"/>
    <x v="10"/>
    <x v="5"/>
    <n v="27574"/>
  </r>
  <r>
    <x v="111"/>
    <x v="11"/>
    <x v="0"/>
    <n v="16"/>
  </r>
  <r>
    <x v="111"/>
    <x v="11"/>
    <x v="1"/>
    <n v="458"/>
  </r>
  <r>
    <x v="111"/>
    <x v="11"/>
    <x v="2"/>
    <n v="13740"/>
  </r>
  <r>
    <x v="111"/>
    <x v="11"/>
    <x v="3"/>
    <n v="4929"/>
  </r>
  <r>
    <x v="111"/>
    <x v="11"/>
    <x v="4"/>
    <n v="9876"/>
  </r>
  <r>
    <x v="111"/>
    <x v="11"/>
    <x v="5"/>
    <n v="5854"/>
  </r>
  <r>
    <x v="111"/>
    <x v="12"/>
    <x v="0"/>
    <n v="18"/>
  </r>
  <r>
    <x v="111"/>
    <x v="12"/>
    <x v="1"/>
    <n v="771"/>
  </r>
  <r>
    <x v="111"/>
    <x v="12"/>
    <x v="2"/>
    <n v="23130"/>
  </r>
  <r>
    <x v="111"/>
    <x v="12"/>
    <x v="3"/>
    <n v="5613"/>
  </r>
  <r>
    <x v="111"/>
    <x v="12"/>
    <x v="4"/>
    <n v="9135"/>
  </r>
  <r>
    <x v="111"/>
    <x v="12"/>
    <x v="5"/>
    <n v="4717"/>
  </r>
  <r>
    <x v="111"/>
    <x v="13"/>
    <x v="0"/>
    <n v="10"/>
  </r>
  <r>
    <x v="111"/>
    <x v="13"/>
    <x v="1"/>
    <n v="266"/>
  </r>
  <r>
    <x v="111"/>
    <x v="13"/>
    <x v="2"/>
    <n v="7980"/>
  </r>
  <r>
    <x v="111"/>
    <x v="13"/>
    <x v="3"/>
    <n v="2899"/>
  </r>
  <r>
    <x v="111"/>
    <x v="13"/>
    <x v="4"/>
    <n v="5679"/>
  </r>
  <r>
    <x v="111"/>
    <x v="13"/>
    <x v="5"/>
    <n v="2846"/>
  </r>
  <r>
    <x v="111"/>
    <x v="14"/>
    <x v="0"/>
    <n v="55"/>
  </r>
  <r>
    <x v="111"/>
    <x v="14"/>
    <x v="1"/>
    <n v="1755"/>
  </r>
  <r>
    <x v="111"/>
    <x v="14"/>
    <x v="2"/>
    <n v="52650"/>
  </r>
  <r>
    <x v="111"/>
    <x v="14"/>
    <x v="3"/>
    <n v="28250"/>
  </r>
  <r>
    <x v="111"/>
    <x v="14"/>
    <x v="4"/>
    <n v="50174"/>
  </r>
  <r>
    <x v="111"/>
    <x v="14"/>
    <x v="5"/>
    <n v="23218"/>
  </r>
  <r>
    <x v="111"/>
    <x v="15"/>
    <x v="0"/>
    <n v="26"/>
  </r>
  <r>
    <x v="111"/>
    <x v="15"/>
    <x v="1"/>
    <n v="1003"/>
  </r>
  <r>
    <x v="111"/>
    <x v="15"/>
    <x v="2"/>
    <n v="30090"/>
  </r>
  <r>
    <x v="111"/>
    <x v="15"/>
    <x v="3"/>
    <n v="8365"/>
  </r>
  <r>
    <x v="111"/>
    <x v="15"/>
    <x v="4"/>
    <n v="15878"/>
  </r>
  <r>
    <x v="111"/>
    <x v="15"/>
    <x v="5"/>
    <n v="6763"/>
  </r>
  <r>
    <x v="111"/>
    <x v="16"/>
    <x v="0"/>
    <n v="9"/>
  </r>
  <r>
    <x v="111"/>
    <x v="16"/>
    <x v="1"/>
    <n v="225"/>
  </r>
  <r>
    <x v="111"/>
    <x v="16"/>
    <x v="2"/>
    <n v="6750"/>
  </r>
  <r>
    <x v="111"/>
    <x v="16"/>
    <x v="3"/>
    <n v="1821"/>
  </r>
  <r>
    <x v="111"/>
    <x v="16"/>
    <x v="4"/>
    <n v="3763"/>
  </r>
  <r>
    <x v="111"/>
    <x v="16"/>
    <x v="5"/>
    <n v="2195"/>
  </r>
  <r>
    <x v="111"/>
    <x v="17"/>
    <x v="0"/>
    <n v="13"/>
  </r>
  <r>
    <x v="111"/>
    <x v="17"/>
    <x v="1"/>
    <n v="301"/>
  </r>
  <r>
    <x v="111"/>
    <x v="17"/>
    <x v="2"/>
    <n v="9030"/>
  </r>
  <r>
    <x v="111"/>
    <x v="17"/>
    <x v="3"/>
    <n v="2411"/>
  </r>
  <r>
    <x v="111"/>
    <x v="17"/>
    <x v="4"/>
    <n v="4764"/>
  </r>
  <r>
    <x v="111"/>
    <x v="17"/>
    <x v="5"/>
    <n v="2882"/>
  </r>
  <r>
    <x v="111"/>
    <x v="18"/>
    <x v="0"/>
    <n v="19"/>
  </r>
  <r>
    <x v="111"/>
    <x v="18"/>
    <x v="1"/>
    <n v="725"/>
  </r>
  <r>
    <x v="111"/>
    <x v="18"/>
    <x v="2"/>
    <n v="21750"/>
  </r>
  <r>
    <x v="111"/>
    <x v="18"/>
    <x v="3"/>
    <n v="7128"/>
  </r>
  <r>
    <x v="111"/>
    <x v="18"/>
    <x v="4"/>
    <n v="11510"/>
  </r>
  <r>
    <x v="111"/>
    <x v="18"/>
    <x v="5"/>
    <n v="8606"/>
  </r>
  <r>
    <x v="111"/>
    <x v="19"/>
    <x v="0"/>
    <n v="109"/>
  </r>
  <r>
    <x v="111"/>
    <x v="19"/>
    <x v="1"/>
    <n v="4120"/>
  </r>
  <r>
    <x v="111"/>
    <x v="19"/>
    <x v="2"/>
    <n v="123600"/>
  </r>
  <r>
    <x v="111"/>
    <x v="19"/>
    <x v="3"/>
    <n v="51566"/>
  </r>
  <r>
    <x v="111"/>
    <x v="19"/>
    <x v="4"/>
    <n v="90562"/>
  </r>
  <r>
    <x v="111"/>
    <x v="19"/>
    <x v="5"/>
    <n v="52639"/>
  </r>
  <r>
    <x v="111"/>
    <x v="20"/>
    <x v="0"/>
    <n v="26"/>
  </r>
  <r>
    <x v="111"/>
    <x v="20"/>
    <x v="1"/>
    <n v="1665"/>
  </r>
  <r>
    <x v="111"/>
    <x v="20"/>
    <x v="2"/>
    <n v="49950"/>
  </r>
  <r>
    <x v="111"/>
    <x v="20"/>
    <x v="3"/>
    <n v="7113"/>
  </r>
  <r>
    <x v="111"/>
    <x v="20"/>
    <x v="4"/>
    <n v="14786"/>
  </r>
  <r>
    <x v="111"/>
    <x v="20"/>
    <x v="5"/>
    <n v="6357"/>
  </r>
  <r>
    <x v="111"/>
    <x v="21"/>
    <x v="0"/>
    <n v="78"/>
  </r>
  <r>
    <x v="111"/>
    <x v="21"/>
    <x v="1"/>
    <n v="3133"/>
  </r>
  <r>
    <x v="111"/>
    <x v="21"/>
    <x v="2"/>
    <n v="93990"/>
  </r>
  <r>
    <x v="111"/>
    <x v="21"/>
    <x v="3"/>
    <n v="36521"/>
  </r>
  <r>
    <x v="111"/>
    <x v="21"/>
    <x v="4"/>
    <n v="63824"/>
  </r>
  <r>
    <x v="111"/>
    <x v="21"/>
    <x v="5"/>
    <n v="27165"/>
  </r>
  <r>
    <x v="111"/>
    <x v="22"/>
    <x v="0"/>
    <n v="123"/>
  </r>
  <r>
    <x v="111"/>
    <x v="22"/>
    <x v="1"/>
    <n v="6043"/>
  </r>
  <r>
    <x v="111"/>
    <x v="22"/>
    <x v="2"/>
    <n v="181290"/>
  </r>
  <r>
    <x v="111"/>
    <x v="22"/>
    <x v="3"/>
    <n v="87008"/>
  </r>
  <r>
    <x v="111"/>
    <x v="22"/>
    <x v="4"/>
    <n v="169096"/>
  </r>
  <r>
    <x v="111"/>
    <x v="22"/>
    <x v="5"/>
    <n v="95175"/>
  </r>
  <r>
    <x v="111"/>
    <x v="23"/>
    <x v="0"/>
    <n v="33"/>
  </r>
  <r>
    <x v="111"/>
    <x v="23"/>
    <x v="1"/>
    <n v="1615"/>
  </r>
  <r>
    <x v="111"/>
    <x v="23"/>
    <x v="2"/>
    <n v="48450"/>
  </r>
  <r>
    <x v="111"/>
    <x v="23"/>
    <x v="3"/>
    <n v="10287"/>
  </r>
  <r>
    <x v="111"/>
    <x v="23"/>
    <x v="4"/>
    <n v="20958"/>
  </r>
  <r>
    <x v="111"/>
    <x v="23"/>
    <x v="5"/>
    <n v="10135"/>
  </r>
  <r>
    <x v="111"/>
    <x v="24"/>
    <x v="0"/>
    <n v="17"/>
  </r>
  <r>
    <x v="111"/>
    <x v="24"/>
    <x v="1"/>
    <n v="1203"/>
  </r>
  <r>
    <x v="111"/>
    <x v="24"/>
    <x v="2"/>
    <n v="36090"/>
  </r>
  <r>
    <x v="111"/>
    <x v="24"/>
    <x v="3"/>
    <n v="4020"/>
  </r>
  <r>
    <x v="111"/>
    <x v="24"/>
    <x v="4"/>
    <n v="9163"/>
  </r>
  <r>
    <x v="111"/>
    <x v="24"/>
    <x v="5"/>
    <n v="3215"/>
  </r>
  <r>
    <x v="111"/>
    <x v="25"/>
    <x v="0"/>
    <n v="41"/>
  </r>
  <r>
    <x v="111"/>
    <x v="25"/>
    <x v="1"/>
    <n v="1358"/>
  </r>
  <r>
    <x v="111"/>
    <x v="25"/>
    <x v="2"/>
    <n v="40740"/>
  </r>
  <r>
    <x v="111"/>
    <x v="25"/>
    <x v="3"/>
    <n v="14038"/>
  </r>
  <r>
    <x v="111"/>
    <x v="25"/>
    <x v="4"/>
    <n v="25225"/>
  </r>
  <r>
    <x v="111"/>
    <x v="25"/>
    <x v="5"/>
    <n v="13485"/>
  </r>
  <r>
    <x v="111"/>
    <x v="26"/>
    <x v="0"/>
    <n v="10"/>
  </r>
  <r>
    <x v="111"/>
    <x v="26"/>
    <x v="1"/>
    <n v="555"/>
  </r>
  <r>
    <x v="111"/>
    <x v="26"/>
    <x v="2"/>
    <n v="16650"/>
  </r>
  <r>
    <x v="111"/>
    <x v="26"/>
    <x v="3"/>
    <n v="3677"/>
  </r>
  <r>
    <x v="111"/>
    <x v="26"/>
    <x v="4"/>
    <n v="7615"/>
  </r>
  <r>
    <x v="111"/>
    <x v="26"/>
    <x v="5"/>
    <n v="3731"/>
  </r>
  <r>
    <x v="111"/>
    <x v="27"/>
    <x v="0"/>
    <n v="56"/>
  </r>
  <r>
    <x v="111"/>
    <x v="27"/>
    <x v="1"/>
    <n v="1898"/>
  </r>
  <r>
    <x v="111"/>
    <x v="27"/>
    <x v="2"/>
    <n v="56940"/>
  </r>
  <r>
    <x v="111"/>
    <x v="27"/>
    <x v="3"/>
    <n v="17125"/>
  </r>
  <r>
    <x v="111"/>
    <x v="27"/>
    <x v="4"/>
    <n v="33371"/>
  </r>
  <r>
    <x v="111"/>
    <x v="27"/>
    <x v="5"/>
    <n v="12177"/>
  </r>
  <r>
    <x v="111"/>
    <x v="28"/>
    <x v="0"/>
    <n v="58"/>
  </r>
  <r>
    <x v="111"/>
    <x v="28"/>
    <x v="1"/>
    <n v="2174"/>
  </r>
  <r>
    <x v="111"/>
    <x v="28"/>
    <x v="2"/>
    <n v="65220"/>
  </r>
  <r>
    <x v="111"/>
    <x v="28"/>
    <x v="3"/>
    <n v="32002"/>
  </r>
  <r>
    <x v="111"/>
    <x v="28"/>
    <x v="4"/>
    <n v="56801"/>
  </r>
  <r>
    <x v="111"/>
    <x v="28"/>
    <x v="5"/>
    <n v="27796"/>
  </r>
  <r>
    <x v="111"/>
    <x v="29"/>
    <x v="0"/>
    <n v="7"/>
  </r>
  <r>
    <x v="111"/>
    <x v="29"/>
    <x v="1"/>
    <n v="137"/>
  </r>
  <r>
    <x v="111"/>
    <x v="29"/>
    <x v="2"/>
    <n v="4110"/>
  </r>
  <r>
    <x v="111"/>
    <x v="29"/>
    <x v="3"/>
    <n v="735"/>
  </r>
  <r>
    <x v="111"/>
    <x v="29"/>
    <x v="4"/>
    <n v="1327"/>
  </r>
  <r>
    <x v="111"/>
    <x v="29"/>
    <x v="5"/>
    <n v="852"/>
  </r>
  <r>
    <x v="111"/>
    <x v="30"/>
    <x v="0"/>
    <n v="55"/>
  </r>
  <r>
    <x v="111"/>
    <x v="30"/>
    <x v="1"/>
    <n v="2049"/>
  </r>
  <r>
    <x v="111"/>
    <x v="30"/>
    <x v="2"/>
    <n v="61470"/>
  </r>
  <r>
    <x v="111"/>
    <x v="30"/>
    <x v="3"/>
    <n v="21132"/>
  </r>
  <r>
    <x v="111"/>
    <x v="30"/>
    <x v="4"/>
    <n v="36664"/>
  </r>
  <r>
    <x v="111"/>
    <x v="30"/>
    <x v="5"/>
    <n v="18522"/>
  </r>
  <r>
    <x v="111"/>
    <x v="31"/>
    <x v="0"/>
    <n v="10"/>
  </r>
  <r>
    <x v="111"/>
    <x v="31"/>
    <x v="1"/>
    <n v="326"/>
  </r>
  <r>
    <x v="111"/>
    <x v="31"/>
    <x v="2"/>
    <n v="9780"/>
  </r>
  <r>
    <x v="111"/>
    <x v="31"/>
    <x v="3"/>
    <n v="2910"/>
  </r>
  <r>
    <x v="111"/>
    <x v="31"/>
    <x v="4"/>
    <n v="4602"/>
  </r>
  <r>
    <x v="111"/>
    <x v="31"/>
    <x v="5"/>
    <n v="2823"/>
  </r>
  <r>
    <x v="111"/>
    <x v="32"/>
    <x v="0"/>
    <n v="22"/>
  </r>
  <r>
    <x v="111"/>
    <x v="32"/>
    <x v="1"/>
    <n v="550"/>
  </r>
  <r>
    <x v="111"/>
    <x v="32"/>
    <x v="2"/>
    <n v="16500"/>
  </r>
  <r>
    <x v="111"/>
    <x v="32"/>
    <x v="3"/>
    <n v="4171"/>
  </r>
  <r>
    <x v="111"/>
    <x v="32"/>
    <x v="4"/>
    <n v="6731"/>
  </r>
  <r>
    <x v="111"/>
    <x v="32"/>
    <x v="5"/>
    <n v="3336"/>
  </r>
  <r>
    <x v="111"/>
    <x v="33"/>
    <x v="0"/>
    <n v="49"/>
  </r>
  <r>
    <x v="111"/>
    <x v="33"/>
    <x v="1"/>
    <n v="2319"/>
  </r>
  <r>
    <x v="111"/>
    <x v="33"/>
    <x v="2"/>
    <n v="69570"/>
  </r>
  <r>
    <x v="111"/>
    <x v="33"/>
    <x v="3"/>
    <n v="13654"/>
  </r>
  <r>
    <x v="111"/>
    <x v="33"/>
    <x v="4"/>
    <n v="23964"/>
  </r>
  <r>
    <x v="111"/>
    <x v="33"/>
    <x v="5"/>
    <n v="13724"/>
  </r>
  <r>
    <x v="111"/>
    <x v="34"/>
    <x v="0"/>
    <n v="35"/>
  </r>
  <r>
    <x v="111"/>
    <x v="34"/>
    <x v="1"/>
    <n v="1038"/>
  </r>
  <r>
    <x v="111"/>
    <x v="34"/>
    <x v="2"/>
    <n v="31140"/>
  </r>
  <r>
    <x v="111"/>
    <x v="34"/>
    <x v="3"/>
    <n v="9998"/>
  </r>
  <r>
    <x v="111"/>
    <x v="34"/>
    <x v="4"/>
    <n v="18655"/>
  </r>
  <r>
    <x v="111"/>
    <x v="34"/>
    <x v="5"/>
    <n v="9563"/>
  </r>
  <r>
    <x v="111"/>
    <x v="35"/>
    <x v="0"/>
    <n v="14"/>
  </r>
  <r>
    <x v="111"/>
    <x v="35"/>
    <x v="1"/>
    <n v="327"/>
  </r>
  <r>
    <x v="111"/>
    <x v="35"/>
    <x v="2"/>
    <n v="9810"/>
  </r>
  <r>
    <x v="111"/>
    <x v="35"/>
    <x v="3"/>
    <n v="2088"/>
  </r>
  <r>
    <x v="111"/>
    <x v="35"/>
    <x v="4"/>
    <n v="3701"/>
  </r>
  <r>
    <x v="111"/>
    <x v="35"/>
    <x v="5"/>
    <n v="2811"/>
  </r>
  <r>
    <x v="111"/>
    <x v="36"/>
    <x v="0"/>
    <n v="14"/>
  </r>
  <r>
    <x v="111"/>
    <x v="36"/>
    <x v="1"/>
    <n v="385"/>
  </r>
  <r>
    <x v="111"/>
    <x v="36"/>
    <x v="2"/>
    <n v="11550"/>
  </r>
  <r>
    <x v="111"/>
    <x v="36"/>
    <x v="3"/>
    <n v="2000"/>
  </r>
  <r>
    <x v="111"/>
    <x v="36"/>
    <x v="4"/>
    <n v="3741"/>
  </r>
  <r>
    <x v="111"/>
    <x v="36"/>
    <x v="5"/>
    <n v="2129"/>
  </r>
  <r>
    <x v="111"/>
    <x v="37"/>
    <x v="0"/>
    <n v="53"/>
  </r>
  <r>
    <x v="111"/>
    <x v="37"/>
    <x v="1"/>
    <n v="1449"/>
  </r>
  <r>
    <x v="111"/>
    <x v="37"/>
    <x v="2"/>
    <n v="43470"/>
  </r>
  <r>
    <x v="111"/>
    <x v="37"/>
    <x v="3"/>
    <n v="19613"/>
  </r>
  <r>
    <x v="111"/>
    <x v="37"/>
    <x v="4"/>
    <n v="35455"/>
  </r>
  <r>
    <x v="111"/>
    <x v="37"/>
    <x v="5"/>
    <n v="18474"/>
  </r>
  <r>
    <x v="111"/>
    <x v="38"/>
    <x v="0"/>
    <n v="20"/>
  </r>
  <r>
    <x v="111"/>
    <x v="38"/>
    <x v="1"/>
    <n v="402"/>
  </r>
  <r>
    <x v="111"/>
    <x v="38"/>
    <x v="2"/>
    <n v="12060"/>
  </r>
  <r>
    <x v="111"/>
    <x v="38"/>
    <x v="3"/>
    <n v="1698"/>
  </r>
  <r>
    <x v="111"/>
    <x v="38"/>
    <x v="4"/>
    <n v="2896"/>
  </r>
  <r>
    <x v="111"/>
    <x v="38"/>
    <x v="5"/>
    <n v="1854"/>
  </r>
  <r>
    <x v="111"/>
    <x v="39"/>
    <x v="0"/>
    <n v="22"/>
  </r>
  <r>
    <x v="111"/>
    <x v="39"/>
    <x v="1"/>
    <n v="742"/>
  </r>
  <r>
    <x v="111"/>
    <x v="39"/>
    <x v="2"/>
    <n v="22260"/>
  </r>
  <r>
    <x v="111"/>
    <x v="39"/>
    <x v="3"/>
    <n v="3635"/>
  </r>
  <r>
    <x v="111"/>
    <x v="39"/>
    <x v="4"/>
    <n v="6159"/>
  </r>
  <r>
    <x v="111"/>
    <x v="39"/>
    <x v="5"/>
    <n v="4311"/>
  </r>
  <r>
    <x v="111"/>
    <x v="40"/>
    <x v="0"/>
    <n v="29"/>
  </r>
  <r>
    <x v="111"/>
    <x v="40"/>
    <x v="1"/>
    <n v="980"/>
  </r>
  <r>
    <x v="111"/>
    <x v="40"/>
    <x v="2"/>
    <n v="29400"/>
  </r>
  <r>
    <x v="111"/>
    <x v="40"/>
    <x v="3"/>
    <n v="8608"/>
  </r>
  <r>
    <x v="111"/>
    <x v="40"/>
    <x v="4"/>
    <n v="13342"/>
  </r>
  <r>
    <x v="111"/>
    <x v="40"/>
    <x v="5"/>
    <n v="6423"/>
  </r>
  <r>
    <x v="111"/>
    <x v="41"/>
    <x v="0"/>
    <n v="10"/>
  </r>
  <r>
    <x v="111"/>
    <x v="41"/>
    <x v="1"/>
    <n v="199"/>
  </r>
  <r>
    <x v="111"/>
    <x v="41"/>
    <x v="2"/>
    <n v="5970"/>
  </r>
  <r>
    <x v="111"/>
    <x v="41"/>
    <x v="3"/>
    <n v="2552"/>
  </r>
  <r>
    <x v="111"/>
    <x v="41"/>
    <x v="4"/>
    <n v="4526"/>
  </r>
  <r>
    <x v="111"/>
    <x v="41"/>
    <x v="5"/>
    <n v="2614"/>
  </r>
  <r>
    <x v="111"/>
    <x v="42"/>
    <x v="0"/>
    <n v="9"/>
  </r>
  <r>
    <x v="111"/>
    <x v="42"/>
    <x v="1"/>
    <n v="473"/>
  </r>
  <r>
    <x v="111"/>
    <x v="42"/>
    <x v="2"/>
    <n v="14190"/>
  </r>
  <r>
    <x v="111"/>
    <x v="42"/>
    <x v="3"/>
    <n v="4898"/>
  </r>
  <r>
    <x v="111"/>
    <x v="42"/>
    <x v="4"/>
    <n v="6550"/>
  </r>
  <r>
    <x v="111"/>
    <x v="42"/>
    <x v="5"/>
    <n v="2503"/>
  </r>
  <r>
    <x v="111"/>
    <x v="43"/>
    <x v="0"/>
    <n v="23"/>
  </r>
  <r>
    <x v="111"/>
    <x v="43"/>
    <x v="1"/>
    <n v="802"/>
  </r>
  <r>
    <x v="111"/>
    <x v="43"/>
    <x v="2"/>
    <n v="24060"/>
  </r>
  <r>
    <x v="111"/>
    <x v="43"/>
    <x v="3"/>
    <n v="9372"/>
  </r>
  <r>
    <x v="111"/>
    <x v="43"/>
    <x v="4"/>
    <n v="18409"/>
  </r>
  <r>
    <x v="111"/>
    <x v="43"/>
    <x v="5"/>
    <n v="9373"/>
  </r>
  <r>
    <x v="111"/>
    <x v="44"/>
    <x v="0"/>
    <n v="78"/>
  </r>
  <r>
    <x v="111"/>
    <x v="44"/>
    <x v="1"/>
    <n v="5788"/>
  </r>
  <r>
    <x v="111"/>
    <x v="44"/>
    <x v="2"/>
    <n v="173640"/>
  </r>
  <r>
    <x v="111"/>
    <x v="44"/>
    <x v="3"/>
    <n v="121447"/>
  </r>
  <r>
    <x v="111"/>
    <x v="44"/>
    <x v="4"/>
    <n v="178108"/>
  </r>
  <r>
    <x v="111"/>
    <x v="44"/>
    <x v="5"/>
    <n v="94305"/>
  </r>
  <r>
    <x v="111"/>
    <x v="45"/>
    <x v="0"/>
    <n v="16"/>
  </r>
  <r>
    <x v="111"/>
    <x v="45"/>
    <x v="1"/>
    <n v="709"/>
  </r>
  <r>
    <x v="111"/>
    <x v="45"/>
    <x v="2"/>
    <n v="21270"/>
  </r>
  <r>
    <x v="111"/>
    <x v="45"/>
    <x v="3"/>
    <n v="5329"/>
  </r>
  <r>
    <x v="111"/>
    <x v="45"/>
    <x v="4"/>
    <n v="10545"/>
  </r>
  <r>
    <x v="111"/>
    <x v="45"/>
    <x v="5"/>
    <n v="6066"/>
  </r>
  <r>
    <x v="111"/>
    <x v="46"/>
    <x v="0"/>
    <n v="22"/>
  </r>
  <r>
    <x v="111"/>
    <x v="46"/>
    <x v="1"/>
    <n v="682"/>
  </r>
  <r>
    <x v="111"/>
    <x v="46"/>
    <x v="2"/>
    <n v="20460"/>
  </r>
  <r>
    <x v="111"/>
    <x v="46"/>
    <x v="3"/>
    <n v="3155"/>
  </r>
  <r>
    <x v="111"/>
    <x v="46"/>
    <x v="4"/>
    <n v="6384"/>
  </r>
  <r>
    <x v="111"/>
    <x v="46"/>
    <x v="5"/>
    <n v="3748"/>
  </r>
  <r>
    <x v="111"/>
    <x v="47"/>
    <x v="0"/>
    <n v="89"/>
  </r>
  <r>
    <x v="111"/>
    <x v="47"/>
    <x v="1"/>
    <n v="4067"/>
  </r>
  <r>
    <x v="111"/>
    <x v="47"/>
    <x v="2"/>
    <n v="122010"/>
  </r>
  <r>
    <x v="111"/>
    <x v="47"/>
    <x v="3"/>
    <n v="24594"/>
  </r>
  <r>
    <x v="111"/>
    <x v="47"/>
    <x v="4"/>
    <n v="48588"/>
  </r>
  <r>
    <x v="111"/>
    <x v="47"/>
    <x v="5"/>
    <n v="24749"/>
  </r>
  <r>
    <x v="111"/>
    <x v="48"/>
    <x v="0"/>
    <n v="79"/>
  </r>
  <r>
    <x v="111"/>
    <x v="48"/>
    <x v="1"/>
    <n v="2917"/>
  </r>
  <r>
    <x v="111"/>
    <x v="48"/>
    <x v="2"/>
    <n v="87510"/>
  </r>
  <r>
    <x v="111"/>
    <x v="48"/>
    <x v="3"/>
    <n v="30004"/>
  </r>
  <r>
    <x v="111"/>
    <x v="48"/>
    <x v="4"/>
    <n v="48766"/>
  </r>
  <r>
    <x v="111"/>
    <x v="48"/>
    <x v="5"/>
    <n v="25216"/>
  </r>
  <r>
    <x v="111"/>
    <x v="49"/>
    <x v="0"/>
    <n v="113"/>
  </r>
  <r>
    <x v="111"/>
    <x v="49"/>
    <x v="1"/>
    <n v="3275"/>
  </r>
  <r>
    <x v="111"/>
    <x v="49"/>
    <x v="2"/>
    <n v="98250"/>
  </r>
  <r>
    <x v="111"/>
    <x v="49"/>
    <x v="3"/>
    <n v="37746"/>
  </r>
  <r>
    <x v="111"/>
    <x v="49"/>
    <x v="4"/>
    <n v="67590"/>
  </r>
  <r>
    <x v="111"/>
    <x v="49"/>
    <x v="5"/>
    <n v="38897"/>
  </r>
  <r>
    <x v="111"/>
    <x v="50"/>
    <x v="0"/>
    <n v="46"/>
  </r>
  <r>
    <x v="111"/>
    <x v="50"/>
    <x v="1"/>
    <n v="1338"/>
  </r>
  <r>
    <x v="111"/>
    <x v="50"/>
    <x v="2"/>
    <n v="40140"/>
  </r>
  <r>
    <x v="111"/>
    <x v="50"/>
    <x v="3"/>
    <n v="16825"/>
  </r>
  <r>
    <x v="111"/>
    <x v="50"/>
    <x v="4"/>
    <n v="28394"/>
  </r>
  <r>
    <x v="111"/>
    <x v="50"/>
    <x v="5"/>
    <n v="20566"/>
  </r>
  <r>
    <x v="111"/>
    <x v="51"/>
    <x v="0"/>
    <n v="48"/>
  </r>
  <r>
    <x v="111"/>
    <x v="51"/>
    <x v="1"/>
    <n v="1250"/>
  </r>
  <r>
    <x v="111"/>
    <x v="51"/>
    <x v="2"/>
    <n v="37500"/>
  </r>
  <r>
    <x v="111"/>
    <x v="51"/>
    <x v="3"/>
    <n v="12539"/>
  </r>
  <r>
    <x v="111"/>
    <x v="51"/>
    <x v="4"/>
    <n v="23090"/>
  </r>
  <r>
    <x v="111"/>
    <x v="51"/>
    <x v="5"/>
    <n v="15394"/>
  </r>
  <r>
    <x v="111"/>
    <x v="52"/>
    <x v="0"/>
    <n v="38"/>
  </r>
  <r>
    <x v="111"/>
    <x v="52"/>
    <x v="1"/>
    <n v="1237"/>
  </r>
  <r>
    <x v="111"/>
    <x v="52"/>
    <x v="2"/>
    <n v="37110"/>
  </r>
  <r>
    <x v="111"/>
    <x v="52"/>
    <x v="3"/>
    <n v="16376"/>
  </r>
  <r>
    <x v="111"/>
    <x v="52"/>
    <x v="4"/>
    <n v="26614"/>
  </r>
  <r>
    <x v="111"/>
    <x v="52"/>
    <x v="5"/>
    <n v="18361"/>
  </r>
  <r>
    <x v="111"/>
    <x v="53"/>
    <x v="0"/>
    <n v="71"/>
  </r>
  <r>
    <x v="111"/>
    <x v="53"/>
    <x v="1"/>
    <n v="3016"/>
  </r>
  <r>
    <x v="111"/>
    <x v="53"/>
    <x v="2"/>
    <n v="90480"/>
  </r>
  <r>
    <x v="111"/>
    <x v="53"/>
    <x v="3"/>
    <n v="35858"/>
  </r>
  <r>
    <x v="111"/>
    <x v="53"/>
    <x v="4"/>
    <n v="62963"/>
  </r>
  <r>
    <x v="111"/>
    <x v="53"/>
    <x v="5"/>
    <n v="46758"/>
  </r>
  <r>
    <x v="111"/>
    <x v="54"/>
    <x v="0"/>
    <n v="46"/>
  </r>
  <r>
    <x v="111"/>
    <x v="54"/>
    <x v="1"/>
    <n v="1700"/>
  </r>
  <r>
    <x v="111"/>
    <x v="54"/>
    <x v="2"/>
    <n v="51000"/>
  </r>
  <r>
    <x v="111"/>
    <x v="54"/>
    <x v="3"/>
    <n v="13802"/>
  </r>
  <r>
    <x v="111"/>
    <x v="54"/>
    <x v="4"/>
    <n v="29377"/>
  </r>
  <r>
    <x v="111"/>
    <x v="54"/>
    <x v="5"/>
    <n v="18098"/>
  </r>
  <r>
    <x v="111"/>
    <x v="55"/>
    <x v="0"/>
    <n v="21"/>
  </r>
  <r>
    <x v="111"/>
    <x v="55"/>
    <x v="1"/>
    <n v="1625"/>
  </r>
  <r>
    <x v="111"/>
    <x v="55"/>
    <x v="2"/>
    <n v="48750"/>
  </r>
  <r>
    <x v="111"/>
    <x v="55"/>
    <x v="3"/>
    <n v="3776"/>
  </r>
  <r>
    <x v="111"/>
    <x v="55"/>
    <x v="4"/>
    <n v="7853"/>
  </r>
  <r>
    <x v="111"/>
    <x v="55"/>
    <x v="5"/>
    <n v="4177"/>
  </r>
  <r>
    <x v="111"/>
    <x v="56"/>
    <x v="0"/>
    <n v="240"/>
  </r>
  <r>
    <x v="111"/>
    <x v="56"/>
    <x v="1"/>
    <n v="10567"/>
  </r>
  <r>
    <x v="111"/>
    <x v="56"/>
    <x v="2"/>
    <n v="317010"/>
  </r>
  <r>
    <x v="111"/>
    <x v="56"/>
    <x v="3"/>
    <n v="163900"/>
  </r>
  <r>
    <x v="111"/>
    <x v="56"/>
    <x v="4"/>
    <n v="294639"/>
  </r>
  <r>
    <x v="111"/>
    <x v="56"/>
    <x v="5"/>
    <n v="153494"/>
  </r>
  <r>
    <x v="111"/>
    <x v="57"/>
    <x v="0"/>
    <n v="17"/>
  </r>
  <r>
    <x v="111"/>
    <x v="57"/>
    <x v="1"/>
    <n v="527"/>
  </r>
  <r>
    <x v="111"/>
    <x v="57"/>
    <x v="2"/>
    <n v="15810"/>
  </r>
  <r>
    <x v="111"/>
    <x v="57"/>
    <x v="3"/>
    <n v="2609"/>
  </r>
  <r>
    <x v="111"/>
    <x v="57"/>
    <x v="4"/>
    <n v="5239"/>
  </r>
  <r>
    <x v="111"/>
    <x v="57"/>
    <x v="5"/>
    <n v="2335"/>
  </r>
  <r>
    <x v="111"/>
    <x v="58"/>
    <x v="0"/>
    <n v="39"/>
  </r>
  <r>
    <x v="111"/>
    <x v="58"/>
    <x v="1"/>
    <n v="1052"/>
  </r>
  <r>
    <x v="111"/>
    <x v="58"/>
    <x v="2"/>
    <n v="31560"/>
  </r>
  <r>
    <x v="111"/>
    <x v="58"/>
    <x v="3"/>
    <n v="6937"/>
  </r>
  <r>
    <x v="111"/>
    <x v="58"/>
    <x v="4"/>
    <n v="12395"/>
  </r>
  <r>
    <x v="111"/>
    <x v="58"/>
    <x v="5"/>
    <n v="6256"/>
  </r>
  <r>
    <x v="111"/>
    <x v="59"/>
    <x v="0"/>
    <n v="50"/>
  </r>
  <r>
    <x v="111"/>
    <x v="59"/>
    <x v="1"/>
    <n v="1407"/>
  </r>
  <r>
    <x v="111"/>
    <x v="59"/>
    <x v="2"/>
    <n v="42210"/>
  </r>
  <r>
    <x v="111"/>
    <x v="59"/>
    <x v="3"/>
    <n v="12538"/>
  </r>
  <r>
    <x v="111"/>
    <x v="59"/>
    <x v="4"/>
    <n v="24151"/>
  </r>
  <r>
    <x v="111"/>
    <x v="59"/>
    <x v="5"/>
    <n v="13924"/>
  </r>
  <r>
    <x v="111"/>
    <x v="60"/>
    <x v="0"/>
    <n v="32"/>
  </r>
  <r>
    <x v="111"/>
    <x v="60"/>
    <x v="1"/>
    <n v="1819"/>
  </r>
  <r>
    <x v="111"/>
    <x v="60"/>
    <x v="2"/>
    <n v="54570"/>
  </r>
  <r>
    <x v="111"/>
    <x v="60"/>
    <x v="3"/>
    <n v="20085"/>
  </r>
  <r>
    <x v="111"/>
    <x v="60"/>
    <x v="4"/>
    <n v="37666"/>
  </r>
  <r>
    <x v="111"/>
    <x v="60"/>
    <x v="5"/>
    <n v="28724"/>
  </r>
  <r>
    <x v="111"/>
    <x v="61"/>
    <x v="0"/>
    <n v="11"/>
  </r>
  <r>
    <x v="111"/>
    <x v="61"/>
    <x v="1"/>
    <n v="252"/>
  </r>
  <r>
    <x v="111"/>
    <x v="61"/>
    <x v="2"/>
    <n v="7560"/>
  </r>
  <r>
    <x v="111"/>
    <x v="61"/>
    <x v="3"/>
    <n v="1275"/>
  </r>
  <r>
    <x v="111"/>
    <x v="61"/>
    <x v="4"/>
    <n v="2371"/>
  </r>
  <r>
    <x v="111"/>
    <x v="61"/>
    <x v="5"/>
    <n v="1418"/>
  </r>
  <r>
    <x v="111"/>
    <x v="62"/>
    <x v="0"/>
    <n v="48"/>
  </r>
  <r>
    <x v="111"/>
    <x v="62"/>
    <x v="1"/>
    <n v="4151"/>
  </r>
  <r>
    <x v="111"/>
    <x v="62"/>
    <x v="2"/>
    <n v="124530"/>
  </r>
  <r>
    <x v="111"/>
    <x v="62"/>
    <x v="3"/>
    <n v="13120"/>
  </r>
  <r>
    <x v="111"/>
    <x v="62"/>
    <x v="4"/>
    <n v="24392"/>
  </r>
  <r>
    <x v="111"/>
    <x v="62"/>
    <x v="5"/>
    <n v="17460"/>
  </r>
  <r>
    <x v="111"/>
    <x v="63"/>
    <x v="0"/>
    <n v="55"/>
  </r>
  <r>
    <x v="111"/>
    <x v="63"/>
    <x v="1"/>
    <n v="3058"/>
  </r>
  <r>
    <x v="111"/>
    <x v="63"/>
    <x v="2"/>
    <n v="91740"/>
  </r>
  <r>
    <x v="111"/>
    <x v="63"/>
    <x v="3"/>
    <n v="18591"/>
  </r>
  <r>
    <x v="111"/>
    <x v="63"/>
    <x v="4"/>
    <n v="32354"/>
  </r>
  <r>
    <x v="111"/>
    <x v="63"/>
    <x v="5"/>
    <n v="16434"/>
  </r>
  <r>
    <x v="111"/>
    <x v="64"/>
    <x v="0"/>
    <n v="164"/>
  </r>
  <r>
    <x v="111"/>
    <x v="64"/>
    <x v="1"/>
    <n v="9997"/>
  </r>
  <r>
    <x v="111"/>
    <x v="64"/>
    <x v="2"/>
    <n v="299910"/>
  </r>
  <r>
    <x v="111"/>
    <x v="64"/>
    <x v="3"/>
    <n v="127638"/>
  </r>
  <r>
    <x v="111"/>
    <x v="64"/>
    <x v="4"/>
    <n v="224967"/>
  </r>
  <r>
    <x v="111"/>
    <x v="64"/>
    <x v="5"/>
    <n v="101525"/>
  </r>
  <r>
    <x v="111"/>
    <x v="65"/>
    <x v="0"/>
    <n v="85"/>
  </r>
  <r>
    <x v="111"/>
    <x v="65"/>
    <x v="1"/>
    <n v="2743"/>
  </r>
  <r>
    <x v="111"/>
    <x v="65"/>
    <x v="2"/>
    <n v="82290"/>
  </r>
  <r>
    <x v="111"/>
    <x v="65"/>
    <x v="3"/>
    <n v="43476"/>
  </r>
  <r>
    <x v="111"/>
    <x v="65"/>
    <x v="4"/>
    <n v="77454"/>
  </r>
  <r>
    <x v="111"/>
    <x v="65"/>
    <x v="5"/>
    <n v="45318"/>
  </r>
  <r>
    <x v="111"/>
    <x v="66"/>
    <x v="0"/>
    <n v="32"/>
  </r>
  <r>
    <x v="111"/>
    <x v="66"/>
    <x v="1"/>
    <n v="613"/>
  </r>
  <r>
    <x v="111"/>
    <x v="66"/>
    <x v="2"/>
    <n v="18390"/>
  </r>
  <r>
    <x v="111"/>
    <x v="66"/>
    <x v="3"/>
    <n v="4866"/>
  </r>
  <r>
    <x v="111"/>
    <x v="66"/>
    <x v="4"/>
    <n v="7779"/>
  </r>
  <r>
    <x v="111"/>
    <x v="66"/>
    <x v="5"/>
    <n v="5083"/>
  </r>
  <r>
    <x v="111"/>
    <x v="67"/>
    <x v="0"/>
    <n v="70"/>
  </r>
  <r>
    <x v="111"/>
    <x v="67"/>
    <x v="1"/>
    <n v="3175"/>
  </r>
  <r>
    <x v="111"/>
    <x v="67"/>
    <x v="2"/>
    <n v="95250"/>
  </r>
  <r>
    <x v="111"/>
    <x v="67"/>
    <x v="3"/>
    <n v="30453"/>
  </r>
  <r>
    <x v="111"/>
    <x v="67"/>
    <x v="4"/>
    <n v="52151"/>
  </r>
  <r>
    <x v="111"/>
    <x v="67"/>
    <x v="5"/>
    <n v="32104"/>
  </r>
  <r>
    <x v="111"/>
    <x v="68"/>
    <x v="0"/>
    <n v="10"/>
  </r>
  <r>
    <x v="111"/>
    <x v="68"/>
    <x v="1"/>
    <n v="208"/>
  </r>
  <r>
    <x v="111"/>
    <x v="68"/>
    <x v="2"/>
    <n v="6240"/>
  </r>
  <r>
    <x v="111"/>
    <x v="68"/>
    <x v="3"/>
    <n v="1644"/>
  </r>
  <r>
    <x v="111"/>
    <x v="68"/>
    <x v="4"/>
    <n v="2690"/>
  </r>
  <r>
    <x v="111"/>
    <x v="68"/>
    <x v="5"/>
    <n v="1647"/>
  </r>
  <r>
    <x v="111"/>
    <x v="69"/>
    <x v="0"/>
    <n v="44"/>
  </r>
  <r>
    <x v="111"/>
    <x v="69"/>
    <x v="1"/>
    <n v="1211"/>
  </r>
  <r>
    <x v="111"/>
    <x v="69"/>
    <x v="2"/>
    <n v="36330"/>
  </r>
  <r>
    <x v="111"/>
    <x v="69"/>
    <x v="3"/>
    <n v="15526"/>
  </r>
  <r>
    <x v="111"/>
    <x v="69"/>
    <x v="4"/>
    <n v="25136"/>
  </r>
  <r>
    <x v="111"/>
    <x v="69"/>
    <x v="5"/>
    <n v="15407"/>
  </r>
  <r>
    <x v="111"/>
    <x v="70"/>
    <x v="0"/>
    <n v="3347"/>
  </r>
  <r>
    <x v="111"/>
    <x v="70"/>
    <x v="1"/>
    <n v="142413"/>
  </r>
  <r>
    <x v="111"/>
    <x v="70"/>
    <x v="2"/>
    <n v="4272390"/>
  </r>
  <r>
    <x v="111"/>
    <x v="70"/>
    <x v="3"/>
    <n v="1614274"/>
  </r>
  <r>
    <x v="111"/>
    <x v="70"/>
    <x v="4"/>
    <n v="2799424"/>
  </r>
  <r>
    <x v="111"/>
    <x v="70"/>
    <x v="5"/>
    <n v="1496986"/>
  </r>
  <r>
    <x v="112"/>
    <x v="0"/>
    <x v="0"/>
    <n v="171"/>
  </r>
  <r>
    <x v="112"/>
    <x v="0"/>
    <x v="1"/>
    <n v="6235"/>
  </r>
  <r>
    <x v="112"/>
    <x v="0"/>
    <x v="2"/>
    <n v="193285"/>
  </r>
  <r>
    <x v="112"/>
    <x v="0"/>
    <x v="3"/>
    <n v="36780"/>
  </r>
  <r>
    <x v="112"/>
    <x v="0"/>
    <x v="4"/>
    <n v="59368"/>
  </r>
  <r>
    <x v="112"/>
    <x v="0"/>
    <x v="5"/>
    <n v="29697"/>
  </r>
  <r>
    <x v="112"/>
    <x v="1"/>
    <x v="0"/>
    <n v="55"/>
  </r>
  <r>
    <x v="112"/>
    <x v="1"/>
    <x v="1"/>
    <n v="2234"/>
  </r>
  <r>
    <x v="112"/>
    <x v="1"/>
    <x v="2"/>
    <n v="69254"/>
  </r>
  <r>
    <x v="112"/>
    <x v="1"/>
    <x v="3"/>
    <n v="14190"/>
  </r>
  <r>
    <x v="112"/>
    <x v="1"/>
    <x v="4"/>
    <n v="24427"/>
  </r>
  <r>
    <x v="112"/>
    <x v="1"/>
    <x v="5"/>
    <n v="12203"/>
  </r>
  <r>
    <x v="112"/>
    <x v="2"/>
    <x v="0"/>
    <n v="23"/>
  </r>
  <r>
    <x v="112"/>
    <x v="2"/>
    <x v="1"/>
    <n v="1138"/>
  </r>
  <r>
    <x v="112"/>
    <x v="2"/>
    <x v="2"/>
    <n v="35278"/>
  </r>
  <r>
    <x v="112"/>
    <x v="2"/>
    <x v="3"/>
    <n v="4337"/>
  </r>
  <r>
    <x v="112"/>
    <x v="2"/>
    <x v="4"/>
    <n v="6977"/>
  </r>
  <r>
    <x v="112"/>
    <x v="2"/>
    <x v="5"/>
    <n v="3612"/>
  </r>
  <r>
    <x v="112"/>
    <x v="3"/>
    <x v="0"/>
    <n v="53"/>
  </r>
  <r>
    <x v="112"/>
    <x v="3"/>
    <x v="1"/>
    <n v="2278"/>
  </r>
  <r>
    <x v="112"/>
    <x v="3"/>
    <x v="2"/>
    <n v="70618"/>
  </r>
  <r>
    <x v="112"/>
    <x v="3"/>
    <x v="3"/>
    <n v="11114"/>
  </r>
  <r>
    <x v="112"/>
    <x v="3"/>
    <x v="4"/>
    <n v="18804"/>
  </r>
  <r>
    <x v="112"/>
    <x v="3"/>
    <x v="5"/>
    <n v="10100"/>
  </r>
  <r>
    <x v="112"/>
    <x v="4"/>
    <x v="0"/>
    <n v="25"/>
  </r>
  <r>
    <x v="112"/>
    <x v="4"/>
    <x v="1"/>
    <n v="940"/>
  </r>
  <r>
    <x v="112"/>
    <x v="4"/>
    <x v="2"/>
    <n v="29140"/>
  </r>
  <r>
    <x v="112"/>
    <x v="4"/>
    <x v="3"/>
    <n v="13243"/>
  </r>
  <r>
    <x v="112"/>
    <x v="4"/>
    <x v="4"/>
    <n v="22425"/>
  </r>
  <r>
    <x v="112"/>
    <x v="4"/>
    <x v="5"/>
    <n v="11059"/>
  </r>
  <r>
    <x v="112"/>
    <x v="5"/>
    <x v="0"/>
    <n v="14"/>
  </r>
  <r>
    <x v="112"/>
    <x v="5"/>
    <x v="1"/>
    <n v="350"/>
  </r>
  <r>
    <x v="112"/>
    <x v="5"/>
    <x v="2"/>
    <n v="10850"/>
  </r>
  <r>
    <x v="112"/>
    <x v="5"/>
    <x v="3"/>
    <n v="3069"/>
  </r>
  <r>
    <x v="112"/>
    <x v="5"/>
    <x v="4"/>
    <n v="5440"/>
  </r>
  <r>
    <x v="112"/>
    <x v="5"/>
    <x v="5"/>
    <n v="2534"/>
  </r>
  <r>
    <x v="112"/>
    <x v="6"/>
    <x v="0"/>
    <n v="161"/>
  </r>
  <r>
    <x v="112"/>
    <x v="6"/>
    <x v="1"/>
    <n v="12040"/>
  </r>
  <r>
    <x v="112"/>
    <x v="6"/>
    <x v="2"/>
    <n v="373240"/>
  </r>
  <r>
    <x v="112"/>
    <x v="6"/>
    <x v="3"/>
    <n v="193297"/>
  </r>
  <r>
    <x v="112"/>
    <x v="6"/>
    <x v="4"/>
    <n v="272298"/>
  </r>
  <r>
    <x v="112"/>
    <x v="6"/>
    <x v="5"/>
    <n v="136152"/>
  </r>
  <r>
    <x v="112"/>
    <x v="7"/>
    <x v="0"/>
    <n v="47"/>
  </r>
  <r>
    <x v="112"/>
    <x v="7"/>
    <x v="1"/>
    <n v="2254"/>
  </r>
  <r>
    <x v="112"/>
    <x v="7"/>
    <x v="2"/>
    <n v="69874"/>
  </r>
  <r>
    <x v="112"/>
    <x v="7"/>
    <x v="3"/>
    <n v="30981"/>
  </r>
  <r>
    <x v="112"/>
    <x v="7"/>
    <x v="4"/>
    <n v="53180"/>
  </r>
  <r>
    <x v="112"/>
    <x v="7"/>
    <x v="5"/>
    <n v="31138"/>
  </r>
  <r>
    <x v="112"/>
    <x v="8"/>
    <x v="0"/>
    <n v="11"/>
  </r>
  <r>
    <x v="112"/>
    <x v="8"/>
    <x v="1"/>
    <n v="538"/>
  </r>
  <r>
    <x v="112"/>
    <x v="8"/>
    <x v="2"/>
    <n v="16678"/>
  </r>
  <r>
    <x v="112"/>
    <x v="8"/>
    <x v="3"/>
    <n v="5694"/>
  </r>
  <r>
    <x v="112"/>
    <x v="8"/>
    <x v="4"/>
    <n v="7035"/>
  </r>
  <r>
    <x v="112"/>
    <x v="8"/>
    <x v="5"/>
    <n v="3684"/>
  </r>
  <r>
    <x v="112"/>
    <x v="9"/>
    <x v="0"/>
    <n v="18"/>
  </r>
  <r>
    <x v="112"/>
    <x v="9"/>
    <x v="1"/>
    <n v="388"/>
  </r>
  <r>
    <x v="112"/>
    <x v="9"/>
    <x v="2"/>
    <n v="12028"/>
  </r>
  <r>
    <x v="112"/>
    <x v="9"/>
    <x v="3"/>
    <n v="2255"/>
  </r>
  <r>
    <x v="112"/>
    <x v="9"/>
    <x v="4"/>
    <n v="3737"/>
  </r>
  <r>
    <x v="112"/>
    <x v="9"/>
    <x v="5"/>
    <n v="2188"/>
  </r>
  <r>
    <x v="112"/>
    <x v="10"/>
    <x v="0"/>
    <n v="104"/>
  </r>
  <r>
    <x v="112"/>
    <x v="10"/>
    <x v="1"/>
    <n v="3630"/>
  </r>
  <r>
    <x v="112"/>
    <x v="10"/>
    <x v="2"/>
    <n v="112530"/>
  </r>
  <r>
    <x v="112"/>
    <x v="10"/>
    <x v="3"/>
    <n v="14042"/>
  </r>
  <r>
    <x v="112"/>
    <x v="10"/>
    <x v="4"/>
    <n v="23485"/>
  </r>
  <r>
    <x v="112"/>
    <x v="10"/>
    <x v="5"/>
    <n v="14189"/>
  </r>
  <r>
    <x v="112"/>
    <x v="11"/>
    <x v="0"/>
    <n v="16"/>
  </r>
  <r>
    <x v="112"/>
    <x v="11"/>
    <x v="1"/>
    <n v="458"/>
  </r>
  <r>
    <x v="112"/>
    <x v="11"/>
    <x v="2"/>
    <n v="14198"/>
  </r>
  <r>
    <x v="112"/>
    <x v="11"/>
    <x v="3"/>
    <n v="3911"/>
  </r>
  <r>
    <x v="112"/>
    <x v="11"/>
    <x v="4"/>
    <n v="6100"/>
  </r>
  <r>
    <x v="112"/>
    <x v="11"/>
    <x v="5"/>
    <n v="4088"/>
  </r>
  <r>
    <x v="112"/>
    <x v="12"/>
    <x v="0"/>
    <n v="18"/>
  </r>
  <r>
    <x v="112"/>
    <x v="12"/>
    <x v="1"/>
    <n v="771"/>
  </r>
  <r>
    <x v="112"/>
    <x v="12"/>
    <x v="2"/>
    <n v="23901"/>
  </r>
  <r>
    <x v="112"/>
    <x v="12"/>
    <x v="3"/>
    <n v="3638"/>
  </r>
  <r>
    <x v="112"/>
    <x v="12"/>
    <x v="4"/>
    <n v="5175"/>
  </r>
  <r>
    <x v="112"/>
    <x v="12"/>
    <x v="5"/>
    <n v="3112"/>
  </r>
  <r>
    <x v="112"/>
    <x v="13"/>
    <x v="0"/>
    <n v="10"/>
  </r>
  <r>
    <x v="112"/>
    <x v="13"/>
    <x v="1"/>
    <n v="266"/>
  </r>
  <r>
    <x v="112"/>
    <x v="13"/>
    <x v="2"/>
    <n v="8246"/>
  </r>
  <r>
    <x v="112"/>
    <x v="13"/>
    <x v="3"/>
    <n v="2699"/>
  </r>
  <r>
    <x v="112"/>
    <x v="13"/>
    <x v="4"/>
    <n v="4377"/>
  </r>
  <r>
    <x v="112"/>
    <x v="13"/>
    <x v="5"/>
    <n v="2538"/>
  </r>
  <r>
    <x v="112"/>
    <x v="14"/>
    <x v="0"/>
    <n v="54"/>
  </r>
  <r>
    <x v="112"/>
    <x v="14"/>
    <x v="1"/>
    <n v="1754"/>
  </r>
  <r>
    <x v="112"/>
    <x v="14"/>
    <x v="2"/>
    <n v="54374"/>
  </r>
  <r>
    <x v="112"/>
    <x v="14"/>
    <x v="3"/>
    <n v="25824"/>
  </r>
  <r>
    <x v="112"/>
    <x v="14"/>
    <x v="4"/>
    <n v="41043"/>
  </r>
  <r>
    <x v="112"/>
    <x v="14"/>
    <x v="5"/>
    <n v="24102"/>
  </r>
  <r>
    <x v="112"/>
    <x v="15"/>
    <x v="0"/>
    <n v="26"/>
  </r>
  <r>
    <x v="112"/>
    <x v="15"/>
    <x v="1"/>
    <n v="1003"/>
  </r>
  <r>
    <x v="112"/>
    <x v="15"/>
    <x v="2"/>
    <n v="31093"/>
  </r>
  <r>
    <x v="112"/>
    <x v="15"/>
    <x v="3"/>
    <n v="5186"/>
  </r>
  <r>
    <x v="112"/>
    <x v="15"/>
    <x v="4"/>
    <n v="8232"/>
  </r>
  <r>
    <x v="112"/>
    <x v="15"/>
    <x v="5"/>
    <n v="5027"/>
  </r>
  <r>
    <x v="112"/>
    <x v="16"/>
    <x v="0"/>
    <n v="9"/>
  </r>
  <r>
    <x v="112"/>
    <x v="16"/>
    <x v="1"/>
    <n v="228"/>
  </r>
  <r>
    <x v="112"/>
    <x v="16"/>
    <x v="2"/>
    <n v="7068"/>
  </r>
  <r>
    <x v="112"/>
    <x v="16"/>
    <x v="3"/>
    <n v="1478"/>
  </r>
  <r>
    <x v="112"/>
    <x v="16"/>
    <x v="4"/>
    <n v="2723"/>
  </r>
  <r>
    <x v="112"/>
    <x v="16"/>
    <x v="5"/>
    <n v="1907"/>
  </r>
  <r>
    <x v="112"/>
    <x v="17"/>
    <x v="0"/>
    <n v="13"/>
  </r>
  <r>
    <x v="112"/>
    <x v="17"/>
    <x v="1"/>
    <n v="301"/>
  </r>
  <r>
    <x v="112"/>
    <x v="17"/>
    <x v="2"/>
    <n v="9331"/>
  </r>
  <r>
    <x v="112"/>
    <x v="17"/>
    <x v="3"/>
    <n v="1896"/>
  </r>
  <r>
    <x v="112"/>
    <x v="17"/>
    <x v="4"/>
    <n v="3271"/>
  </r>
  <r>
    <x v="112"/>
    <x v="17"/>
    <x v="5"/>
    <n v="1985"/>
  </r>
  <r>
    <x v="112"/>
    <x v="18"/>
    <x v="0"/>
    <n v="19"/>
  </r>
  <r>
    <x v="112"/>
    <x v="18"/>
    <x v="1"/>
    <n v="725"/>
  </r>
  <r>
    <x v="112"/>
    <x v="18"/>
    <x v="2"/>
    <n v="22475"/>
  </r>
  <r>
    <x v="112"/>
    <x v="18"/>
    <x v="3"/>
    <n v="5148"/>
  </r>
  <r>
    <x v="112"/>
    <x v="18"/>
    <x v="4"/>
    <n v="7270"/>
  </r>
  <r>
    <x v="112"/>
    <x v="18"/>
    <x v="5"/>
    <n v="5910"/>
  </r>
  <r>
    <x v="112"/>
    <x v="19"/>
    <x v="0"/>
    <n v="109"/>
  </r>
  <r>
    <x v="112"/>
    <x v="19"/>
    <x v="1"/>
    <n v="4090"/>
  </r>
  <r>
    <x v="112"/>
    <x v="19"/>
    <x v="2"/>
    <n v="126790"/>
  </r>
  <r>
    <x v="112"/>
    <x v="19"/>
    <x v="3"/>
    <n v="36464"/>
  </r>
  <r>
    <x v="112"/>
    <x v="19"/>
    <x v="4"/>
    <n v="57827"/>
  </r>
  <r>
    <x v="112"/>
    <x v="19"/>
    <x v="5"/>
    <n v="35533"/>
  </r>
  <r>
    <x v="112"/>
    <x v="20"/>
    <x v="0"/>
    <n v="26"/>
  </r>
  <r>
    <x v="112"/>
    <x v="20"/>
    <x v="1"/>
    <n v="1650"/>
  </r>
  <r>
    <x v="112"/>
    <x v="20"/>
    <x v="2"/>
    <n v="51150"/>
  </r>
  <r>
    <x v="112"/>
    <x v="20"/>
    <x v="3"/>
    <n v="6546"/>
  </r>
  <r>
    <x v="112"/>
    <x v="20"/>
    <x v="4"/>
    <n v="10943"/>
  </r>
  <r>
    <x v="112"/>
    <x v="20"/>
    <x v="5"/>
    <n v="4570"/>
  </r>
  <r>
    <x v="112"/>
    <x v="21"/>
    <x v="0"/>
    <n v="78"/>
  </r>
  <r>
    <x v="112"/>
    <x v="21"/>
    <x v="1"/>
    <n v="3143"/>
  </r>
  <r>
    <x v="112"/>
    <x v="21"/>
    <x v="2"/>
    <n v="97433"/>
  </r>
  <r>
    <x v="112"/>
    <x v="21"/>
    <x v="3"/>
    <n v="31076"/>
  </r>
  <r>
    <x v="112"/>
    <x v="21"/>
    <x v="4"/>
    <n v="48325"/>
  </r>
  <r>
    <x v="112"/>
    <x v="21"/>
    <x v="5"/>
    <n v="20705"/>
  </r>
  <r>
    <x v="112"/>
    <x v="22"/>
    <x v="0"/>
    <n v="122"/>
  </r>
  <r>
    <x v="112"/>
    <x v="22"/>
    <x v="1"/>
    <n v="6061"/>
  </r>
  <r>
    <x v="112"/>
    <x v="22"/>
    <x v="2"/>
    <n v="187891"/>
  </r>
  <r>
    <x v="112"/>
    <x v="22"/>
    <x v="3"/>
    <n v="66510"/>
  </r>
  <r>
    <x v="112"/>
    <x v="22"/>
    <x v="4"/>
    <n v="115574"/>
  </r>
  <r>
    <x v="112"/>
    <x v="22"/>
    <x v="5"/>
    <n v="66805"/>
  </r>
  <r>
    <x v="112"/>
    <x v="23"/>
    <x v="0"/>
    <n v="33"/>
  </r>
  <r>
    <x v="112"/>
    <x v="23"/>
    <x v="1"/>
    <n v="1615"/>
  </r>
  <r>
    <x v="112"/>
    <x v="23"/>
    <x v="2"/>
    <n v="50065"/>
  </r>
  <r>
    <x v="112"/>
    <x v="23"/>
    <x v="3"/>
    <n v="7369"/>
  </r>
  <r>
    <x v="112"/>
    <x v="23"/>
    <x v="4"/>
    <n v="12591"/>
  </r>
  <r>
    <x v="112"/>
    <x v="23"/>
    <x v="5"/>
    <n v="7397"/>
  </r>
  <r>
    <x v="112"/>
    <x v="24"/>
    <x v="0"/>
    <n v="16"/>
  </r>
  <r>
    <x v="112"/>
    <x v="24"/>
    <x v="1"/>
    <n v="1029"/>
  </r>
  <r>
    <x v="112"/>
    <x v="24"/>
    <x v="2"/>
    <n v="31899"/>
  </r>
  <r>
    <x v="112"/>
    <x v="24"/>
    <x v="3"/>
    <n v="2137"/>
  </r>
  <r>
    <x v="112"/>
    <x v="24"/>
    <x v="4"/>
    <n v="3996"/>
  </r>
  <r>
    <x v="112"/>
    <x v="24"/>
    <x v="5"/>
    <n v="1428"/>
  </r>
  <r>
    <x v="112"/>
    <x v="25"/>
    <x v="0"/>
    <n v="41"/>
  </r>
  <r>
    <x v="112"/>
    <x v="25"/>
    <x v="1"/>
    <n v="1358"/>
  </r>
  <r>
    <x v="112"/>
    <x v="25"/>
    <x v="2"/>
    <n v="42098"/>
  </r>
  <r>
    <x v="112"/>
    <x v="25"/>
    <x v="3"/>
    <n v="10519"/>
  </r>
  <r>
    <x v="112"/>
    <x v="25"/>
    <x v="4"/>
    <n v="16764"/>
  </r>
  <r>
    <x v="112"/>
    <x v="25"/>
    <x v="5"/>
    <n v="9267"/>
  </r>
  <r>
    <x v="112"/>
    <x v="26"/>
    <x v="0"/>
    <n v="10"/>
  </r>
  <r>
    <x v="112"/>
    <x v="26"/>
    <x v="1"/>
    <n v="555"/>
  </r>
  <r>
    <x v="112"/>
    <x v="26"/>
    <x v="2"/>
    <n v="17205"/>
  </r>
  <r>
    <x v="112"/>
    <x v="26"/>
    <x v="3"/>
    <n v="1705"/>
  </r>
  <r>
    <x v="112"/>
    <x v="26"/>
    <x v="4"/>
    <n v="3113"/>
  </r>
  <r>
    <x v="112"/>
    <x v="26"/>
    <x v="5"/>
    <n v="1793"/>
  </r>
  <r>
    <x v="112"/>
    <x v="27"/>
    <x v="0"/>
    <n v="55"/>
  </r>
  <r>
    <x v="112"/>
    <x v="27"/>
    <x v="1"/>
    <n v="1897"/>
  </r>
  <r>
    <x v="112"/>
    <x v="27"/>
    <x v="2"/>
    <n v="58807"/>
  </r>
  <r>
    <x v="112"/>
    <x v="27"/>
    <x v="3"/>
    <n v="11420"/>
  </r>
  <r>
    <x v="112"/>
    <x v="27"/>
    <x v="4"/>
    <n v="18758"/>
  </r>
  <r>
    <x v="112"/>
    <x v="27"/>
    <x v="5"/>
    <n v="9268"/>
  </r>
  <r>
    <x v="112"/>
    <x v="28"/>
    <x v="0"/>
    <n v="56"/>
  </r>
  <r>
    <x v="112"/>
    <x v="28"/>
    <x v="1"/>
    <n v="2455"/>
  </r>
  <r>
    <x v="112"/>
    <x v="28"/>
    <x v="2"/>
    <n v="76105"/>
  </r>
  <r>
    <x v="112"/>
    <x v="28"/>
    <x v="3"/>
    <n v="24588"/>
  </r>
  <r>
    <x v="112"/>
    <x v="28"/>
    <x v="4"/>
    <n v="38669"/>
  </r>
  <r>
    <x v="112"/>
    <x v="28"/>
    <x v="5"/>
    <n v="20592"/>
  </r>
  <r>
    <x v="112"/>
    <x v="29"/>
    <x v="0"/>
    <n v="6"/>
  </r>
  <r>
    <x v="112"/>
    <x v="29"/>
    <x v="1"/>
    <n v="129"/>
  </r>
  <r>
    <x v="112"/>
    <x v="29"/>
    <x v="2"/>
    <n v="3999"/>
  </r>
  <r>
    <x v="112"/>
    <x v="29"/>
    <x v="3"/>
    <n v="562"/>
  </r>
  <r>
    <x v="112"/>
    <x v="29"/>
    <x v="4"/>
    <n v="947"/>
  </r>
  <r>
    <x v="112"/>
    <x v="29"/>
    <x v="5"/>
    <n v="700"/>
  </r>
  <r>
    <x v="112"/>
    <x v="30"/>
    <x v="0"/>
    <n v="54"/>
  </r>
  <r>
    <x v="112"/>
    <x v="30"/>
    <x v="1"/>
    <n v="2000"/>
  </r>
  <r>
    <x v="112"/>
    <x v="30"/>
    <x v="2"/>
    <n v="62000"/>
  </r>
  <r>
    <x v="112"/>
    <x v="30"/>
    <x v="3"/>
    <n v="16728"/>
  </r>
  <r>
    <x v="112"/>
    <x v="30"/>
    <x v="4"/>
    <n v="25959"/>
  </r>
  <r>
    <x v="112"/>
    <x v="30"/>
    <x v="5"/>
    <n v="13792"/>
  </r>
  <r>
    <x v="112"/>
    <x v="31"/>
    <x v="0"/>
    <n v="10"/>
  </r>
  <r>
    <x v="112"/>
    <x v="31"/>
    <x v="1"/>
    <n v="326"/>
  </r>
  <r>
    <x v="112"/>
    <x v="31"/>
    <x v="2"/>
    <n v="10106"/>
  </r>
  <r>
    <x v="112"/>
    <x v="31"/>
    <x v="3"/>
    <n v="2143"/>
  </r>
  <r>
    <x v="112"/>
    <x v="31"/>
    <x v="4"/>
    <n v="3242"/>
  </r>
  <r>
    <x v="112"/>
    <x v="31"/>
    <x v="5"/>
    <n v="1673"/>
  </r>
  <r>
    <x v="112"/>
    <x v="32"/>
    <x v="0"/>
    <n v="22"/>
  </r>
  <r>
    <x v="112"/>
    <x v="32"/>
    <x v="1"/>
    <n v="550"/>
  </r>
  <r>
    <x v="112"/>
    <x v="32"/>
    <x v="2"/>
    <n v="17050"/>
  </r>
  <r>
    <x v="112"/>
    <x v="32"/>
    <x v="3"/>
    <n v="3602"/>
  </r>
  <r>
    <x v="112"/>
    <x v="32"/>
    <x v="4"/>
    <n v="5198"/>
  </r>
  <r>
    <x v="112"/>
    <x v="32"/>
    <x v="5"/>
    <n v="2679"/>
  </r>
  <r>
    <x v="112"/>
    <x v="33"/>
    <x v="0"/>
    <n v="44"/>
  </r>
  <r>
    <x v="112"/>
    <x v="33"/>
    <x v="1"/>
    <n v="2053"/>
  </r>
  <r>
    <x v="112"/>
    <x v="33"/>
    <x v="2"/>
    <n v="63643"/>
  </r>
  <r>
    <x v="112"/>
    <x v="33"/>
    <x v="3"/>
    <n v="10816"/>
  </r>
  <r>
    <x v="112"/>
    <x v="33"/>
    <x v="4"/>
    <n v="17276"/>
  </r>
  <r>
    <x v="112"/>
    <x v="33"/>
    <x v="5"/>
    <n v="9867"/>
  </r>
  <r>
    <x v="112"/>
    <x v="34"/>
    <x v="0"/>
    <n v="35"/>
  </r>
  <r>
    <x v="112"/>
    <x v="34"/>
    <x v="1"/>
    <n v="1038"/>
  </r>
  <r>
    <x v="112"/>
    <x v="34"/>
    <x v="2"/>
    <n v="32178"/>
  </r>
  <r>
    <x v="112"/>
    <x v="34"/>
    <x v="3"/>
    <n v="7231"/>
  </r>
  <r>
    <x v="112"/>
    <x v="34"/>
    <x v="4"/>
    <n v="12366"/>
  </r>
  <r>
    <x v="112"/>
    <x v="34"/>
    <x v="5"/>
    <n v="6423"/>
  </r>
  <r>
    <x v="112"/>
    <x v="35"/>
    <x v="0"/>
    <n v="14"/>
  </r>
  <r>
    <x v="112"/>
    <x v="35"/>
    <x v="1"/>
    <n v="327"/>
  </r>
  <r>
    <x v="112"/>
    <x v="35"/>
    <x v="2"/>
    <n v="10137"/>
  </r>
  <r>
    <x v="112"/>
    <x v="35"/>
    <x v="3"/>
    <n v="1815"/>
  </r>
  <r>
    <x v="112"/>
    <x v="35"/>
    <x v="4"/>
    <n v="2876"/>
  </r>
  <r>
    <x v="112"/>
    <x v="35"/>
    <x v="5"/>
    <n v="1948"/>
  </r>
  <r>
    <x v="112"/>
    <x v="36"/>
    <x v="0"/>
    <n v="14"/>
  </r>
  <r>
    <x v="112"/>
    <x v="36"/>
    <x v="1"/>
    <n v="385"/>
  </r>
  <r>
    <x v="112"/>
    <x v="36"/>
    <x v="2"/>
    <n v="11935"/>
  </r>
  <r>
    <x v="112"/>
    <x v="36"/>
    <x v="3"/>
    <n v="1582"/>
  </r>
  <r>
    <x v="112"/>
    <x v="36"/>
    <x v="4"/>
    <n v="2976"/>
  </r>
  <r>
    <x v="112"/>
    <x v="36"/>
    <x v="5"/>
    <n v="1817"/>
  </r>
  <r>
    <x v="112"/>
    <x v="37"/>
    <x v="0"/>
    <n v="53"/>
  </r>
  <r>
    <x v="112"/>
    <x v="37"/>
    <x v="1"/>
    <n v="1449"/>
  </r>
  <r>
    <x v="112"/>
    <x v="37"/>
    <x v="2"/>
    <n v="44919"/>
  </r>
  <r>
    <x v="112"/>
    <x v="37"/>
    <x v="3"/>
    <n v="21804"/>
  </r>
  <r>
    <x v="112"/>
    <x v="37"/>
    <x v="4"/>
    <n v="34148"/>
  </r>
  <r>
    <x v="112"/>
    <x v="37"/>
    <x v="5"/>
    <n v="18372"/>
  </r>
  <r>
    <x v="112"/>
    <x v="38"/>
    <x v="0"/>
    <n v="20"/>
  </r>
  <r>
    <x v="112"/>
    <x v="38"/>
    <x v="1"/>
    <n v="402"/>
  </r>
  <r>
    <x v="112"/>
    <x v="38"/>
    <x v="2"/>
    <n v="12462"/>
  </r>
  <r>
    <x v="112"/>
    <x v="38"/>
    <x v="3"/>
    <n v="1571"/>
  </r>
  <r>
    <x v="112"/>
    <x v="38"/>
    <x v="4"/>
    <n v="2413"/>
  </r>
  <r>
    <x v="112"/>
    <x v="38"/>
    <x v="5"/>
    <n v="1398"/>
  </r>
  <r>
    <x v="112"/>
    <x v="39"/>
    <x v="0"/>
    <n v="22"/>
  </r>
  <r>
    <x v="112"/>
    <x v="39"/>
    <x v="1"/>
    <n v="742"/>
  </r>
  <r>
    <x v="112"/>
    <x v="39"/>
    <x v="2"/>
    <n v="23002"/>
  </r>
  <r>
    <x v="112"/>
    <x v="39"/>
    <x v="3"/>
    <n v="2747"/>
  </r>
  <r>
    <x v="112"/>
    <x v="39"/>
    <x v="4"/>
    <n v="4382"/>
  </r>
  <r>
    <x v="112"/>
    <x v="39"/>
    <x v="5"/>
    <n v="2965"/>
  </r>
  <r>
    <x v="112"/>
    <x v="40"/>
    <x v="0"/>
    <n v="28"/>
  </r>
  <r>
    <x v="112"/>
    <x v="40"/>
    <x v="1"/>
    <n v="971"/>
  </r>
  <r>
    <x v="112"/>
    <x v="40"/>
    <x v="2"/>
    <n v="30101"/>
  </r>
  <r>
    <x v="112"/>
    <x v="40"/>
    <x v="3"/>
    <n v="6429"/>
  </r>
  <r>
    <x v="112"/>
    <x v="40"/>
    <x v="4"/>
    <n v="9665"/>
  </r>
  <r>
    <x v="112"/>
    <x v="40"/>
    <x v="5"/>
    <n v="4816"/>
  </r>
  <r>
    <x v="112"/>
    <x v="41"/>
    <x v="0"/>
    <n v="10"/>
  </r>
  <r>
    <x v="112"/>
    <x v="41"/>
    <x v="1"/>
    <n v="207"/>
  </r>
  <r>
    <x v="112"/>
    <x v="41"/>
    <x v="2"/>
    <n v="6417"/>
  </r>
  <r>
    <x v="112"/>
    <x v="41"/>
    <x v="3"/>
    <n v="2312"/>
  </r>
  <r>
    <x v="112"/>
    <x v="41"/>
    <x v="4"/>
    <n v="3952"/>
  </r>
  <r>
    <x v="112"/>
    <x v="41"/>
    <x v="5"/>
    <n v="2433"/>
  </r>
  <r>
    <x v="112"/>
    <x v="42"/>
    <x v="0"/>
    <n v="9"/>
  </r>
  <r>
    <x v="112"/>
    <x v="42"/>
    <x v="1"/>
    <n v="473"/>
  </r>
  <r>
    <x v="112"/>
    <x v="42"/>
    <x v="2"/>
    <n v="14663"/>
  </r>
  <r>
    <x v="112"/>
    <x v="42"/>
    <x v="3"/>
    <n v="2719"/>
  </r>
  <r>
    <x v="112"/>
    <x v="42"/>
    <x v="4"/>
    <n v="4026"/>
  </r>
  <r>
    <x v="112"/>
    <x v="42"/>
    <x v="5"/>
    <n v="1944"/>
  </r>
  <r>
    <x v="112"/>
    <x v="43"/>
    <x v="0"/>
    <n v="23"/>
  </r>
  <r>
    <x v="112"/>
    <x v="43"/>
    <x v="1"/>
    <n v="802"/>
  </r>
  <r>
    <x v="112"/>
    <x v="43"/>
    <x v="2"/>
    <n v="24862"/>
  </r>
  <r>
    <x v="112"/>
    <x v="43"/>
    <x v="3"/>
    <n v="8271"/>
  </r>
  <r>
    <x v="112"/>
    <x v="43"/>
    <x v="4"/>
    <n v="14581"/>
  </r>
  <r>
    <x v="112"/>
    <x v="43"/>
    <x v="5"/>
    <n v="7132"/>
  </r>
  <r>
    <x v="112"/>
    <x v="44"/>
    <x v="0"/>
    <n v="77"/>
  </r>
  <r>
    <x v="112"/>
    <x v="44"/>
    <x v="1"/>
    <n v="5787"/>
  </r>
  <r>
    <x v="112"/>
    <x v="44"/>
    <x v="2"/>
    <n v="179397"/>
  </r>
  <r>
    <x v="112"/>
    <x v="44"/>
    <x v="3"/>
    <n v="115161"/>
  </r>
  <r>
    <x v="112"/>
    <x v="44"/>
    <x v="4"/>
    <n v="161888"/>
  </r>
  <r>
    <x v="112"/>
    <x v="44"/>
    <x v="5"/>
    <n v="83647"/>
  </r>
  <r>
    <x v="112"/>
    <x v="45"/>
    <x v="0"/>
    <n v="16"/>
  </r>
  <r>
    <x v="112"/>
    <x v="45"/>
    <x v="1"/>
    <n v="709"/>
  </r>
  <r>
    <x v="112"/>
    <x v="45"/>
    <x v="2"/>
    <n v="21979"/>
  </r>
  <r>
    <x v="112"/>
    <x v="45"/>
    <x v="3"/>
    <n v="4671"/>
  </r>
  <r>
    <x v="112"/>
    <x v="45"/>
    <x v="4"/>
    <n v="7988"/>
  </r>
  <r>
    <x v="112"/>
    <x v="45"/>
    <x v="5"/>
    <n v="4653"/>
  </r>
  <r>
    <x v="112"/>
    <x v="46"/>
    <x v="0"/>
    <n v="22"/>
  </r>
  <r>
    <x v="112"/>
    <x v="46"/>
    <x v="1"/>
    <n v="682"/>
  </r>
  <r>
    <x v="112"/>
    <x v="46"/>
    <x v="2"/>
    <n v="21142"/>
  </r>
  <r>
    <x v="112"/>
    <x v="46"/>
    <x v="3"/>
    <n v="2146"/>
  </r>
  <r>
    <x v="112"/>
    <x v="46"/>
    <x v="4"/>
    <n v="4021"/>
  </r>
  <r>
    <x v="112"/>
    <x v="46"/>
    <x v="5"/>
    <n v="2520"/>
  </r>
  <r>
    <x v="112"/>
    <x v="47"/>
    <x v="0"/>
    <n v="86"/>
  </r>
  <r>
    <x v="112"/>
    <x v="47"/>
    <x v="1"/>
    <n v="4051"/>
  </r>
  <r>
    <x v="112"/>
    <x v="47"/>
    <x v="2"/>
    <n v="125581"/>
  </r>
  <r>
    <x v="112"/>
    <x v="47"/>
    <x v="3"/>
    <n v="14991"/>
  </r>
  <r>
    <x v="112"/>
    <x v="47"/>
    <x v="4"/>
    <n v="24146"/>
  </r>
  <r>
    <x v="112"/>
    <x v="47"/>
    <x v="5"/>
    <n v="12438"/>
  </r>
  <r>
    <x v="112"/>
    <x v="48"/>
    <x v="0"/>
    <n v="79"/>
  </r>
  <r>
    <x v="112"/>
    <x v="48"/>
    <x v="1"/>
    <n v="2917"/>
  </r>
  <r>
    <x v="112"/>
    <x v="48"/>
    <x v="2"/>
    <n v="90427"/>
  </r>
  <r>
    <x v="112"/>
    <x v="48"/>
    <x v="3"/>
    <n v="25249"/>
  </r>
  <r>
    <x v="112"/>
    <x v="48"/>
    <x v="4"/>
    <n v="37947"/>
  </r>
  <r>
    <x v="112"/>
    <x v="48"/>
    <x v="5"/>
    <n v="18475"/>
  </r>
  <r>
    <x v="112"/>
    <x v="49"/>
    <x v="0"/>
    <n v="110"/>
  </r>
  <r>
    <x v="112"/>
    <x v="49"/>
    <x v="1"/>
    <n v="3197"/>
  </r>
  <r>
    <x v="112"/>
    <x v="49"/>
    <x v="2"/>
    <n v="99107"/>
  </r>
  <r>
    <x v="112"/>
    <x v="49"/>
    <x v="3"/>
    <n v="25361"/>
  </r>
  <r>
    <x v="112"/>
    <x v="49"/>
    <x v="4"/>
    <n v="40467"/>
  </r>
  <r>
    <x v="112"/>
    <x v="49"/>
    <x v="5"/>
    <n v="23779"/>
  </r>
  <r>
    <x v="112"/>
    <x v="50"/>
    <x v="0"/>
    <n v="44"/>
  </r>
  <r>
    <x v="112"/>
    <x v="50"/>
    <x v="1"/>
    <n v="1295"/>
  </r>
  <r>
    <x v="112"/>
    <x v="50"/>
    <x v="2"/>
    <n v="40145"/>
  </r>
  <r>
    <x v="112"/>
    <x v="50"/>
    <x v="3"/>
    <n v="10966"/>
  </r>
  <r>
    <x v="112"/>
    <x v="50"/>
    <x v="4"/>
    <n v="16902"/>
  </r>
  <r>
    <x v="112"/>
    <x v="50"/>
    <x v="5"/>
    <n v="12305"/>
  </r>
  <r>
    <x v="112"/>
    <x v="51"/>
    <x v="0"/>
    <n v="48"/>
  </r>
  <r>
    <x v="112"/>
    <x v="51"/>
    <x v="1"/>
    <n v="1310"/>
  </r>
  <r>
    <x v="112"/>
    <x v="51"/>
    <x v="2"/>
    <n v="40610"/>
  </r>
  <r>
    <x v="112"/>
    <x v="51"/>
    <x v="3"/>
    <n v="9686"/>
  </r>
  <r>
    <x v="112"/>
    <x v="51"/>
    <x v="4"/>
    <n v="15033"/>
  </r>
  <r>
    <x v="112"/>
    <x v="51"/>
    <x v="5"/>
    <n v="9816"/>
  </r>
  <r>
    <x v="112"/>
    <x v="52"/>
    <x v="0"/>
    <n v="36"/>
  </r>
  <r>
    <x v="112"/>
    <x v="52"/>
    <x v="1"/>
    <n v="1111"/>
  </r>
  <r>
    <x v="112"/>
    <x v="52"/>
    <x v="2"/>
    <n v="34441"/>
  </r>
  <r>
    <x v="112"/>
    <x v="52"/>
    <x v="3"/>
    <n v="10963"/>
  </r>
  <r>
    <x v="112"/>
    <x v="52"/>
    <x v="4"/>
    <n v="15821"/>
  </r>
  <r>
    <x v="112"/>
    <x v="52"/>
    <x v="5"/>
    <n v="10376"/>
  </r>
  <r>
    <x v="112"/>
    <x v="53"/>
    <x v="0"/>
    <n v="68"/>
  </r>
  <r>
    <x v="112"/>
    <x v="53"/>
    <x v="1"/>
    <n v="2967"/>
  </r>
  <r>
    <x v="112"/>
    <x v="53"/>
    <x v="2"/>
    <n v="91977"/>
  </r>
  <r>
    <x v="112"/>
    <x v="53"/>
    <x v="3"/>
    <n v="25530"/>
  </r>
  <r>
    <x v="112"/>
    <x v="53"/>
    <x v="4"/>
    <n v="44201"/>
  </r>
  <r>
    <x v="112"/>
    <x v="53"/>
    <x v="5"/>
    <n v="29367"/>
  </r>
  <r>
    <x v="112"/>
    <x v="54"/>
    <x v="0"/>
    <n v="46"/>
  </r>
  <r>
    <x v="112"/>
    <x v="54"/>
    <x v="1"/>
    <n v="1700"/>
  </r>
  <r>
    <x v="112"/>
    <x v="54"/>
    <x v="2"/>
    <n v="52700"/>
  </r>
  <r>
    <x v="112"/>
    <x v="54"/>
    <x v="3"/>
    <n v="10146"/>
  </r>
  <r>
    <x v="112"/>
    <x v="54"/>
    <x v="4"/>
    <n v="19349"/>
  </r>
  <r>
    <x v="112"/>
    <x v="54"/>
    <x v="5"/>
    <n v="13099"/>
  </r>
  <r>
    <x v="112"/>
    <x v="55"/>
    <x v="0"/>
    <n v="21"/>
  </r>
  <r>
    <x v="112"/>
    <x v="55"/>
    <x v="1"/>
    <n v="1625"/>
  </r>
  <r>
    <x v="112"/>
    <x v="55"/>
    <x v="2"/>
    <n v="50375"/>
  </r>
  <r>
    <x v="112"/>
    <x v="55"/>
    <x v="3"/>
    <n v="2867"/>
  </r>
  <r>
    <x v="112"/>
    <x v="55"/>
    <x v="4"/>
    <n v="5782"/>
  </r>
  <r>
    <x v="112"/>
    <x v="55"/>
    <x v="5"/>
    <n v="2868"/>
  </r>
  <r>
    <x v="112"/>
    <x v="56"/>
    <x v="0"/>
    <n v="234"/>
  </r>
  <r>
    <x v="112"/>
    <x v="56"/>
    <x v="1"/>
    <n v="10433"/>
  </r>
  <r>
    <x v="112"/>
    <x v="56"/>
    <x v="2"/>
    <n v="323423"/>
  </r>
  <r>
    <x v="112"/>
    <x v="56"/>
    <x v="3"/>
    <n v="137761"/>
  </r>
  <r>
    <x v="112"/>
    <x v="56"/>
    <x v="4"/>
    <n v="214448"/>
  </r>
  <r>
    <x v="112"/>
    <x v="56"/>
    <x v="5"/>
    <n v="112881"/>
  </r>
  <r>
    <x v="112"/>
    <x v="57"/>
    <x v="0"/>
    <n v="17"/>
  </r>
  <r>
    <x v="112"/>
    <x v="57"/>
    <x v="1"/>
    <n v="527"/>
  </r>
  <r>
    <x v="112"/>
    <x v="57"/>
    <x v="2"/>
    <n v="16337"/>
  </r>
  <r>
    <x v="112"/>
    <x v="57"/>
    <x v="3"/>
    <n v="1910"/>
  </r>
  <r>
    <x v="112"/>
    <x v="57"/>
    <x v="4"/>
    <n v="3492"/>
  </r>
  <r>
    <x v="112"/>
    <x v="57"/>
    <x v="5"/>
    <n v="1918"/>
  </r>
  <r>
    <x v="112"/>
    <x v="58"/>
    <x v="0"/>
    <n v="38"/>
  </r>
  <r>
    <x v="112"/>
    <x v="58"/>
    <x v="1"/>
    <n v="1006"/>
  </r>
  <r>
    <x v="112"/>
    <x v="58"/>
    <x v="2"/>
    <n v="31186"/>
  </r>
  <r>
    <x v="112"/>
    <x v="58"/>
    <x v="3"/>
    <n v="5862"/>
  </r>
  <r>
    <x v="112"/>
    <x v="58"/>
    <x v="4"/>
    <n v="9491"/>
  </r>
  <r>
    <x v="112"/>
    <x v="58"/>
    <x v="5"/>
    <n v="4499"/>
  </r>
  <r>
    <x v="112"/>
    <x v="59"/>
    <x v="0"/>
    <n v="49"/>
  </r>
  <r>
    <x v="112"/>
    <x v="59"/>
    <x v="1"/>
    <n v="1305"/>
  </r>
  <r>
    <x v="112"/>
    <x v="59"/>
    <x v="2"/>
    <n v="40455"/>
  </r>
  <r>
    <x v="112"/>
    <x v="59"/>
    <x v="3"/>
    <n v="9715"/>
  </r>
  <r>
    <x v="112"/>
    <x v="59"/>
    <x v="4"/>
    <n v="17161"/>
  </r>
  <r>
    <x v="112"/>
    <x v="59"/>
    <x v="5"/>
    <n v="9543"/>
  </r>
  <r>
    <x v="112"/>
    <x v="60"/>
    <x v="0"/>
    <n v="30"/>
  </r>
  <r>
    <x v="112"/>
    <x v="60"/>
    <x v="1"/>
    <n v="1668"/>
  </r>
  <r>
    <x v="112"/>
    <x v="60"/>
    <x v="2"/>
    <n v="51708"/>
  </r>
  <r>
    <x v="112"/>
    <x v="60"/>
    <x v="3"/>
    <n v="13663"/>
  </r>
  <r>
    <x v="112"/>
    <x v="60"/>
    <x v="4"/>
    <n v="24036"/>
  </r>
  <r>
    <x v="112"/>
    <x v="60"/>
    <x v="5"/>
    <n v="17813"/>
  </r>
  <r>
    <x v="112"/>
    <x v="61"/>
    <x v="0"/>
    <n v="11"/>
  </r>
  <r>
    <x v="112"/>
    <x v="61"/>
    <x v="1"/>
    <n v="252"/>
  </r>
  <r>
    <x v="112"/>
    <x v="61"/>
    <x v="2"/>
    <n v="7812"/>
  </r>
  <r>
    <x v="112"/>
    <x v="61"/>
    <x v="3"/>
    <n v="805"/>
  </r>
  <r>
    <x v="112"/>
    <x v="61"/>
    <x v="4"/>
    <n v="1423"/>
  </r>
  <r>
    <x v="112"/>
    <x v="61"/>
    <x v="5"/>
    <n v="809"/>
  </r>
  <r>
    <x v="112"/>
    <x v="62"/>
    <x v="0"/>
    <n v="45"/>
  </r>
  <r>
    <x v="112"/>
    <x v="62"/>
    <x v="1"/>
    <n v="1648"/>
  </r>
  <r>
    <x v="112"/>
    <x v="62"/>
    <x v="2"/>
    <n v="51088"/>
  </r>
  <r>
    <x v="112"/>
    <x v="62"/>
    <x v="3"/>
    <n v="8918"/>
  </r>
  <r>
    <x v="112"/>
    <x v="62"/>
    <x v="4"/>
    <n v="16239"/>
  </r>
  <r>
    <x v="112"/>
    <x v="62"/>
    <x v="5"/>
    <n v="11254"/>
  </r>
  <r>
    <x v="112"/>
    <x v="63"/>
    <x v="0"/>
    <n v="53"/>
  </r>
  <r>
    <x v="112"/>
    <x v="63"/>
    <x v="1"/>
    <n v="2874"/>
  </r>
  <r>
    <x v="112"/>
    <x v="63"/>
    <x v="2"/>
    <n v="89094"/>
  </r>
  <r>
    <x v="112"/>
    <x v="63"/>
    <x v="3"/>
    <n v="8767"/>
  </r>
  <r>
    <x v="112"/>
    <x v="63"/>
    <x v="4"/>
    <n v="14422"/>
  </r>
  <r>
    <x v="112"/>
    <x v="63"/>
    <x v="5"/>
    <n v="7414"/>
  </r>
  <r>
    <x v="112"/>
    <x v="64"/>
    <x v="0"/>
    <n v="159"/>
  </r>
  <r>
    <x v="112"/>
    <x v="64"/>
    <x v="1"/>
    <n v="9495"/>
  </r>
  <r>
    <x v="112"/>
    <x v="64"/>
    <x v="2"/>
    <n v="294345"/>
  </r>
  <r>
    <x v="112"/>
    <x v="64"/>
    <x v="3"/>
    <n v="93399"/>
  </r>
  <r>
    <x v="112"/>
    <x v="64"/>
    <x v="4"/>
    <n v="143910"/>
  </r>
  <r>
    <x v="112"/>
    <x v="64"/>
    <x v="5"/>
    <n v="64105"/>
  </r>
  <r>
    <x v="112"/>
    <x v="65"/>
    <x v="0"/>
    <n v="85"/>
  </r>
  <r>
    <x v="112"/>
    <x v="65"/>
    <x v="1"/>
    <n v="2743"/>
  </r>
  <r>
    <x v="112"/>
    <x v="65"/>
    <x v="2"/>
    <n v="85033"/>
  </r>
  <r>
    <x v="112"/>
    <x v="65"/>
    <x v="3"/>
    <n v="37278"/>
  </r>
  <r>
    <x v="112"/>
    <x v="65"/>
    <x v="4"/>
    <n v="64833"/>
  </r>
  <r>
    <x v="112"/>
    <x v="65"/>
    <x v="5"/>
    <n v="36681"/>
  </r>
  <r>
    <x v="112"/>
    <x v="66"/>
    <x v="0"/>
    <n v="32"/>
  </r>
  <r>
    <x v="112"/>
    <x v="66"/>
    <x v="1"/>
    <n v="609"/>
  </r>
  <r>
    <x v="112"/>
    <x v="66"/>
    <x v="2"/>
    <n v="18879"/>
  </r>
  <r>
    <x v="112"/>
    <x v="66"/>
    <x v="3"/>
    <n v="3969"/>
  </r>
  <r>
    <x v="112"/>
    <x v="66"/>
    <x v="4"/>
    <n v="5878"/>
  </r>
  <r>
    <x v="112"/>
    <x v="66"/>
    <x v="5"/>
    <n v="3998"/>
  </r>
  <r>
    <x v="112"/>
    <x v="67"/>
    <x v="0"/>
    <n v="66"/>
  </r>
  <r>
    <x v="112"/>
    <x v="67"/>
    <x v="1"/>
    <n v="2706"/>
  </r>
  <r>
    <x v="112"/>
    <x v="67"/>
    <x v="2"/>
    <n v="83886"/>
  </r>
  <r>
    <x v="112"/>
    <x v="67"/>
    <x v="3"/>
    <n v="15649"/>
  </r>
  <r>
    <x v="112"/>
    <x v="67"/>
    <x v="4"/>
    <n v="24429"/>
  </r>
  <r>
    <x v="112"/>
    <x v="67"/>
    <x v="5"/>
    <n v="15039"/>
  </r>
  <r>
    <x v="112"/>
    <x v="68"/>
    <x v="0"/>
    <n v="10"/>
  </r>
  <r>
    <x v="112"/>
    <x v="68"/>
    <x v="1"/>
    <n v="208"/>
  </r>
  <r>
    <x v="112"/>
    <x v="68"/>
    <x v="2"/>
    <n v="6448"/>
  </r>
  <r>
    <x v="112"/>
    <x v="68"/>
    <x v="3"/>
    <n v="1704"/>
  </r>
  <r>
    <x v="112"/>
    <x v="68"/>
    <x v="4"/>
    <n v="2857"/>
  </r>
  <r>
    <x v="112"/>
    <x v="68"/>
    <x v="5"/>
    <n v="1336"/>
  </r>
  <r>
    <x v="112"/>
    <x v="69"/>
    <x v="0"/>
    <n v="44"/>
  </r>
  <r>
    <x v="112"/>
    <x v="69"/>
    <x v="1"/>
    <n v="1211"/>
  </r>
  <r>
    <x v="112"/>
    <x v="69"/>
    <x v="2"/>
    <n v="37541"/>
  </r>
  <r>
    <x v="112"/>
    <x v="69"/>
    <x v="3"/>
    <n v="13924"/>
  </r>
  <r>
    <x v="112"/>
    <x v="69"/>
    <x v="4"/>
    <n v="21348"/>
  </r>
  <r>
    <x v="112"/>
    <x v="69"/>
    <x v="5"/>
    <n v="12044"/>
  </r>
  <r>
    <x v="112"/>
    <x v="70"/>
    <x v="0"/>
    <n v="3283"/>
  </r>
  <r>
    <x v="112"/>
    <x v="70"/>
    <x v="1"/>
    <n v="137274"/>
  </r>
  <r>
    <x v="112"/>
    <x v="70"/>
    <x v="2"/>
    <n v="4255494"/>
  </r>
  <r>
    <x v="112"/>
    <x v="70"/>
    <x v="3"/>
    <n v="1278507"/>
  </r>
  <r>
    <x v="112"/>
    <x v="70"/>
    <x v="4"/>
    <n v="2003442"/>
  </r>
  <r>
    <x v="112"/>
    <x v="70"/>
    <x v="5"/>
    <n v="1083218"/>
  </r>
  <r>
    <x v="113"/>
    <x v="0"/>
    <x v="0"/>
    <n v="167"/>
  </r>
  <r>
    <x v="113"/>
    <x v="0"/>
    <x v="1"/>
    <n v="6135"/>
  </r>
  <r>
    <x v="113"/>
    <x v="0"/>
    <x v="2"/>
    <n v="184050"/>
  </r>
  <r>
    <x v="113"/>
    <x v="0"/>
    <x v="3"/>
    <n v="25249"/>
  </r>
  <r>
    <x v="113"/>
    <x v="0"/>
    <x v="4"/>
    <n v="39116"/>
  </r>
  <r>
    <x v="113"/>
    <x v="0"/>
    <x v="5"/>
    <n v="19940"/>
  </r>
  <r>
    <x v="113"/>
    <x v="1"/>
    <x v="0"/>
    <n v="54"/>
  </r>
  <r>
    <x v="113"/>
    <x v="1"/>
    <x v="1"/>
    <n v="2228"/>
  </r>
  <r>
    <x v="113"/>
    <x v="1"/>
    <x v="2"/>
    <n v="66840"/>
  </r>
  <r>
    <x v="113"/>
    <x v="1"/>
    <x v="3"/>
    <n v="10963"/>
  </r>
  <r>
    <x v="113"/>
    <x v="1"/>
    <x v="4"/>
    <n v="17912"/>
  </r>
  <r>
    <x v="113"/>
    <x v="1"/>
    <x v="5"/>
    <n v="10061"/>
  </r>
  <r>
    <x v="113"/>
    <x v="2"/>
    <x v="0"/>
    <n v="23"/>
  </r>
  <r>
    <x v="113"/>
    <x v="2"/>
    <x v="1"/>
    <n v="1138"/>
  </r>
  <r>
    <x v="113"/>
    <x v="2"/>
    <x v="2"/>
    <n v="34140"/>
  </r>
  <r>
    <x v="113"/>
    <x v="2"/>
    <x v="3"/>
    <n v="2765"/>
  </r>
  <r>
    <x v="113"/>
    <x v="2"/>
    <x v="4"/>
    <n v="4274"/>
  </r>
  <r>
    <x v="113"/>
    <x v="2"/>
    <x v="5"/>
    <n v="1870"/>
  </r>
  <r>
    <x v="113"/>
    <x v="3"/>
    <x v="0"/>
    <n v="52"/>
  </r>
  <r>
    <x v="113"/>
    <x v="3"/>
    <x v="1"/>
    <n v="2168"/>
  </r>
  <r>
    <x v="113"/>
    <x v="3"/>
    <x v="2"/>
    <n v="65040"/>
  </r>
  <r>
    <x v="113"/>
    <x v="3"/>
    <x v="3"/>
    <n v="7567"/>
  </r>
  <r>
    <x v="113"/>
    <x v="3"/>
    <x v="4"/>
    <n v="12789"/>
  </r>
  <r>
    <x v="113"/>
    <x v="3"/>
    <x v="5"/>
    <n v="6752"/>
  </r>
  <r>
    <x v="113"/>
    <x v="4"/>
    <x v="0"/>
    <n v="26"/>
  </r>
  <r>
    <x v="113"/>
    <x v="4"/>
    <x v="1"/>
    <n v="941"/>
  </r>
  <r>
    <x v="113"/>
    <x v="4"/>
    <x v="2"/>
    <n v="28230"/>
  </r>
  <r>
    <x v="113"/>
    <x v="4"/>
    <x v="3"/>
    <n v="10711"/>
  </r>
  <r>
    <x v="113"/>
    <x v="4"/>
    <x v="4"/>
    <n v="16726"/>
  </r>
  <r>
    <x v="113"/>
    <x v="4"/>
    <x v="5"/>
    <n v="7754"/>
  </r>
  <r>
    <x v="113"/>
    <x v="5"/>
    <x v="0"/>
    <n v="14"/>
  </r>
  <r>
    <x v="113"/>
    <x v="5"/>
    <x v="1"/>
    <n v="367"/>
  </r>
  <r>
    <x v="113"/>
    <x v="5"/>
    <x v="2"/>
    <n v="11010"/>
  </r>
  <r>
    <x v="113"/>
    <x v="5"/>
    <x v="3"/>
    <n v="2743"/>
  </r>
  <r>
    <x v="113"/>
    <x v="5"/>
    <x v="4"/>
    <n v="4443"/>
  </r>
  <r>
    <x v="113"/>
    <x v="5"/>
    <x v="5"/>
    <n v="2612"/>
  </r>
  <r>
    <x v="113"/>
    <x v="6"/>
    <x v="0"/>
    <n v="159"/>
  </r>
  <r>
    <x v="113"/>
    <x v="6"/>
    <x v="1"/>
    <n v="11862"/>
  </r>
  <r>
    <x v="113"/>
    <x v="6"/>
    <x v="2"/>
    <n v="355860"/>
  </r>
  <r>
    <x v="113"/>
    <x v="6"/>
    <x v="3"/>
    <n v="174945"/>
  </r>
  <r>
    <x v="113"/>
    <x v="6"/>
    <x v="4"/>
    <n v="245251"/>
  </r>
  <r>
    <x v="113"/>
    <x v="6"/>
    <x v="5"/>
    <n v="128216"/>
  </r>
  <r>
    <x v="113"/>
    <x v="7"/>
    <x v="0"/>
    <n v="47"/>
  </r>
  <r>
    <x v="113"/>
    <x v="7"/>
    <x v="1"/>
    <n v="2254"/>
  </r>
  <r>
    <x v="113"/>
    <x v="7"/>
    <x v="2"/>
    <n v="67620"/>
  </r>
  <r>
    <x v="113"/>
    <x v="7"/>
    <x v="3"/>
    <n v="28929"/>
  </r>
  <r>
    <x v="113"/>
    <x v="7"/>
    <x v="4"/>
    <n v="48365"/>
  </r>
  <r>
    <x v="113"/>
    <x v="7"/>
    <x v="5"/>
    <n v="29430"/>
  </r>
  <r>
    <x v="113"/>
    <x v="8"/>
    <x v="0"/>
    <n v="11"/>
  </r>
  <r>
    <x v="113"/>
    <x v="8"/>
    <x v="1"/>
    <n v="538"/>
  </r>
  <r>
    <x v="113"/>
    <x v="8"/>
    <x v="2"/>
    <n v="16140"/>
  </r>
  <r>
    <x v="113"/>
    <x v="8"/>
    <x v="3"/>
    <n v="2259"/>
  </r>
  <r>
    <x v="113"/>
    <x v="8"/>
    <x v="4"/>
    <n v="3391"/>
  </r>
  <r>
    <x v="113"/>
    <x v="8"/>
    <x v="5"/>
    <n v="2155"/>
  </r>
  <r>
    <x v="113"/>
    <x v="9"/>
    <x v="0"/>
    <n v="17"/>
  </r>
  <r>
    <x v="113"/>
    <x v="9"/>
    <x v="1"/>
    <n v="381"/>
  </r>
  <r>
    <x v="113"/>
    <x v="9"/>
    <x v="2"/>
    <n v="11430"/>
  </r>
  <r>
    <x v="113"/>
    <x v="9"/>
    <x v="3"/>
    <n v="1874"/>
  </r>
  <r>
    <x v="113"/>
    <x v="9"/>
    <x v="4"/>
    <n v="2943"/>
  </r>
  <r>
    <x v="113"/>
    <x v="9"/>
    <x v="5"/>
    <n v="1820"/>
  </r>
  <r>
    <x v="113"/>
    <x v="10"/>
    <x v="0"/>
    <n v="101"/>
  </r>
  <r>
    <x v="113"/>
    <x v="10"/>
    <x v="1"/>
    <n v="3576"/>
  </r>
  <r>
    <x v="113"/>
    <x v="10"/>
    <x v="2"/>
    <n v="107280"/>
  </r>
  <r>
    <x v="113"/>
    <x v="10"/>
    <x v="3"/>
    <n v="9161"/>
  </r>
  <r>
    <x v="113"/>
    <x v="10"/>
    <x v="4"/>
    <n v="14938"/>
  </r>
  <r>
    <x v="113"/>
    <x v="10"/>
    <x v="5"/>
    <n v="8854"/>
  </r>
  <r>
    <x v="113"/>
    <x v="11"/>
    <x v="0"/>
    <n v="16"/>
  </r>
  <r>
    <x v="113"/>
    <x v="11"/>
    <x v="1"/>
    <n v="458"/>
  </r>
  <r>
    <x v="113"/>
    <x v="11"/>
    <x v="2"/>
    <n v="13740"/>
  </r>
  <r>
    <x v="113"/>
    <x v="11"/>
    <x v="3"/>
    <n v="3136"/>
  </r>
  <r>
    <x v="113"/>
    <x v="11"/>
    <x v="4"/>
    <n v="5714"/>
  </r>
  <r>
    <x v="113"/>
    <x v="11"/>
    <x v="5"/>
    <n v="4661"/>
  </r>
  <r>
    <x v="113"/>
    <x v="12"/>
    <x v="0"/>
    <n v="19"/>
  </r>
  <r>
    <x v="113"/>
    <x v="12"/>
    <x v="1"/>
    <n v="773"/>
  </r>
  <r>
    <x v="113"/>
    <x v="12"/>
    <x v="2"/>
    <n v="23190"/>
  </r>
  <r>
    <x v="113"/>
    <x v="12"/>
    <x v="3"/>
    <n v="2531"/>
  </r>
  <r>
    <x v="113"/>
    <x v="12"/>
    <x v="4"/>
    <n v="4052"/>
  </r>
  <r>
    <x v="113"/>
    <x v="12"/>
    <x v="5"/>
    <n v="2348"/>
  </r>
  <r>
    <x v="113"/>
    <x v="13"/>
    <x v="0"/>
    <n v="10"/>
  </r>
  <r>
    <x v="113"/>
    <x v="13"/>
    <x v="1"/>
    <n v="266"/>
  </r>
  <r>
    <x v="113"/>
    <x v="13"/>
    <x v="2"/>
    <n v="7980"/>
  </r>
  <r>
    <x v="113"/>
    <x v="13"/>
    <x v="3"/>
    <n v="2608"/>
  </r>
  <r>
    <x v="113"/>
    <x v="13"/>
    <x v="4"/>
    <n v="4029"/>
  </r>
  <r>
    <x v="113"/>
    <x v="13"/>
    <x v="5"/>
    <n v="1995"/>
  </r>
  <r>
    <x v="113"/>
    <x v="14"/>
    <x v="0"/>
    <n v="54"/>
  </r>
  <r>
    <x v="113"/>
    <x v="14"/>
    <x v="1"/>
    <n v="1753"/>
  </r>
  <r>
    <x v="113"/>
    <x v="14"/>
    <x v="2"/>
    <n v="52590"/>
  </r>
  <r>
    <x v="113"/>
    <x v="14"/>
    <x v="3"/>
    <n v="25205"/>
  </r>
  <r>
    <x v="113"/>
    <x v="14"/>
    <x v="4"/>
    <n v="40837"/>
  </r>
  <r>
    <x v="113"/>
    <x v="14"/>
    <x v="5"/>
    <n v="22710"/>
  </r>
  <r>
    <x v="113"/>
    <x v="15"/>
    <x v="0"/>
    <n v="26"/>
  </r>
  <r>
    <x v="113"/>
    <x v="15"/>
    <x v="1"/>
    <n v="1003"/>
  </r>
  <r>
    <x v="113"/>
    <x v="15"/>
    <x v="2"/>
    <n v="30090"/>
  </r>
  <r>
    <x v="113"/>
    <x v="15"/>
    <x v="3"/>
    <n v="5004"/>
  </r>
  <r>
    <x v="113"/>
    <x v="15"/>
    <x v="4"/>
    <n v="8888"/>
  </r>
  <r>
    <x v="113"/>
    <x v="15"/>
    <x v="5"/>
    <n v="4398"/>
  </r>
  <r>
    <x v="113"/>
    <x v="16"/>
    <x v="0"/>
    <n v="9"/>
  </r>
  <r>
    <x v="113"/>
    <x v="16"/>
    <x v="1"/>
    <n v="228"/>
  </r>
  <r>
    <x v="113"/>
    <x v="16"/>
    <x v="2"/>
    <n v="6840"/>
  </r>
  <r>
    <x v="113"/>
    <x v="16"/>
    <x v="3"/>
    <n v="1363"/>
  </r>
  <r>
    <x v="113"/>
    <x v="16"/>
    <x v="4"/>
    <n v="2513"/>
  </r>
  <r>
    <x v="113"/>
    <x v="16"/>
    <x v="5"/>
    <n v="1522"/>
  </r>
  <r>
    <x v="113"/>
    <x v="17"/>
    <x v="0"/>
    <n v="13"/>
  </r>
  <r>
    <x v="113"/>
    <x v="17"/>
    <x v="1"/>
    <n v="301"/>
  </r>
  <r>
    <x v="113"/>
    <x v="17"/>
    <x v="2"/>
    <n v="9030"/>
  </r>
  <r>
    <x v="113"/>
    <x v="17"/>
    <x v="3"/>
    <n v="1676"/>
  </r>
  <r>
    <x v="113"/>
    <x v="17"/>
    <x v="4"/>
    <n v="2909"/>
  </r>
  <r>
    <x v="113"/>
    <x v="17"/>
    <x v="5"/>
    <n v="1861"/>
  </r>
  <r>
    <x v="113"/>
    <x v="18"/>
    <x v="0"/>
    <n v="19"/>
  </r>
  <r>
    <x v="113"/>
    <x v="18"/>
    <x v="1"/>
    <n v="725"/>
  </r>
  <r>
    <x v="113"/>
    <x v="18"/>
    <x v="2"/>
    <n v="21750"/>
  </r>
  <r>
    <x v="113"/>
    <x v="18"/>
    <x v="3"/>
    <n v="4313"/>
  </r>
  <r>
    <x v="113"/>
    <x v="18"/>
    <x v="4"/>
    <n v="6237"/>
  </r>
  <r>
    <x v="113"/>
    <x v="18"/>
    <x v="5"/>
    <n v="4841"/>
  </r>
  <r>
    <x v="113"/>
    <x v="19"/>
    <x v="0"/>
    <n v="108"/>
  </r>
  <r>
    <x v="113"/>
    <x v="19"/>
    <x v="1"/>
    <n v="4032"/>
  </r>
  <r>
    <x v="113"/>
    <x v="19"/>
    <x v="2"/>
    <n v="120960"/>
  </r>
  <r>
    <x v="113"/>
    <x v="19"/>
    <x v="3"/>
    <n v="29569"/>
  </r>
  <r>
    <x v="113"/>
    <x v="19"/>
    <x v="4"/>
    <n v="49049"/>
  </r>
  <r>
    <x v="113"/>
    <x v="19"/>
    <x v="5"/>
    <n v="30232"/>
  </r>
  <r>
    <x v="113"/>
    <x v="20"/>
    <x v="0"/>
    <n v="26"/>
  </r>
  <r>
    <x v="113"/>
    <x v="20"/>
    <x v="1"/>
    <n v="1650"/>
  </r>
  <r>
    <x v="113"/>
    <x v="20"/>
    <x v="2"/>
    <n v="49500"/>
  </r>
  <r>
    <x v="113"/>
    <x v="20"/>
    <x v="3"/>
    <n v="3281"/>
  </r>
  <r>
    <x v="113"/>
    <x v="20"/>
    <x v="4"/>
    <n v="5581"/>
  </r>
  <r>
    <x v="113"/>
    <x v="20"/>
    <x v="5"/>
    <n v="2605"/>
  </r>
  <r>
    <x v="113"/>
    <x v="21"/>
    <x v="0"/>
    <n v="78"/>
  </r>
  <r>
    <x v="113"/>
    <x v="21"/>
    <x v="1"/>
    <n v="3143"/>
  </r>
  <r>
    <x v="113"/>
    <x v="21"/>
    <x v="2"/>
    <n v="94290"/>
  </r>
  <r>
    <x v="113"/>
    <x v="21"/>
    <x v="3"/>
    <n v="25194"/>
  </r>
  <r>
    <x v="113"/>
    <x v="21"/>
    <x v="4"/>
    <n v="39143"/>
  </r>
  <r>
    <x v="113"/>
    <x v="21"/>
    <x v="5"/>
    <n v="17012"/>
  </r>
  <r>
    <x v="113"/>
    <x v="22"/>
    <x v="0"/>
    <n v="121"/>
  </r>
  <r>
    <x v="113"/>
    <x v="22"/>
    <x v="1"/>
    <n v="6038"/>
  </r>
  <r>
    <x v="113"/>
    <x v="22"/>
    <x v="2"/>
    <n v="181140"/>
  </r>
  <r>
    <x v="113"/>
    <x v="22"/>
    <x v="3"/>
    <n v="52407"/>
  </r>
  <r>
    <x v="113"/>
    <x v="22"/>
    <x v="4"/>
    <n v="89343"/>
  </r>
  <r>
    <x v="113"/>
    <x v="22"/>
    <x v="5"/>
    <n v="50026"/>
  </r>
  <r>
    <x v="113"/>
    <x v="23"/>
    <x v="0"/>
    <n v="32"/>
  </r>
  <r>
    <x v="113"/>
    <x v="23"/>
    <x v="1"/>
    <n v="1612"/>
  </r>
  <r>
    <x v="113"/>
    <x v="23"/>
    <x v="2"/>
    <n v="48360"/>
  </r>
  <r>
    <x v="113"/>
    <x v="23"/>
    <x v="3"/>
    <n v="6010"/>
  </r>
  <r>
    <x v="113"/>
    <x v="23"/>
    <x v="4"/>
    <n v="9233"/>
  </r>
  <r>
    <x v="113"/>
    <x v="23"/>
    <x v="5"/>
    <n v="5213"/>
  </r>
  <r>
    <x v="113"/>
    <x v="24"/>
    <x v="0"/>
    <n v="15"/>
  </r>
  <r>
    <x v="113"/>
    <x v="24"/>
    <x v="1"/>
    <n v="993"/>
  </r>
  <r>
    <x v="113"/>
    <x v="24"/>
    <x v="2"/>
    <n v="29790"/>
  </r>
  <r>
    <x v="113"/>
    <x v="24"/>
    <x v="3"/>
    <n v="1279"/>
  </r>
  <r>
    <x v="113"/>
    <x v="24"/>
    <x v="4"/>
    <n v="2816"/>
  </r>
  <r>
    <x v="113"/>
    <x v="24"/>
    <x v="5"/>
    <n v="1097"/>
  </r>
  <r>
    <x v="113"/>
    <x v="25"/>
    <x v="0"/>
    <n v="41"/>
  </r>
  <r>
    <x v="113"/>
    <x v="25"/>
    <x v="1"/>
    <n v="1358"/>
  </r>
  <r>
    <x v="113"/>
    <x v="25"/>
    <x v="2"/>
    <n v="40740"/>
  </r>
  <r>
    <x v="113"/>
    <x v="25"/>
    <x v="3"/>
    <n v="8158"/>
  </r>
  <r>
    <x v="113"/>
    <x v="25"/>
    <x v="4"/>
    <n v="12974"/>
  </r>
  <r>
    <x v="113"/>
    <x v="25"/>
    <x v="5"/>
    <n v="7557"/>
  </r>
  <r>
    <x v="113"/>
    <x v="26"/>
    <x v="0"/>
    <n v="9"/>
  </r>
  <r>
    <x v="113"/>
    <x v="26"/>
    <x v="1"/>
    <n v="485"/>
  </r>
  <r>
    <x v="113"/>
    <x v="26"/>
    <x v="2"/>
    <n v="14550"/>
  </r>
  <r>
    <x v="113"/>
    <x v="26"/>
    <x v="3"/>
    <n v="1214"/>
  </r>
  <r>
    <x v="113"/>
    <x v="26"/>
    <x v="4"/>
    <n v="1936"/>
  </r>
  <r>
    <x v="113"/>
    <x v="26"/>
    <x v="5"/>
    <n v="1303"/>
  </r>
  <r>
    <x v="113"/>
    <x v="27"/>
    <x v="0"/>
    <n v="55"/>
  </r>
  <r>
    <x v="113"/>
    <x v="27"/>
    <x v="1"/>
    <n v="1897"/>
  </r>
  <r>
    <x v="113"/>
    <x v="27"/>
    <x v="2"/>
    <n v="56910"/>
  </r>
  <r>
    <x v="113"/>
    <x v="27"/>
    <x v="3"/>
    <n v="9246"/>
  </r>
  <r>
    <x v="113"/>
    <x v="27"/>
    <x v="4"/>
    <n v="14081"/>
  </r>
  <r>
    <x v="113"/>
    <x v="27"/>
    <x v="5"/>
    <n v="6452"/>
  </r>
  <r>
    <x v="113"/>
    <x v="28"/>
    <x v="0"/>
    <n v="56"/>
  </r>
  <r>
    <x v="113"/>
    <x v="28"/>
    <x v="1"/>
    <n v="2450"/>
  </r>
  <r>
    <x v="113"/>
    <x v="28"/>
    <x v="2"/>
    <n v="73500"/>
  </r>
  <r>
    <x v="113"/>
    <x v="28"/>
    <x v="3"/>
    <n v="18523"/>
  </r>
  <r>
    <x v="113"/>
    <x v="28"/>
    <x v="4"/>
    <n v="26448"/>
  </r>
  <r>
    <x v="113"/>
    <x v="28"/>
    <x v="5"/>
    <n v="13801"/>
  </r>
  <r>
    <x v="113"/>
    <x v="29"/>
    <x v="0"/>
    <n v="7"/>
  </r>
  <r>
    <x v="113"/>
    <x v="29"/>
    <x v="1"/>
    <n v="137"/>
  </r>
  <r>
    <x v="113"/>
    <x v="29"/>
    <x v="2"/>
    <n v="4110"/>
  </r>
  <r>
    <x v="113"/>
    <x v="29"/>
    <x v="3"/>
    <n v="539"/>
  </r>
  <r>
    <x v="113"/>
    <x v="29"/>
    <x v="4"/>
    <n v="816"/>
  </r>
  <r>
    <x v="113"/>
    <x v="29"/>
    <x v="5"/>
    <n v="510"/>
  </r>
  <r>
    <x v="113"/>
    <x v="30"/>
    <x v="0"/>
    <n v="55"/>
  </r>
  <r>
    <x v="113"/>
    <x v="30"/>
    <x v="1"/>
    <n v="2049"/>
  </r>
  <r>
    <x v="113"/>
    <x v="30"/>
    <x v="2"/>
    <n v="61470"/>
  </r>
  <r>
    <x v="113"/>
    <x v="30"/>
    <x v="3"/>
    <n v="14326"/>
  </r>
  <r>
    <x v="113"/>
    <x v="30"/>
    <x v="4"/>
    <n v="20749"/>
  </r>
  <r>
    <x v="113"/>
    <x v="30"/>
    <x v="5"/>
    <n v="11454"/>
  </r>
  <r>
    <x v="113"/>
    <x v="31"/>
    <x v="0"/>
    <n v="10"/>
  </r>
  <r>
    <x v="113"/>
    <x v="31"/>
    <x v="1"/>
    <n v="326"/>
  </r>
  <r>
    <x v="113"/>
    <x v="31"/>
    <x v="2"/>
    <n v="9780"/>
  </r>
  <r>
    <x v="113"/>
    <x v="31"/>
    <x v="3"/>
    <n v="1188"/>
  </r>
  <r>
    <x v="113"/>
    <x v="31"/>
    <x v="4"/>
    <n v="1663"/>
  </r>
  <r>
    <x v="113"/>
    <x v="31"/>
    <x v="5"/>
    <n v="805"/>
  </r>
  <r>
    <x v="113"/>
    <x v="32"/>
    <x v="0"/>
    <n v="22"/>
  </r>
  <r>
    <x v="113"/>
    <x v="32"/>
    <x v="1"/>
    <n v="550"/>
  </r>
  <r>
    <x v="113"/>
    <x v="32"/>
    <x v="2"/>
    <n v="16500"/>
  </r>
  <r>
    <x v="113"/>
    <x v="32"/>
    <x v="3"/>
    <n v="3185"/>
  </r>
  <r>
    <x v="113"/>
    <x v="32"/>
    <x v="4"/>
    <n v="4145"/>
  </r>
  <r>
    <x v="113"/>
    <x v="32"/>
    <x v="5"/>
    <n v="2064"/>
  </r>
  <r>
    <x v="113"/>
    <x v="33"/>
    <x v="0"/>
    <n v="50"/>
  </r>
  <r>
    <x v="113"/>
    <x v="33"/>
    <x v="1"/>
    <n v="2440"/>
  </r>
  <r>
    <x v="113"/>
    <x v="33"/>
    <x v="2"/>
    <n v="73200"/>
  </r>
  <r>
    <x v="113"/>
    <x v="33"/>
    <x v="3"/>
    <n v="12839"/>
  </r>
  <r>
    <x v="113"/>
    <x v="33"/>
    <x v="4"/>
    <n v="23453"/>
  </r>
  <r>
    <x v="113"/>
    <x v="33"/>
    <x v="5"/>
    <n v="11909"/>
  </r>
  <r>
    <x v="113"/>
    <x v="34"/>
    <x v="0"/>
    <n v="35"/>
  </r>
  <r>
    <x v="113"/>
    <x v="34"/>
    <x v="1"/>
    <n v="1038"/>
  </r>
  <r>
    <x v="113"/>
    <x v="34"/>
    <x v="2"/>
    <n v="31140"/>
  </r>
  <r>
    <x v="113"/>
    <x v="34"/>
    <x v="3"/>
    <n v="6880"/>
  </r>
  <r>
    <x v="113"/>
    <x v="34"/>
    <x v="4"/>
    <n v="11010"/>
  </r>
  <r>
    <x v="113"/>
    <x v="34"/>
    <x v="5"/>
    <n v="6359"/>
  </r>
  <r>
    <x v="113"/>
    <x v="35"/>
    <x v="0"/>
    <n v="13"/>
  </r>
  <r>
    <x v="113"/>
    <x v="35"/>
    <x v="1"/>
    <n v="182"/>
  </r>
  <r>
    <x v="113"/>
    <x v="35"/>
    <x v="2"/>
    <n v="5460"/>
  </r>
  <r>
    <x v="113"/>
    <x v="35"/>
    <x v="3"/>
    <n v="1476"/>
  </r>
  <r>
    <x v="113"/>
    <x v="35"/>
    <x v="4"/>
    <n v="2412"/>
  </r>
  <r>
    <x v="113"/>
    <x v="35"/>
    <x v="5"/>
    <n v="1618"/>
  </r>
  <r>
    <x v="113"/>
    <x v="36"/>
    <x v="0"/>
    <n v="14"/>
  </r>
  <r>
    <x v="113"/>
    <x v="36"/>
    <x v="1"/>
    <n v="385"/>
  </r>
  <r>
    <x v="113"/>
    <x v="36"/>
    <x v="2"/>
    <n v="11550"/>
  </r>
  <r>
    <x v="113"/>
    <x v="36"/>
    <x v="3"/>
    <n v="1294"/>
  </r>
  <r>
    <x v="113"/>
    <x v="36"/>
    <x v="4"/>
    <n v="2180"/>
  </r>
  <r>
    <x v="113"/>
    <x v="36"/>
    <x v="5"/>
    <n v="1409"/>
  </r>
  <r>
    <x v="113"/>
    <x v="37"/>
    <x v="0"/>
    <n v="53"/>
  </r>
  <r>
    <x v="113"/>
    <x v="37"/>
    <x v="1"/>
    <n v="1449"/>
  </r>
  <r>
    <x v="113"/>
    <x v="37"/>
    <x v="2"/>
    <n v="43470"/>
  </r>
  <r>
    <x v="113"/>
    <x v="37"/>
    <x v="3"/>
    <n v="16088"/>
  </r>
  <r>
    <x v="113"/>
    <x v="37"/>
    <x v="4"/>
    <n v="26084"/>
  </r>
  <r>
    <x v="113"/>
    <x v="37"/>
    <x v="5"/>
    <n v="14007"/>
  </r>
  <r>
    <x v="113"/>
    <x v="38"/>
    <x v="0"/>
    <n v="19"/>
  </r>
  <r>
    <x v="113"/>
    <x v="38"/>
    <x v="1"/>
    <n v="387"/>
  </r>
  <r>
    <x v="113"/>
    <x v="38"/>
    <x v="2"/>
    <n v="11610"/>
  </r>
  <r>
    <x v="113"/>
    <x v="38"/>
    <x v="3"/>
    <n v="1385"/>
  </r>
  <r>
    <x v="113"/>
    <x v="38"/>
    <x v="4"/>
    <n v="2154"/>
  </r>
  <r>
    <x v="113"/>
    <x v="38"/>
    <x v="5"/>
    <n v="1196"/>
  </r>
  <r>
    <x v="113"/>
    <x v="39"/>
    <x v="0"/>
    <n v="22"/>
  </r>
  <r>
    <x v="113"/>
    <x v="39"/>
    <x v="1"/>
    <n v="742"/>
  </r>
  <r>
    <x v="113"/>
    <x v="39"/>
    <x v="2"/>
    <n v="22260"/>
  </r>
  <r>
    <x v="113"/>
    <x v="39"/>
    <x v="3"/>
    <n v="2142"/>
  </r>
  <r>
    <x v="113"/>
    <x v="39"/>
    <x v="4"/>
    <n v="3856"/>
  </r>
  <r>
    <x v="113"/>
    <x v="39"/>
    <x v="5"/>
    <n v="2342"/>
  </r>
  <r>
    <x v="113"/>
    <x v="40"/>
    <x v="0"/>
    <n v="27"/>
  </r>
  <r>
    <x v="113"/>
    <x v="40"/>
    <x v="1"/>
    <n v="965"/>
  </r>
  <r>
    <x v="113"/>
    <x v="40"/>
    <x v="2"/>
    <n v="28950"/>
  </r>
  <r>
    <x v="113"/>
    <x v="40"/>
    <x v="3"/>
    <n v="3557"/>
  </r>
  <r>
    <x v="113"/>
    <x v="40"/>
    <x v="4"/>
    <n v="5859"/>
  </r>
  <r>
    <x v="113"/>
    <x v="40"/>
    <x v="5"/>
    <n v="2784"/>
  </r>
  <r>
    <x v="113"/>
    <x v="41"/>
    <x v="0"/>
    <n v="10"/>
  </r>
  <r>
    <x v="113"/>
    <x v="41"/>
    <x v="1"/>
    <n v="207"/>
  </r>
  <r>
    <x v="113"/>
    <x v="41"/>
    <x v="2"/>
    <n v="6210"/>
  </r>
  <r>
    <x v="113"/>
    <x v="41"/>
    <x v="3"/>
    <n v="1979"/>
  </r>
  <r>
    <x v="113"/>
    <x v="41"/>
    <x v="4"/>
    <n v="3165"/>
  </r>
  <r>
    <x v="113"/>
    <x v="41"/>
    <x v="5"/>
    <n v="1811"/>
  </r>
  <r>
    <x v="113"/>
    <x v="42"/>
    <x v="0"/>
    <n v="9"/>
  </r>
  <r>
    <x v="113"/>
    <x v="42"/>
    <x v="1"/>
    <n v="473"/>
  </r>
  <r>
    <x v="113"/>
    <x v="42"/>
    <x v="2"/>
    <n v="14190"/>
  </r>
  <r>
    <x v="113"/>
    <x v="42"/>
    <x v="3"/>
    <n v="1759"/>
  </r>
  <r>
    <x v="113"/>
    <x v="42"/>
    <x v="4"/>
    <n v="2574"/>
  </r>
  <r>
    <x v="113"/>
    <x v="42"/>
    <x v="5"/>
    <n v="1396"/>
  </r>
  <r>
    <x v="113"/>
    <x v="43"/>
    <x v="0"/>
    <n v="23"/>
  </r>
  <r>
    <x v="113"/>
    <x v="43"/>
    <x v="1"/>
    <n v="802"/>
  </r>
  <r>
    <x v="113"/>
    <x v="43"/>
    <x v="2"/>
    <n v="24060"/>
  </r>
  <r>
    <x v="113"/>
    <x v="43"/>
    <x v="3"/>
    <n v="7131"/>
  </r>
  <r>
    <x v="113"/>
    <x v="43"/>
    <x v="4"/>
    <n v="11994"/>
  </r>
  <r>
    <x v="113"/>
    <x v="43"/>
    <x v="5"/>
    <n v="6196"/>
  </r>
  <r>
    <x v="113"/>
    <x v="44"/>
    <x v="0"/>
    <n v="78"/>
  </r>
  <r>
    <x v="113"/>
    <x v="44"/>
    <x v="1"/>
    <n v="5903"/>
  </r>
  <r>
    <x v="113"/>
    <x v="44"/>
    <x v="2"/>
    <n v="177090"/>
  </r>
  <r>
    <x v="113"/>
    <x v="44"/>
    <x v="3"/>
    <n v="99123"/>
  </r>
  <r>
    <x v="113"/>
    <x v="44"/>
    <x v="4"/>
    <n v="136389"/>
  </r>
  <r>
    <x v="113"/>
    <x v="44"/>
    <x v="5"/>
    <n v="67093"/>
  </r>
  <r>
    <x v="113"/>
    <x v="45"/>
    <x v="0"/>
    <n v="16"/>
  </r>
  <r>
    <x v="113"/>
    <x v="45"/>
    <x v="1"/>
    <n v="709"/>
  </r>
  <r>
    <x v="113"/>
    <x v="45"/>
    <x v="2"/>
    <n v="21270"/>
  </r>
  <r>
    <x v="113"/>
    <x v="45"/>
    <x v="3"/>
    <n v="3506"/>
  </r>
  <r>
    <x v="113"/>
    <x v="45"/>
    <x v="4"/>
    <n v="6174"/>
  </r>
  <r>
    <x v="113"/>
    <x v="45"/>
    <x v="5"/>
    <n v="3614"/>
  </r>
  <r>
    <x v="113"/>
    <x v="46"/>
    <x v="0"/>
    <n v="22"/>
  </r>
  <r>
    <x v="113"/>
    <x v="46"/>
    <x v="1"/>
    <n v="682"/>
  </r>
  <r>
    <x v="113"/>
    <x v="46"/>
    <x v="2"/>
    <n v="20460"/>
  </r>
  <r>
    <x v="113"/>
    <x v="46"/>
    <x v="3"/>
    <n v="1503"/>
  </r>
  <r>
    <x v="113"/>
    <x v="46"/>
    <x v="4"/>
    <n v="2852"/>
  </r>
  <r>
    <x v="113"/>
    <x v="46"/>
    <x v="5"/>
    <n v="1707"/>
  </r>
  <r>
    <x v="113"/>
    <x v="47"/>
    <x v="0"/>
    <n v="81"/>
  </r>
  <r>
    <x v="113"/>
    <x v="47"/>
    <x v="1"/>
    <n v="3702"/>
  </r>
  <r>
    <x v="113"/>
    <x v="47"/>
    <x v="2"/>
    <n v="111060"/>
  </r>
  <r>
    <x v="113"/>
    <x v="47"/>
    <x v="3"/>
    <n v="8606"/>
  </r>
  <r>
    <x v="113"/>
    <x v="47"/>
    <x v="4"/>
    <n v="14473"/>
  </r>
  <r>
    <x v="113"/>
    <x v="47"/>
    <x v="5"/>
    <n v="7131"/>
  </r>
  <r>
    <x v="113"/>
    <x v="48"/>
    <x v="0"/>
    <n v="79"/>
  </r>
  <r>
    <x v="113"/>
    <x v="48"/>
    <x v="1"/>
    <n v="2917"/>
  </r>
  <r>
    <x v="113"/>
    <x v="48"/>
    <x v="2"/>
    <n v="87510"/>
  </r>
  <r>
    <x v="113"/>
    <x v="48"/>
    <x v="3"/>
    <n v="20591"/>
  </r>
  <r>
    <x v="113"/>
    <x v="48"/>
    <x v="4"/>
    <n v="29282"/>
  </r>
  <r>
    <x v="113"/>
    <x v="48"/>
    <x v="5"/>
    <n v="14665"/>
  </r>
  <r>
    <x v="113"/>
    <x v="49"/>
    <x v="0"/>
    <n v="107"/>
  </r>
  <r>
    <x v="113"/>
    <x v="49"/>
    <x v="1"/>
    <n v="3222"/>
  </r>
  <r>
    <x v="113"/>
    <x v="49"/>
    <x v="2"/>
    <n v="96660"/>
  </r>
  <r>
    <x v="113"/>
    <x v="49"/>
    <x v="3"/>
    <n v="18425"/>
  </r>
  <r>
    <x v="113"/>
    <x v="49"/>
    <x v="4"/>
    <n v="28771"/>
  </r>
  <r>
    <x v="113"/>
    <x v="49"/>
    <x v="5"/>
    <n v="16984"/>
  </r>
  <r>
    <x v="113"/>
    <x v="50"/>
    <x v="0"/>
    <n v="42"/>
  </r>
  <r>
    <x v="113"/>
    <x v="50"/>
    <x v="1"/>
    <n v="1229"/>
  </r>
  <r>
    <x v="113"/>
    <x v="50"/>
    <x v="2"/>
    <n v="36870"/>
  </r>
  <r>
    <x v="113"/>
    <x v="50"/>
    <x v="3"/>
    <n v="6759"/>
  </r>
  <r>
    <x v="113"/>
    <x v="50"/>
    <x v="4"/>
    <n v="10457"/>
  </r>
  <r>
    <x v="113"/>
    <x v="50"/>
    <x v="5"/>
    <n v="7272"/>
  </r>
  <r>
    <x v="113"/>
    <x v="51"/>
    <x v="0"/>
    <n v="47"/>
  </r>
  <r>
    <x v="113"/>
    <x v="51"/>
    <x v="1"/>
    <n v="1296"/>
  </r>
  <r>
    <x v="113"/>
    <x v="51"/>
    <x v="2"/>
    <n v="38880"/>
  </r>
  <r>
    <x v="113"/>
    <x v="51"/>
    <x v="3"/>
    <n v="6989"/>
  </r>
  <r>
    <x v="113"/>
    <x v="51"/>
    <x v="4"/>
    <n v="9833"/>
  </r>
  <r>
    <x v="113"/>
    <x v="51"/>
    <x v="5"/>
    <n v="6490"/>
  </r>
  <r>
    <x v="113"/>
    <x v="52"/>
    <x v="0"/>
    <n v="35"/>
  </r>
  <r>
    <x v="113"/>
    <x v="52"/>
    <x v="1"/>
    <n v="1105"/>
  </r>
  <r>
    <x v="113"/>
    <x v="52"/>
    <x v="2"/>
    <n v="33150"/>
  </r>
  <r>
    <x v="113"/>
    <x v="52"/>
    <x v="3"/>
    <n v="8223"/>
  </r>
  <r>
    <x v="113"/>
    <x v="52"/>
    <x v="4"/>
    <n v="11878"/>
  </r>
  <r>
    <x v="113"/>
    <x v="52"/>
    <x v="5"/>
    <n v="7570"/>
  </r>
  <r>
    <x v="113"/>
    <x v="53"/>
    <x v="0"/>
    <n v="66"/>
  </r>
  <r>
    <x v="113"/>
    <x v="53"/>
    <x v="1"/>
    <n v="2950"/>
  </r>
  <r>
    <x v="113"/>
    <x v="53"/>
    <x v="2"/>
    <n v="88500"/>
  </r>
  <r>
    <x v="113"/>
    <x v="53"/>
    <x v="3"/>
    <n v="16842"/>
  </r>
  <r>
    <x v="113"/>
    <x v="53"/>
    <x v="4"/>
    <n v="28198"/>
  </r>
  <r>
    <x v="113"/>
    <x v="53"/>
    <x v="5"/>
    <n v="18733"/>
  </r>
  <r>
    <x v="113"/>
    <x v="54"/>
    <x v="0"/>
    <n v="44"/>
  </r>
  <r>
    <x v="113"/>
    <x v="54"/>
    <x v="1"/>
    <n v="1667"/>
  </r>
  <r>
    <x v="113"/>
    <x v="54"/>
    <x v="2"/>
    <n v="50010"/>
  </r>
  <r>
    <x v="113"/>
    <x v="54"/>
    <x v="3"/>
    <n v="6717"/>
  </r>
  <r>
    <x v="113"/>
    <x v="54"/>
    <x v="4"/>
    <n v="14055"/>
  </r>
  <r>
    <x v="113"/>
    <x v="54"/>
    <x v="5"/>
    <n v="9554"/>
  </r>
  <r>
    <x v="113"/>
    <x v="55"/>
    <x v="0"/>
    <n v="20"/>
  </r>
  <r>
    <x v="113"/>
    <x v="55"/>
    <x v="1"/>
    <n v="1514"/>
  </r>
  <r>
    <x v="113"/>
    <x v="55"/>
    <x v="2"/>
    <n v="45420"/>
  </r>
  <r>
    <x v="113"/>
    <x v="55"/>
    <x v="3"/>
    <n v="2179"/>
  </r>
  <r>
    <x v="113"/>
    <x v="55"/>
    <x v="4"/>
    <n v="4505"/>
  </r>
  <r>
    <x v="113"/>
    <x v="55"/>
    <x v="5"/>
    <n v="2227"/>
  </r>
  <r>
    <x v="113"/>
    <x v="56"/>
    <x v="0"/>
    <n v="234"/>
  </r>
  <r>
    <x v="113"/>
    <x v="56"/>
    <x v="1"/>
    <n v="10449"/>
  </r>
  <r>
    <x v="113"/>
    <x v="56"/>
    <x v="2"/>
    <n v="313470"/>
  </r>
  <r>
    <x v="113"/>
    <x v="56"/>
    <x v="3"/>
    <n v="109254"/>
  </r>
  <r>
    <x v="113"/>
    <x v="56"/>
    <x v="4"/>
    <n v="174844"/>
  </r>
  <r>
    <x v="113"/>
    <x v="56"/>
    <x v="5"/>
    <n v="90562"/>
  </r>
  <r>
    <x v="113"/>
    <x v="57"/>
    <x v="0"/>
    <n v="16"/>
  </r>
  <r>
    <x v="113"/>
    <x v="57"/>
    <x v="1"/>
    <n v="503"/>
  </r>
  <r>
    <x v="113"/>
    <x v="57"/>
    <x v="2"/>
    <n v="15090"/>
  </r>
  <r>
    <x v="113"/>
    <x v="57"/>
    <x v="3"/>
    <n v="1806"/>
  </r>
  <r>
    <x v="113"/>
    <x v="57"/>
    <x v="4"/>
    <n v="3453"/>
  </r>
  <r>
    <x v="113"/>
    <x v="57"/>
    <x v="5"/>
    <n v="1992"/>
  </r>
  <r>
    <x v="113"/>
    <x v="58"/>
    <x v="0"/>
    <n v="43"/>
  </r>
  <r>
    <x v="113"/>
    <x v="58"/>
    <x v="1"/>
    <n v="1282"/>
  </r>
  <r>
    <x v="113"/>
    <x v="58"/>
    <x v="2"/>
    <n v="38460"/>
  </r>
  <r>
    <x v="113"/>
    <x v="58"/>
    <x v="3"/>
    <n v="8659"/>
  </r>
  <r>
    <x v="113"/>
    <x v="58"/>
    <x v="4"/>
    <n v="13822"/>
  </r>
  <r>
    <x v="113"/>
    <x v="58"/>
    <x v="5"/>
    <n v="5895"/>
  </r>
  <r>
    <x v="113"/>
    <x v="59"/>
    <x v="0"/>
    <n v="49"/>
  </r>
  <r>
    <x v="113"/>
    <x v="59"/>
    <x v="1"/>
    <n v="1321"/>
  </r>
  <r>
    <x v="113"/>
    <x v="59"/>
    <x v="2"/>
    <n v="39630"/>
  </r>
  <r>
    <x v="113"/>
    <x v="59"/>
    <x v="3"/>
    <n v="7658"/>
  </r>
  <r>
    <x v="113"/>
    <x v="59"/>
    <x v="4"/>
    <n v="13659"/>
  </r>
  <r>
    <x v="113"/>
    <x v="59"/>
    <x v="5"/>
    <n v="6335"/>
  </r>
  <r>
    <x v="113"/>
    <x v="60"/>
    <x v="0"/>
    <n v="30"/>
  </r>
  <r>
    <x v="113"/>
    <x v="60"/>
    <x v="1"/>
    <n v="1668"/>
  </r>
  <r>
    <x v="113"/>
    <x v="60"/>
    <x v="2"/>
    <n v="50040"/>
  </r>
  <r>
    <x v="113"/>
    <x v="60"/>
    <x v="3"/>
    <n v="7618"/>
  </r>
  <r>
    <x v="113"/>
    <x v="60"/>
    <x v="4"/>
    <n v="12565"/>
  </r>
  <r>
    <x v="113"/>
    <x v="60"/>
    <x v="5"/>
    <n v="9816"/>
  </r>
  <r>
    <x v="113"/>
    <x v="61"/>
    <x v="0"/>
    <n v="10"/>
  </r>
  <r>
    <x v="113"/>
    <x v="61"/>
    <x v="1"/>
    <n v="228"/>
  </r>
  <r>
    <x v="113"/>
    <x v="61"/>
    <x v="2"/>
    <n v="6840"/>
  </r>
  <r>
    <x v="113"/>
    <x v="61"/>
    <x v="3"/>
    <n v="629"/>
  </r>
  <r>
    <x v="113"/>
    <x v="61"/>
    <x v="4"/>
    <n v="1053"/>
  </r>
  <r>
    <x v="113"/>
    <x v="61"/>
    <x v="5"/>
    <n v="623"/>
  </r>
  <r>
    <x v="113"/>
    <x v="62"/>
    <x v="0"/>
    <n v="43"/>
  </r>
  <r>
    <x v="113"/>
    <x v="62"/>
    <x v="1"/>
    <n v="1573"/>
  </r>
  <r>
    <x v="113"/>
    <x v="62"/>
    <x v="2"/>
    <n v="47190"/>
  </r>
  <r>
    <x v="113"/>
    <x v="62"/>
    <x v="3"/>
    <n v="6566"/>
  </r>
  <r>
    <x v="113"/>
    <x v="62"/>
    <x v="4"/>
    <n v="10425"/>
  </r>
  <r>
    <x v="113"/>
    <x v="62"/>
    <x v="5"/>
    <n v="7480"/>
  </r>
  <r>
    <x v="113"/>
    <x v="63"/>
    <x v="0"/>
    <n v="53"/>
  </r>
  <r>
    <x v="113"/>
    <x v="63"/>
    <x v="1"/>
    <n v="2874"/>
  </r>
  <r>
    <x v="113"/>
    <x v="63"/>
    <x v="2"/>
    <n v="86220"/>
  </r>
  <r>
    <x v="113"/>
    <x v="63"/>
    <x v="3"/>
    <n v="5322"/>
  </r>
  <r>
    <x v="113"/>
    <x v="63"/>
    <x v="4"/>
    <n v="8128"/>
  </r>
  <r>
    <x v="113"/>
    <x v="63"/>
    <x v="5"/>
    <n v="4448"/>
  </r>
  <r>
    <x v="113"/>
    <x v="64"/>
    <x v="0"/>
    <n v="159"/>
  </r>
  <r>
    <x v="113"/>
    <x v="64"/>
    <x v="1"/>
    <n v="9419"/>
  </r>
  <r>
    <x v="113"/>
    <x v="64"/>
    <x v="2"/>
    <n v="282570"/>
  </r>
  <r>
    <x v="113"/>
    <x v="64"/>
    <x v="3"/>
    <n v="89410"/>
  </r>
  <r>
    <x v="113"/>
    <x v="64"/>
    <x v="4"/>
    <n v="147610"/>
  </r>
  <r>
    <x v="113"/>
    <x v="64"/>
    <x v="5"/>
    <n v="57264"/>
  </r>
  <r>
    <x v="113"/>
    <x v="65"/>
    <x v="0"/>
    <n v="84"/>
  </r>
  <r>
    <x v="113"/>
    <x v="65"/>
    <x v="1"/>
    <n v="2718"/>
  </r>
  <r>
    <x v="113"/>
    <x v="65"/>
    <x v="2"/>
    <n v="81540"/>
  </r>
  <r>
    <x v="113"/>
    <x v="65"/>
    <x v="3"/>
    <n v="28343"/>
  </r>
  <r>
    <x v="113"/>
    <x v="65"/>
    <x v="4"/>
    <n v="46040"/>
  </r>
  <r>
    <x v="113"/>
    <x v="65"/>
    <x v="5"/>
    <n v="26008"/>
  </r>
  <r>
    <x v="113"/>
    <x v="66"/>
    <x v="0"/>
    <n v="30"/>
  </r>
  <r>
    <x v="113"/>
    <x v="66"/>
    <x v="1"/>
    <n v="553"/>
  </r>
  <r>
    <x v="113"/>
    <x v="66"/>
    <x v="2"/>
    <n v="16590"/>
  </r>
  <r>
    <x v="113"/>
    <x v="66"/>
    <x v="3"/>
    <n v="1659"/>
  </r>
  <r>
    <x v="113"/>
    <x v="66"/>
    <x v="4"/>
    <n v="2780"/>
  </r>
  <r>
    <x v="113"/>
    <x v="66"/>
    <x v="5"/>
    <n v="2014"/>
  </r>
  <r>
    <x v="113"/>
    <x v="67"/>
    <x v="0"/>
    <n v="61"/>
  </r>
  <r>
    <x v="113"/>
    <x v="67"/>
    <x v="1"/>
    <n v="2670"/>
  </r>
  <r>
    <x v="113"/>
    <x v="67"/>
    <x v="2"/>
    <n v="80100"/>
  </r>
  <r>
    <x v="113"/>
    <x v="67"/>
    <x v="3"/>
    <n v="7667"/>
  </r>
  <r>
    <x v="113"/>
    <x v="67"/>
    <x v="4"/>
    <n v="12213"/>
  </r>
  <r>
    <x v="113"/>
    <x v="67"/>
    <x v="5"/>
    <n v="7662"/>
  </r>
  <r>
    <x v="113"/>
    <x v="68"/>
    <x v="0"/>
    <n v="10"/>
  </r>
  <r>
    <x v="113"/>
    <x v="68"/>
    <x v="1"/>
    <n v="208"/>
  </r>
  <r>
    <x v="113"/>
    <x v="68"/>
    <x v="2"/>
    <n v="6240"/>
  </r>
  <r>
    <x v="113"/>
    <x v="68"/>
    <x v="3"/>
    <n v="1280"/>
  </r>
  <r>
    <x v="113"/>
    <x v="68"/>
    <x v="4"/>
    <n v="1973"/>
  </r>
  <r>
    <x v="113"/>
    <x v="68"/>
    <x v="5"/>
    <n v="930"/>
  </r>
  <r>
    <x v="113"/>
    <x v="69"/>
    <x v="0"/>
    <n v="43"/>
  </r>
  <r>
    <x v="113"/>
    <x v="69"/>
    <x v="1"/>
    <n v="1193"/>
  </r>
  <r>
    <x v="113"/>
    <x v="69"/>
    <x v="2"/>
    <n v="35790"/>
  </r>
  <r>
    <x v="113"/>
    <x v="69"/>
    <x v="3"/>
    <n v="10360"/>
  </r>
  <r>
    <x v="113"/>
    <x v="69"/>
    <x v="4"/>
    <n v="14550"/>
  </r>
  <r>
    <x v="113"/>
    <x v="69"/>
    <x v="5"/>
    <n v="8692"/>
  </r>
  <r>
    <x v="113"/>
    <x v="70"/>
    <x v="0"/>
    <n v="3249"/>
  </r>
  <r>
    <x v="113"/>
    <x v="70"/>
    <x v="1"/>
    <n v="136440"/>
  </r>
  <r>
    <x v="113"/>
    <x v="70"/>
    <x v="2"/>
    <n v="4093200"/>
  </r>
  <r>
    <x v="113"/>
    <x v="70"/>
    <x v="3"/>
    <n v="1039342"/>
  </r>
  <r>
    <x v="113"/>
    <x v="70"/>
    <x v="4"/>
    <n v="1618029"/>
  </r>
  <r>
    <x v="113"/>
    <x v="70"/>
    <x v="5"/>
    <n v="857721"/>
  </r>
  <r>
    <x v="114"/>
    <x v="0"/>
    <x v="0"/>
    <n v="168"/>
  </r>
  <r>
    <x v="114"/>
    <x v="0"/>
    <x v="1"/>
    <n v="6123"/>
  </r>
  <r>
    <x v="114"/>
    <x v="0"/>
    <x v="2"/>
    <n v="189813"/>
  </r>
  <r>
    <x v="114"/>
    <x v="0"/>
    <x v="3"/>
    <n v="26906"/>
  </r>
  <r>
    <x v="114"/>
    <x v="0"/>
    <x v="4"/>
    <n v="44543"/>
  </r>
  <r>
    <x v="114"/>
    <x v="0"/>
    <x v="5"/>
    <n v="22265"/>
  </r>
  <r>
    <x v="114"/>
    <x v="1"/>
    <x v="0"/>
    <n v="55"/>
  </r>
  <r>
    <x v="114"/>
    <x v="1"/>
    <x v="1"/>
    <n v="2249"/>
  </r>
  <r>
    <x v="114"/>
    <x v="1"/>
    <x v="2"/>
    <n v="69719"/>
  </r>
  <r>
    <x v="114"/>
    <x v="1"/>
    <x v="3"/>
    <n v="14112"/>
  </r>
  <r>
    <x v="114"/>
    <x v="1"/>
    <x v="4"/>
    <n v="22809"/>
  </r>
  <r>
    <x v="114"/>
    <x v="1"/>
    <x v="5"/>
    <n v="12303"/>
  </r>
  <r>
    <x v="114"/>
    <x v="2"/>
    <x v="0"/>
    <n v="25"/>
  </r>
  <r>
    <x v="114"/>
    <x v="2"/>
    <x v="1"/>
    <n v="1145"/>
  </r>
  <r>
    <x v="114"/>
    <x v="2"/>
    <x v="2"/>
    <n v="35495"/>
  </r>
  <r>
    <x v="114"/>
    <x v="2"/>
    <x v="3"/>
    <n v="1943"/>
  </r>
  <r>
    <x v="114"/>
    <x v="2"/>
    <x v="4"/>
    <n v="3341"/>
  </r>
  <r>
    <x v="114"/>
    <x v="2"/>
    <x v="5"/>
    <n v="2117"/>
  </r>
  <r>
    <x v="114"/>
    <x v="3"/>
    <x v="0"/>
    <n v="50"/>
  </r>
  <r>
    <x v="114"/>
    <x v="3"/>
    <x v="1"/>
    <n v="2067"/>
  </r>
  <r>
    <x v="114"/>
    <x v="3"/>
    <x v="2"/>
    <n v="64077"/>
  </r>
  <r>
    <x v="114"/>
    <x v="3"/>
    <x v="3"/>
    <n v="8743"/>
  </r>
  <r>
    <x v="114"/>
    <x v="3"/>
    <x v="4"/>
    <n v="16166"/>
  </r>
  <r>
    <x v="114"/>
    <x v="3"/>
    <x v="5"/>
    <n v="8188"/>
  </r>
  <r>
    <x v="114"/>
    <x v="4"/>
    <x v="0"/>
    <n v="26"/>
  </r>
  <r>
    <x v="114"/>
    <x v="4"/>
    <x v="1"/>
    <n v="970"/>
  </r>
  <r>
    <x v="114"/>
    <x v="4"/>
    <x v="2"/>
    <n v="30070"/>
  </r>
  <r>
    <x v="114"/>
    <x v="4"/>
    <x v="3"/>
    <n v="14308"/>
  </r>
  <r>
    <x v="114"/>
    <x v="4"/>
    <x v="4"/>
    <n v="24689"/>
  </r>
  <r>
    <x v="114"/>
    <x v="4"/>
    <x v="5"/>
    <n v="10208"/>
  </r>
  <r>
    <x v="114"/>
    <x v="5"/>
    <x v="0"/>
    <n v="14"/>
  </r>
  <r>
    <x v="114"/>
    <x v="5"/>
    <x v="1"/>
    <n v="367"/>
  </r>
  <r>
    <x v="114"/>
    <x v="5"/>
    <x v="2"/>
    <n v="11377"/>
  </r>
  <r>
    <x v="114"/>
    <x v="5"/>
    <x v="3"/>
    <n v="3019"/>
  </r>
  <r>
    <x v="114"/>
    <x v="5"/>
    <x v="4"/>
    <n v="5612"/>
  </r>
  <r>
    <x v="114"/>
    <x v="5"/>
    <x v="5"/>
    <n v="2823"/>
  </r>
  <r>
    <x v="114"/>
    <x v="6"/>
    <x v="0"/>
    <n v="159"/>
  </r>
  <r>
    <x v="114"/>
    <x v="6"/>
    <x v="1"/>
    <n v="11853"/>
  </r>
  <r>
    <x v="114"/>
    <x v="6"/>
    <x v="2"/>
    <n v="367443"/>
  </r>
  <r>
    <x v="114"/>
    <x v="6"/>
    <x v="3"/>
    <n v="209197"/>
  </r>
  <r>
    <x v="114"/>
    <x v="6"/>
    <x v="4"/>
    <n v="304883"/>
  </r>
  <r>
    <x v="114"/>
    <x v="6"/>
    <x v="5"/>
    <n v="144876"/>
  </r>
  <r>
    <x v="114"/>
    <x v="7"/>
    <x v="0"/>
    <n v="47"/>
  </r>
  <r>
    <x v="114"/>
    <x v="7"/>
    <x v="1"/>
    <n v="2267"/>
  </r>
  <r>
    <x v="114"/>
    <x v="7"/>
    <x v="2"/>
    <n v="70277"/>
  </r>
  <r>
    <x v="114"/>
    <x v="7"/>
    <x v="3"/>
    <n v="34086"/>
  </r>
  <r>
    <x v="114"/>
    <x v="7"/>
    <x v="4"/>
    <n v="62679"/>
  </r>
  <r>
    <x v="114"/>
    <x v="7"/>
    <x v="5"/>
    <n v="36324"/>
  </r>
  <r>
    <x v="114"/>
    <x v="8"/>
    <x v="0"/>
    <n v="11"/>
  </r>
  <r>
    <x v="114"/>
    <x v="8"/>
    <x v="1"/>
    <n v="538"/>
  </r>
  <r>
    <x v="114"/>
    <x v="8"/>
    <x v="2"/>
    <n v="16678"/>
  </r>
  <r>
    <x v="114"/>
    <x v="8"/>
    <x v="3"/>
    <n v="3101"/>
  </r>
  <r>
    <x v="114"/>
    <x v="8"/>
    <x v="4"/>
    <n v="4410"/>
  </r>
  <r>
    <x v="114"/>
    <x v="8"/>
    <x v="5"/>
    <n v="2234"/>
  </r>
  <r>
    <x v="114"/>
    <x v="9"/>
    <x v="0"/>
    <n v="18"/>
  </r>
  <r>
    <x v="114"/>
    <x v="9"/>
    <x v="1"/>
    <n v="388"/>
  </r>
  <r>
    <x v="114"/>
    <x v="9"/>
    <x v="2"/>
    <n v="12028"/>
  </r>
  <r>
    <x v="114"/>
    <x v="9"/>
    <x v="3"/>
    <n v="2018"/>
  </r>
  <r>
    <x v="114"/>
    <x v="9"/>
    <x v="4"/>
    <n v="3529"/>
  </r>
  <r>
    <x v="114"/>
    <x v="9"/>
    <x v="5"/>
    <n v="2015"/>
  </r>
  <r>
    <x v="114"/>
    <x v="10"/>
    <x v="0"/>
    <n v="99"/>
  </r>
  <r>
    <x v="114"/>
    <x v="10"/>
    <x v="1"/>
    <n v="3490"/>
  </r>
  <r>
    <x v="114"/>
    <x v="10"/>
    <x v="2"/>
    <n v="108190"/>
  </r>
  <r>
    <x v="114"/>
    <x v="10"/>
    <x v="3"/>
    <n v="10705"/>
  </r>
  <r>
    <x v="114"/>
    <x v="10"/>
    <x v="4"/>
    <n v="18390"/>
  </r>
  <r>
    <x v="114"/>
    <x v="10"/>
    <x v="5"/>
    <n v="10945"/>
  </r>
  <r>
    <x v="114"/>
    <x v="11"/>
    <x v="0"/>
    <n v="16"/>
  </r>
  <r>
    <x v="114"/>
    <x v="11"/>
    <x v="1"/>
    <n v="458"/>
  </r>
  <r>
    <x v="114"/>
    <x v="11"/>
    <x v="2"/>
    <n v="14198"/>
  </r>
  <r>
    <x v="114"/>
    <x v="11"/>
    <x v="3"/>
    <n v="3111"/>
  </r>
  <r>
    <x v="114"/>
    <x v="11"/>
    <x v="4"/>
    <n v="5943"/>
  </r>
  <r>
    <x v="114"/>
    <x v="11"/>
    <x v="5"/>
    <n v="3941"/>
  </r>
  <r>
    <x v="114"/>
    <x v="12"/>
    <x v="0"/>
    <n v="20"/>
  </r>
  <r>
    <x v="114"/>
    <x v="12"/>
    <x v="1"/>
    <n v="803"/>
  </r>
  <r>
    <x v="114"/>
    <x v="12"/>
    <x v="2"/>
    <n v="24893"/>
  </r>
  <r>
    <x v="114"/>
    <x v="12"/>
    <x v="3"/>
    <n v="3420"/>
  </r>
  <r>
    <x v="114"/>
    <x v="12"/>
    <x v="4"/>
    <n v="5170"/>
  </r>
  <r>
    <x v="114"/>
    <x v="12"/>
    <x v="5"/>
    <n v="2904"/>
  </r>
  <r>
    <x v="114"/>
    <x v="13"/>
    <x v="0"/>
    <n v="10"/>
  </r>
  <r>
    <x v="114"/>
    <x v="13"/>
    <x v="1"/>
    <n v="266"/>
  </r>
  <r>
    <x v="114"/>
    <x v="13"/>
    <x v="2"/>
    <n v="8246"/>
  </r>
  <r>
    <x v="114"/>
    <x v="13"/>
    <x v="3"/>
    <n v="2568"/>
  </r>
  <r>
    <x v="114"/>
    <x v="13"/>
    <x v="4"/>
    <n v="3928"/>
  </r>
  <r>
    <x v="114"/>
    <x v="13"/>
    <x v="5"/>
    <n v="1634"/>
  </r>
  <r>
    <x v="114"/>
    <x v="14"/>
    <x v="0"/>
    <n v="53"/>
  </r>
  <r>
    <x v="114"/>
    <x v="14"/>
    <x v="1"/>
    <n v="1708"/>
  </r>
  <r>
    <x v="114"/>
    <x v="14"/>
    <x v="2"/>
    <n v="52948"/>
  </r>
  <r>
    <x v="114"/>
    <x v="14"/>
    <x v="3"/>
    <n v="24591"/>
  </r>
  <r>
    <x v="114"/>
    <x v="14"/>
    <x v="4"/>
    <n v="42249"/>
  </r>
  <r>
    <x v="114"/>
    <x v="14"/>
    <x v="5"/>
    <n v="22939"/>
  </r>
  <r>
    <x v="114"/>
    <x v="15"/>
    <x v="0"/>
    <n v="26"/>
  </r>
  <r>
    <x v="114"/>
    <x v="15"/>
    <x v="1"/>
    <n v="1003"/>
  </r>
  <r>
    <x v="114"/>
    <x v="15"/>
    <x v="2"/>
    <n v="31093"/>
  </r>
  <r>
    <x v="114"/>
    <x v="15"/>
    <x v="3"/>
    <n v="4734"/>
  </r>
  <r>
    <x v="114"/>
    <x v="15"/>
    <x v="4"/>
    <n v="8562"/>
  </r>
  <r>
    <x v="114"/>
    <x v="15"/>
    <x v="5"/>
    <n v="4552"/>
  </r>
  <r>
    <x v="114"/>
    <x v="16"/>
    <x v="0"/>
    <n v="9"/>
  </r>
  <r>
    <x v="114"/>
    <x v="16"/>
    <x v="1"/>
    <n v="228"/>
  </r>
  <r>
    <x v="114"/>
    <x v="16"/>
    <x v="2"/>
    <n v="7068"/>
  </r>
  <r>
    <x v="114"/>
    <x v="16"/>
    <x v="3"/>
    <n v="1045"/>
  </r>
  <r>
    <x v="114"/>
    <x v="16"/>
    <x v="4"/>
    <n v="2040"/>
  </r>
  <r>
    <x v="114"/>
    <x v="16"/>
    <x v="5"/>
    <n v="1342"/>
  </r>
  <r>
    <x v="114"/>
    <x v="17"/>
    <x v="0"/>
    <n v="12"/>
  </r>
  <r>
    <x v="114"/>
    <x v="17"/>
    <x v="1"/>
    <n v="273"/>
  </r>
  <r>
    <x v="114"/>
    <x v="17"/>
    <x v="2"/>
    <n v="8463"/>
  </r>
  <r>
    <x v="114"/>
    <x v="17"/>
    <x v="3"/>
    <n v="1484"/>
  </r>
  <r>
    <x v="114"/>
    <x v="17"/>
    <x v="4"/>
    <n v="2629"/>
  </r>
  <r>
    <x v="114"/>
    <x v="17"/>
    <x v="5"/>
    <n v="1674"/>
  </r>
  <r>
    <x v="114"/>
    <x v="18"/>
    <x v="0"/>
    <n v="19"/>
  </r>
  <r>
    <x v="114"/>
    <x v="18"/>
    <x v="1"/>
    <n v="725"/>
  </r>
  <r>
    <x v="114"/>
    <x v="18"/>
    <x v="2"/>
    <n v="22475"/>
  </r>
  <r>
    <x v="114"/>
    <x v="18"/>
    <x v="3"/>
    <n v="4927"/>
  </r>
  <r>
    <x v="114"/>
    <x v="18"/>
    <x v="4"/>
    <n v="7588"/>
  </r>
  <r>
    <x v="114"/>
    <x v="18"/>
    <x v="5"/>
    <n v="5074"/>
  </r>
  <r>
    <x v="114"/>
    <x v="19"/>
    <x v="0"/>
    <n v="109"/>
  </r>
  <r>
    <x v="114"/>
    <x v="19"/>
    <x v="1"/>
    <n v="4043"/>
  </r>
  <r>
    <x v="114"/>
    <x v="19"/>
    <x v="2"/>
    <n v="125333"/>
  </r>
  <r>
    <x v="114"/>
    <x v="19"/>
    <x v="3"/>
    <n v="40591"/>
  </r>
  <r>
    <x v="114"/>
    <x v="19"/>
    <x v="4"/>
    <n v="77131"/>
  </r>
  <r>
    <x v="114"/>
    <x v="19"/>
    <x v="5"/>
    <n v="46026"/>
  </r>
  <r>
    <x v="114"/>
    <x v="20"/>
    <x v="0"/>
    <n v="24"/>
  </r>
  <r>
    <x v="114"/>
    <x v="20"/>
    <x v="1"/>
    <n v="1635"/>
  </r>
  <r>
    <x v="114"/>
    <x v="20"/>
    <x v="2"/>
    <n v="50685"/>
  </r>
  <r>
    <x v="114"/>
    <x v="20"/>
    <x v="3"/>
    <n v="4039"/>
  </r>
  <r>
    <x v="114"/>
    <x v="20"/>
    <x v="4"/>
    <n v="7498"/>
  </r>
  <r>
    <x v="114"/>
    <x v="20"/>
    <x v="5"/>
    <n v="3443"/>
  </r>
  <r>
    <x v="114"/>
    <x v="21"/>
    <x v="0"/>
    <n v="78"/>
  </r>
  <r>
    <x v="114"/>
    <x v="21"/>
    <x v="1"/>
    <n v="3143"/>
  </r>
  <r>
    <x v="114"/>
    <x v="21"/>
    <x v="2"/>
    <n v="97433"/>
  </r>
  <r>
    <x v="114"/>
    <x v="21"/>
    <x v="3"/>
    <n v="27540"/>
  </r>
  <r>
    <x v="114"/>
    <x v="21"/>
    <x v="4"/>
    <n v="49521"/>
  </r>
  <r>
    <x v="114"/>
    <x v="21"/>
    <x v="5"/>
    <n v="20419"/>
  </r>
  <r>
    <x v="114"/>
    <x v="22"/>
    <x v="0"/>
    <n v="122"/>
  </r>
  <r>
    <x v="114"/>
    <x v="22"/>
    <x v="1"/>
    <n v="6050"/>
  </r>
  <r>
    <x v="114"/>
    <x v="22"/>
    <x v="2"/>
    <n v="187550"/>
  </r>
  <r>
    <x v="114"/>
    <x v="22"/>
    <x v="3"/>
    <n v="62742"/>
  </r>
  <r>
    <x v="114"/>
    <x v="22"/>
    <x v="4"/>
    <n v="125329"/>
  </r>
  <r>
    <x v="114"/>
    <x v="22"/>
    <x v="5"/>
    <n v="73726"/>
  </r>
  <r>
    <x v="114"/>
    <x v="23"/>
    <x v="0"/>
    <n v="32"/>
  </r>
  <r>
    <x v="114"/>
    <x v="23"/>
    <x v="1"/>
    <n v="1612"/>
  </r>
  <r>
    <x v="114"/>
    <x v="23"/>
    <x v="2"/>
    <n v="49972"/>
  </r>
  <r>
    <x v="114"/>
    <x v="23"/>
    <x v="3"/>
    <n v="6097"/>
  </r>
  <r>
    <x v="114"/>
    <x v="23"/>
    <x v="4"/>
    <n v="10208"/>
  </r>
  <r>
    <x v="114"/>
    <x v="23"/>
    <x v="5"/>
    <n v="6154"/>
  </r>
  <r>
    <x v="114"/>
    <x v="24"/>
    <x v="0"/>
    <n v="15"/>
  </r>
  <r>
    <x v="114"/>
    <x v="24"/>
    <x v="1"/>
    <n v="993"/>
  </r>
  <r>
    <x v="114"/>
    <x v="24"/>
    <x v="2"/>
    <n v="30783"/>
  </r>
  <r>
    <x v="114"/>
    <x v="24"/>
    <x v="3"/>
    <n v="1139"/>
  </r>
  <r>
    <x v="114"/>
    <x v="24"/>
    <x v="4"/>
    <n v="2774"/>
  </r>
  <r>
    <x v="114"/>
    <x v="24"/>
    <x v="5"/>
    <n v="1112"/>
  </r>
  <r>
    <x v="114"/>
    <x v="25"/>
    <x v="0"/>
    <n v="42"/>
  </r>
  <r>
    <x v="114"/>
    <x v="25"/>
    <x v="1"/>
    <n v="1372"/>
  </r>
  <r>
    <x v="114"/>
    <x v="25"/>
    <x v="2"/>
    <n v="42532"/>
  </r>
  <r>
    <x v="114"/>
    <x v="25"/>
    <x v="3"/>
    <n v="7640"/>
  </r>
  <r>
    <x v="114"/>
    <x v="25"/>
    <x v="4"/>
    <n v="12467"/>
  </r>
  <r>
    <x v="114"/>
    <x v="25"/>
    <x v="5"/>
    <n v="7194"/>
  </r>
  <r>
    <x v="114"/>
    <x v="26"/>
    <x v="0"/>
    <n v="10"/>
  </r>
  <r>
    <x v="114"/>
    <x v="26"/>
    <x v="1"/>
    <n v="555"/>
  </r>
  <r>
    <x v="114"/>
    <x v="26"/>
    <x v="2"/>
    <n v="17205"/>
  </r>
  <r>
    <x v="114"/>
    <x v="26"/>
    <x v="3"/>
    <n v="1595"/>
  </r>
  <r>
    <x v="114"/>
    <x v="26"/>
    <x v="4"/>
    <n v="2985"/>
  </r>
  <r>
    <x v="114"/>
    <x v="26"/>
    <x v="5"/>
    <n v="1589"/>
  </r>
  <r>
    <x v="114"/>
    <x v="27"/>
    <x v="0"/>
    <n v="56"/>
  </r>
  <r>
    <x v="114"/>
    <x v="27"/>
    <x v="1"/>
    <n v="1911"/>
  </r>
  <r>
    <x v="114"/>
    <x v="27"/>
    <x v="2"/>
    <n v="59241"/>
  </r>
  <r>
    <x v="114"/>
    <x v="27"/>
    <x v="3"/>
    <n v="10498"/>
  </r>
  <r>
    <x v="114"/>
    <x v="27"/>
    <x v="4"/>
    <n v="18454"/>
  </r>
  <r>
    <x v="114"/>
    <x v="27"/>
    <x v="5"/>
    <n v="8770"/>
  </r>
  <r>
    <x v="114"/>
    <x v="28"/>
    <x v="0"/>
    <n v="56"/>
  </r>
  <r>
    <x v="114"/>
    <x v="28"/>
    <x v="1"/>
    <n v="2450"/>
  </r>
  <r>
    <x v="114"/>
    <x v="28"/>
    <x v="2"/>
    <n v="75950"/>
  </r>
  <r>
    <x v="114"/>
    <x v="28"/>
    <x v="3"/>
    <n v="22828"/>
  </r>
  <r>
    <x v="114"/>
    <x v="28"/>
    <x v="4"/>
    <n v="37187"/>
  </r>
  <r>
    <x v="114"/>
    <x v="28"/>
    <x v="5"/>
    <n v="19658"/>
  </r>
  <r>
    <x v="114"/>
    <x v="29"/>
    <x v="0"/>
    <n v="8"/>
  </r>
  <r>
    <x v="114"/>
    <x v="29"/>
    <x v="1"/>
    <n v="140"/>
  </r>
  <r>
    <x v="114"/>
    <x v="29"/>
    <x v="2"/>
    <n v="4340"/>
  </r>
  <r>
    <x v="114"/>
    <x v="29"/>
    <x v="3"/>
    <n v="556"/>
  </r>
  <r>
    <x v="114"/>
    <x v="29"/>
    <x v="4"/>
    <n v="973"/>
  </r>
  <r>
    <x v="114"/>
    <x v="29"/>
    <x v="5"/>
    <n v="675"/>
  </r>
  <r>
    <x v="114"/>
    <x v="30"/>
    <x v="0"/>
    <n v="54"/>
  </r>
  <r>
    <x v="114"/>
    <x v="30"/>
    <x v="1"/>
    <n v="2037"/>
  </r>
  <r>
    <x v="114"/>
    <x v="30"/>
    <x v="2"/>
    <n v="63147"/>
  </r>
  <r>
    <x v="114"/>
    <x v="30"/>
    <x v="3"/>
    <n v="17010"/>
  </r>
  <r>
    <x v="114"/>
    <x v="30"/>
    <x v="4"/>
    <n v="28482"/>
  </r>
  <r>
    <x v="114"/>
    <x v="30"/>
    <x v="5"/>
    <n v="14950"/>
  </r>
  <r>
    <x v="114"/>
    <x v="31"/>
    <x v="0"/>
    <n v="11"/>
  </r>
  <r>
    <x v="114"/>
    <x v="31"/>
    <x v="1"/>
    <n v="348"/>
  </r>
  <r>
    <x v="114"/>
    <x v="31"/>
    <x v="2"/>
    <n v="10788"/>
  </r>
  <r>
    <x v="114"/>
    <x v="31"/>
    <x v="3"/>
    <n v="1652"/>
  </r>
  <r>
    <x v="114"/>
    <x v="31"/>
    <x v="4"/>
    <n v="2434"/>
  </r>
  <r>
    <x v="114"/>
    <x v="31"/>
    <x v="5"/>
    <n v="1212"/>
  </r>
  <r>
    <x v="114"/>
    <x v="32"/>
    <x v="0"/>
    <n v="22"/>
  </r>
  <r>
    <x v="114"/>
    <x v="32"/>
    <x v="1"/>
    <n v="550"/>
  </r>
  <r>
    <x v="114"/>
    <x v="32"/>
    <x v="2"/>
    <n v="17050"/>
  </r>
  <r>
    <x v="114"/>
    <x v="32"/>
    <x v="3"/>
    <n v="4003"/>
  </r>
  <r>
    <x v="114"/>
    <x v="32"/>
    <x v="4"/>
    <n v="5400"/>
  </r>
  <r>
    <x v="114"/>
    <x v="32"/>
    <x v="5"/>
    <n v="2126"/>
  </r>
  <r>
    <x v="114"/>
    <x v="33"/>
    <x v="0"/>
    <n v="56"/>
  </r>
  <r>
    <x v="114"/>
    <x v="33"/>
    <x v="1"/>
    <n v="2658"/>
  </r>
  <r>
    <x v="114"/>
    <x v="33"/>
    <x v="2"/>
    <n v="82398"/>
  </r>
  <r>
    <x v="114"/>
    <x v="33"/>
    <x v="3"/>
    <n v="30683"/>
  </r>
  <r>
    <x v="114"/>
    <x v="33"/>
    <x v="4"/>
    <n v="66907"/>
  </r>
  <r>
    <x v="114"/>
    <x v="33"/>
    <x v="5"/>
    <n v="28633"/>
  </r>
  <r>
    <x v="114"/>
    <x v="34"/>
    <x v="0"/>
    <n v="35"/>
  </r>
  <r>
    <x v="114"/>
    <x v="34"/>
    <x v="1"/>
    <n v="1021"/>
  </r>
  <r>
    <x v="114"/>
    <x v="34"/>
    <x v="2"/>
    <n v="31651"/>
  </r>
  <r>
    <x v="114"/>
    <x v="34"/>
    <x v="3"/>
    <n v="6543"/>
  </r>
  <r>
    <x v="114"/>
    <x v="34"/>
    <x v="4"/>
    <n v="10017"/>
  </r>
  <r>
    <x v="114"/>
    <x v="34"/>
    <x v="5"/>
    <n v="6389"/>
  </r>
  <r>
    <x v="114"/>
    <x v="35"/>
    <x v="0"/>
    <n v="13"/>
  </r>
  <r>
    <x v="114"/>
    <x v="35"/>
    <x v="1"/>
    <n v="182"/>
  </r>
  <r>
    <x v="114"/>
    <x v="35"/>
    <x v="2"/>
    <n v="5642"/>
  </r>
  <r>
    <x v="114"/>
    <x v="35"/>
    <x v="3"/>
    <n v="1872"/>
  </r>
  <r>
    <x v="114"/>
    <x v="35"/>
    <x v="4"/>
    <n v="3195"/>
  </r>
  <r>
    <x v="114"/>
    <x v="35"/>
    <x v="5"/>
    <n v="1946"/>
  </r>
  <r>
    <x v="114"/>
    <x v="36"/>
    <x v="0"/>
    <n v="13"/>
  </r>
  <r>
    <x v="114"/>
    <x v="36"/>
    <x v="1"/>
    <n v="379"/>
  </r>
  <r>
    <x v="114"/>
    <x v="36"/>
    <x v="2"/>
    <n v="11749"/>
  </r>
  <r>
    <x v="114"/>
    <x v="36"/>
    <x v="3"/>
    <n v="1359"/>
  </r>
  <r>
    <x v="114"/>
    <x v="36"/>
    <x v="4"/>
    <n v="2392"/>
  </r>
  <r>
    <x v="114"/>
    <x v="36"/>
    <x v="5"/>
    <n v="1544"/>
  </r>
  <r>
    <x v="114"/>
    <x v="37"/>
    <x v="0"/>
    <n v="53"/>
  </r>
  <r>
    <x v="114"/>
    <x v="37"/>
    <x v="1"/>
    <n v="1449"/>
  </r>
  <r>
    <x v="114"/>
    <x v="37"/>
    <x v="2"/>
    <n v="44919"/>
  </r>
  <r>
    <x v="114"/>
    <x v="37"/>
    <x v="3"/>
    <n v="19836"/>
  </r>
  <r>
    <x v="114"/>
    <x v="37"/>
    <x v="4"/>
    <n v="34699"/>
  </r>
  <r>
    <x v="114"/>
    <x v="37"/>
    <x v="5"/>
    <n v="16915"/>
  </r>
  <r>
    <x v="114"/>
    <x v="38"/>
    <x v="0"/>
    <n v="19"/>
  </r>
  <r>
    <x v="114"/>
    <x v="38"/>
    <x v="1"/>
    <n v="387"/>
  </r>
  <r>
    <x v="114"/>
    <x v="38"/>
    <x v="2"/>
    <n v="11997"/>
  </r>
  <r>
    <x v="114"/>
    <x v="38"/>
    <x v="3"/>
    <n v="1223"/>
  </r>
  <r>
    <x v="114"/>
    <x v="38"/>
    <x v="4"/>
    <n v="2036"/>
  </r>
  <r>
    <x v="114"/>
    <x v="38"/>
    <x v="5"/>
    <n v="1283"/>
  </r>
  <r>
    <x v="114"/>
    <x v="39"/>
    <x v="0"/>
    <n v="22"/>
  </r>
  <r>
    <x v="114"/>
    <x v="39"/>
    <x v="1"/>
    <n v="742"/>
  </r>
  <r>
    <x v="114"/>
    <x v="39"/>
    <x v="2"/>
    <n v="23002"/>
  </r>
  <r>
    <x v="114"/>
    <x v="39"/>
    <x v="3"/>
    <n v="1946"/>
  </r>
  <r>
    <x v="114"/>
    <x v="39"/>
    <x v="4"/>
    <n v="3478"/>
  </r>
  <r>
    <x v="114"/>
    <x v="39"/>
    <x v="5"/>
    <n v="2143"/>
  </r>
  <r>
    <x v="114"/>
    <x v="40"/>
    <x v="0"/>
    <n v="28"/>
  </r>
  <r>
    <x v="114"/>
    <x v="40"/>
    <x v="1"/>
    <n v="968"/>
  </r>
  <r>
    <x v="114"/>
    <x v="40"/>
    <x v="2"/>
    <n v="30008"/>
  </r>
  <r>
    <x v="114"/>
    <x v="40"/>
    <x v="3"/>
    <n v="4539"/>
  </r>
  <r>
    <x v="114"/>
    <x v="40"/>
    <x v="4"/>
    <n v="7605"/>
  </r>
  <r>
    <x v="114"/>
    <x v="40"/>
    <x v="5"/>
    <n v="3855"/>
  </r>
  <r>
    <x v="114"/>
    <x v="41"/>
    <x v="0"/>
    <n v="10"/>
  </r>
  <r>
    <x v="114"/>
    <x v="41"/>
    <x v="1"/>
    <n v="207"/>
  </r>
  <r>
    <x v="114"/>
    <x v="41"/>
    <x v="2"/>
    <n v="6417"/>
  </r>
  <r>
    <x v="114"/>
    <x v="41"/>
    <x v="3"/>
    <n v="2223"/>
  </r>
  <r>
    <x v="114"/>
    <x v="41"/>
    <x v="4"/>
    <n v="3950"/>
  </r>
  <r>
    <x v="114"/>
    <x v="41"/>
    <x v="5"/>
    <n v="2072"/>
  </r>
  <r>
    <x v="114"/>
    <x v="42"/>
    <x v="0"/>
    <n v="9"/>
  </r>
  <r>
    <x v="114"/>
    <x v="42"/>
    <x v="1"/>
    <n v="473"/>
  </r>
  <r>
    <x v="114"/>
    <x v="42"/>
    <x v="2"/>
    <n v="14663"/>
  </r>
  <r>
    <x v="114"/>
    <x v="42"/>
    <x v="3"/>
    <n v="2307"/>
  </r>
  <r>
    <x v="114"/>
    <x v="42"/>
    <x v="4"/>
    <n v="3384"/>
  </r>
  <r>
    <x v="114"/>
    <x v="42"/>
    <x v="5"/>
    <n v="1559"/>
  </r>
  <r>
    <x v="114"/>
    <x v="43"/>
    <x v="0"/>
    <n v="24"/>
  </r>
  <r>
    <x v="114"/>
    <x v="43"/>
    <x v="1"/>
    <n v="807"/>
  </r>
  <r>
    <x v="114"/>
    <x v="43"/>
    <x v="2"/>
    <n v="25017"/>
  </r>
  <r>
    <x v="114"/>
    <x v="43"/>
    <x v="3"/>
    <n v="8256"/>
  </r>
  <r>
    <x v="114"/>
    <x v="43"/>
    <x v="4"/>
    <n v="14856"/>
  </r>
  <r>
    <x v="114"/>
    <x v="43"/>
    <x v="5"/>
    <n v="7226"/>
  </r>
  <r>
    <x v="114"/>
    <x v="44"/>
    <x v="0"/>
    <n v="78"/>
  </r>
  <r>
    <x v="114"/>
    <x v="44"/>
    <x v="1"/>
    <n v="5930"/>
  </r>
  <r>
    <x v="114"/>
    <x v="44"/>
    <x v="2"/>
    <n v="183830"/>
  </r>
  <r>
    <x v="114"/>
    <x v="44"/>
    <x v="3"/>
    <n v="105344"/>
  </r>
  <r>
    <x v="114"/>
    <x v="44"/>
    <x v="4"/>
    <n v="151822"/>
  </r>
  <r>
    <x v="114"/>
    <x v="44"/>
    <x v="5"/>
    <n v="75072"/>
  </r>
  <r>
    <x v="114"/>
    <x v="45"/>
    <x v="0"/>
    <n v="16"/>
  </r>
  <r>
    <x v="114"/>
    <x v="45"/>
    <x v="1"/>
    <n v="709"/>
  </r>
  <r>
    <x v="114"/>
    <x v="45"/>
    <x v="2"/>
    <n v="21979"/>
  </r>
  <r>
    <x v="114"/>
    <x v="45"/>
    <x v="3"/>
    <n v="4132"/>
  </r>
  <r>
    <x v="114"/>
    <x v="45"/>
    <x v="4"/>
    <n v="7782"/>
  </r>
  <r>
    <x v="114"/>
    <x v="45"/>
    <x v="5"/>
    <n v="4397"/>
  </r>
  <r>
    <x v="114"/>
    <x v="46"/>
    <x v="0"/>
    <n v="22"/>
  </r>
  <r>
    <x v="114"/>
    <x v="46"/>
    <x v="1"/>
    <n v="682"/>
  </r>
  <r>
    <x v="114"/>
    <x v="46"/>
    <x v="2"/>
    <n v="21142"/>
  </r>
  <r>
    <x v="114"/>
    <x v="46"/>
    <x v="3"/>
    <n v="1753"/>
  </r>
  <r>
    <x v="114"/>
    <x v="46"/>
    <x v="4"/>
    <n v="3531"/>
  </r>
  <r>
    <x v="114"/>
    <x v="46"/>
    <x v="5"/>
    <n v="2156"/>
  </r>
  <r>
    <x v="114"/>
    <x v="47"/>
    <x v="0"/>
    <n v="76"/>
  </r>
  <r>
    <x v="114"/>
    <x v="47"/>
    <x v="1"/>
    <n v="3660"/>
  </r>
  <r>
    <x v="114"/>
    <x v="47"/>
    <x v="2"/>
    <n v="113460"/>
  </r>
  <r>
    <x v="114"/>
    <x v="47"/>
    <x v="3"/>
    <n v="8673"/>
  </r>
  <r>
    <x v="114"/>
    <x v="47"/>
    <x v="4"/>
    <n v="15272"/>
  </r>
  <r>
    <x v="114"/>
    <x v="47"/>
    <x v="5"/>
    <n v="7965"/>
  </r>
  <r>
    <x v="114"/>
    <x v="48"/>
    <x v="0"/>
    <n v="78"/>
  </r>
  <r>
    <x v="114"/>
    <x v="48"/>
    <x v="1"/>
    <n v="2925"/>
  </r>
  <r>
    <x v="114"/>
    <x v="48"/>
    <x v="2"/>
    <n v="90675"/>
  </r>
  <r>
    <x v="114"/>
    <x v="48"/>
    <x v="3"/>
    <n v="21620"/>
  </r>
  <r>
    <x v="114"/>
    <x v="48"/>
    <x v="4"/>
    <n v="31527"/>
  </r>
  <r>
    <x v="114"/>
    <x v="48"/>
    <x v="5"/>
    <n v="16369"/>
  </r>
  <r>
    <x v="114"/>
    <x v="49"/>
    <x v="0"/>
    <n v="105"/>
  </r>
  <r>
    <x v="114"/>
    <x v="49"/>
    <x v="1"/>
    <n v="3178"/>
  </r>
  <r>
    <x v="114"/>
    <x v="49"/>
    <x v="2"/>
    <n v="98518"/>
  </r>
  <r>
    <x v="114"/>
    <x v="49"/>
    <x v="3"/>
    <n v="21723"/>
  </r>
  <r>
    <x v="114"/>
    <x v="49"/>
    <x v="4"/>
    <n v="35567"/>
  </r>
  <r>
    <x v="114"/>
    <x v="49"/>
    <x v="5"/>
    <n v="20117"/>
  </r>
  <r>
    <x v="114"/>
    <x v="50"/>
    <x v="0"/>
    <n v="40"/>
  </r>
  <r>
    <x v="114"/>
    <x v="50"/>
    <x v="1"/>
    <n v="1222"/>
  </r>
  <r>
    <x v="114"/>
    <x v="50"/>
    <x v="2"/>
    <n v="37882"/>
  </r>
  <r>
    <x v="114"/>
    <x v="50"/>
    <x v="3"/>
    <n v="7746"/>
  </r>
  <r>
    <x v="114"/>
    <x v="50"/>
    <x v="4"/>
    <n v="13194"/>
  </r>
  <r>
    <x v="114"/>
    <x v="50"/>
    <x v="5"/>
    <n v="9264"/>
  </r>
  <r>
    <x v="114"/>
    <x v="51"/>
    <x v="0"/>
    <n v="45"/>
  </r>
  <r>
    <x v="114"/>
    <x v="51"/>
    <x v="1"/>
    <n v="1235"/>
  </r>
  <r>
    <x v="114"/>
    <x v="51"/>
    <x v="2"/>
    <n v="38285"/>
  </r>
  <r>
    <x v="114"/>
    <x v="51"/>
    <x v="3"/>
    <n v="6616"/>
  </r>
  <r>
    <x v="114"/>
    <x v="51"/>
    <x v="4"/>
    <n v="11588"/>
  </r>
  <r>
    <x v="114"/>
    <x v="51"/>
    <x v="5"/>
    <n v="7776"/>
  </r>
  <r>
    <x v="114"/>
    <x v="52"/>
    <x v="0"/>
    <n v="35"/>
  </r>
  <r>
    <x v="114"/>
    <x v="52"/>
    <x v="1"/>
    <n v="1073"/>
  </r>
  <r>
    <x v="114"/>
    <x v="52"/>
    <x v="2"/>
    <n v="33263"/>
  </r>
  <r>
    <x v="114"/>
    <x v="52"/>
    <x v="3"/>
    <n v="10196"/>
  </r>
  <r>
    <x v="114"/>
    <x v="52"/>
    <x v="4"/>
    <n v="16264"/>
  </r>
  <r>
    <x v="114"/>
    <x v="52"/>
    <x v="5"/>
    <n v="10772"/>
  </r>
  <r>
    <x v="114"/>
    <x v="53"/>
    <x v="0"/>
    <n v="68"/>
  </r>
  <r>
    <x v="114"/>
    <x v="53"/>
    <x v="1"/>
    <n v="2963"/>
  </r>
  <r>
    <x v="114"/>
    <x v="53"/>
    <x v="2"/>
    <n v="91853"/>
  </r>
  <r>
    <x v="114"/>
    <x v="53"/>
    <x v="3"/>
    <n v="20084"/>
  </r>
  <r>
    <x v="114"/>
    <x v="53"/>
    <x v="4"/>
    <n v="33198"/>
  </r>
  <r>
    <x v="114"/>
    <x v="53"/>
    <x v="5"/>
    <n v="23889"/>
  </r>
  <r>
    <x v="114"/>
    <x v="54"/>
    <x v="0"/>
    <n v="44"/>
  </r>
  <r>
    <x v="114"/>
    <x v="54"/>
    <x v="1"/>
    <n v="1668"/>
  </r>
  <r>
    <x v="114"/>
    <x v="54"/>
    <x v="2"/>
    <n v="51708"/>
  </r>
  <r>
    <x v="114"/>
    <x v="54"/>
    <x v="3"/>
    <n v="9610"/>
  </r>
  <r>
    <x v="114"/>
    <x v="54"/>
    <x v="4"/>
    <n v="21760"/>
  </r>
  <r>
    <x v="114"/>
    <x v="54"/>
    <x v="5"/>
    <n v="14004"/>
  </r>
  <r>
    <x v="114"/>
    <x v="55"/>
    <x v="0"/>
    <n v="20"/>
  </r>
  <r>
    <x v="114"/>
    <x v="55"/>
    <x v="1"/>
    <n v="1534"/>
  </r>
  <r>
    <x v="114"/>
    <x v="55"/>
    <x v="2"/>
    <n v="47554"/>
  </r>
  <r>
    <x v="114"/>
    <x v="55"/>
    <x v="3"/>
    <n v="2576"/>
  </r>
  <r>
    <x v="114"/>
    <x v="55"/>
    <x v="4"/>
    <n v="4880"/>
  </r>
  <r>
    <x v="114"/>
    <x v="55"/>
    <x v="5"/>
    <n v="2457"/>
  </r>
  <r>
    <x v="114"/>
    <x v="56"/>
    <x v="0"/>
    <n v="233"/>
  </r>
  <r>
    <x v="114"/>
    <x v="56"/>
    <x v="1"/>
    <n v="10467"/>
  </r>
  <r>
    <x v="114"/>
    <x v="56"/>
    <x v="2"/>
    <n v="324477"/>
  </r>
  <r>
    <x v="114"/>
    <x v="56"/>
    <x v="3"/>
    <n v="131663"/>
  </r>
  <r>
    <x v="114"/>
    <x v="56"/>
    <x v="4"/>
    <n v="226951"/>
  </r>
  <r>
    <x v="114"/>
    <x v="56"/>
    <x v="5"/>
    <n v="119614"/>
  </r>
  <r>
    <x v="114"/>
    <x v="57"/>
    <x v="0"/>
    <n v="16"/>
  </r>
  <r>
    <x v="114"/>
    <x v="57"/>
    <x v="1"/>
    <n v="503"/>
  </r>
  <r>
    <x v="114"/>
    <x v="57"/>
    <x v="2"/>
    <n v="15593"/>
  </r>
  <r>
    <x v="114"/>
    <x v="57"/>
    <x v="3"/>
    <n v="2528"/>
  </r>
  <r>
    <x v="114"/>
    <x v="57"/>
    <x v="4"/>
    <n v="6168"/>
  </r>
  <r>
    <x v="114"/>
    <x v="57"/>
    <x v="5"/>
    <n v="2963"/>
  </r>
  <r>
    <x v="114"/>
    <x v="58"/>
    <x v="0"/>
    <n v="45"/>
  </r>
  <r>
    <x v="114"/>
    <x v="58"/>
    <x v="1"/>
    <n v="1403"/>
  </r>
  <r>
    <x v="114"/>
    <x v="58"/>
    <x v="2"/>
    <n v="43493"/>
  </r>
  <r>
    <x v="114"/>
    <x v="58"/>
    <x v="3"/>
    <n v="15270"/>
  </r>
  <r>
    <x v="114"/>
    <x v="58"/>
    <x v="4"/>
    <n v="28701"/>
  </r>
  <r>
    <x v="114"/>
    <x v="58"/>
    <x v="5"/>
    <n v="10718"/>
  </r>
  <r>
    <x v="114"/>
    <x v="59"/>
    <x v="0"/>
    <n v="49"/>
  </r>
  <r>
    <x v="114"/>
    <x v="59"/>
    <x v="1"/>
    <n v="1321"/>
  </r>
  <r>
    <x v="114"/>
    <x v="59"/>
    <x v="2"/>
    <n v="40951"/>
  </r>
  <r>
    <x v="114"/>
    <x v="59"/>
    <x v="3"/>
    <n v="8280"/>
  </r>
  <r>
    <x v="114"/>
    <x v="59"/>
    <x v="4"/>
    <n v="15301"/>
  </r>
  <r>
    <x v="114"/>
    <x v="59"/>
    <x v="5"/>
    <n v="8681"/>
  </r>
  <r>
    <x v="114"/>
    <x v="60"/>
    <x v="0"/>
    <n v="29"/>
  </r>
  <r>
    <x v="114"/>
    <x v="60"/>
    <x v="1"/>
    <n v="1660"/>
  </r>
  <r>
    <x v="114"/>
    <x v="60"/>
    <x v="2"/>
    <n v="51460"/>
  </r>
  <r>
    <x v="114"/>
    <x v="60"/>
    <x v="3"/>
    <n v="12890"/>
  </r>
  <r>
    <x v="114"/>
    <x v="60"/>
    <x v="4"/>
    <n v="26185"/>
  </r>
  <r>
    <x v="114"/>
    <x v="60"/>
    <x v="5"/>
    <n v="16167"/>
  </r>
  <r>
    <x v="114"/>
    <x v="61"/>
    <x v="0"/>
    <n v="10"/>
  </r>
  <r>
    <x v="114"/>
    <x v="61"/>
    <x v="1"/>
    <n v="228"/>
  </r>
  <r>
    <x v="114"/>
    <x v="61"/>
    <x v="2"/>
    <n v="7068"/>
  </r>
  <r>
    <x v="114"/>
    <x v="61"/>
    <x v="3"/>
    <n v="652"/>
  </r>
  <r>
    <x v="114"/>
    <x v="61"/>
    <x v="4"/>
    <n v="1058"/>
  </r>
  <r>
    <x v="114"/>
    <x v="61"/>
    <x v="5"/>
    <n v="630"/>
  </r>
  <r>
    <x v="114"/>
    <x v="62"/>
    <x v="0"/>
    <n v="42"/>
  </r>
  <r>
    <x v="114"/>
    <x v="62"/>
    <x v="1"/>
    <n v="1572"/>
  </r>
  <r>
    <x v="114"/>
    <x v="62"/>
    <x v="2"/>
    <n v="48732"/>
  </r>
  <r>
    <x v="114"/>
    <x v="62"/>
    <x v="3"/>
    <n v="8882"/>
  </r>
  <r>
    <x v="114"/>
    <x v="62"/>
    <x v="4"/>
    <n v="16032"/>
  </r>
  <r>
    <x v="114"/>
    <x v="62"/>
    <x v="5"/>
    <n v="10823"/>
  </r>
  <r>
    <x v="114"/>
    <x v="63"/>
    <x v="0"/>
    <n v="54"/>
  </r>
  <r>
    <x v="114"/>
    <x v="63"/>
    <x v="1"/>
    <n v="2882"/>
  </r>
  <r>
    <x v="114"/>
    <x v="63"/>
    <x v="2"/>
    <n v="89342"/>
  </r>
  <r>
    <x v="114"/>
    <x v="63"/>
    <x v="3"/>
    <n v="7918"/>
  </r>
  <r>
    <x v="114"/>
    <x v="63"/>
    <x v="4"/>
    <n v="13460"/>
  </r>
  <r>
    <x v="114"/>
    <x v="63"/>
    <x v="5"/>
    <n v="7064"/>
  </r>
  <r>
    <x v="114"/>
    <x v="64"/>
    <x v="0"/>
    <n v="162"/>
  </r>
  <r>
    <x v="114"/>
    <x v="64"/>
    <x v="1"/>
    <n v="9593"/>
  </r>
  <r>
    <x v="114"/>
    <x v="64"/>
    <x v="2"/>
    <n v="297383"/>
  </r>
  <r>
    <x v="114"/>
    <x v="64"/>
    <x v="3"/>
    <n v="161623"/>
  </r>
  <r>
    <x v="114"/>
    <x v="64"/>
    <x v="4"/>
    <n v="312773"/>
  </r>
  <r>
    <x v="114"/>
    <x v="64"/>
    <x v="5"/>
    <n v="99422"/>
  </r>
  <r>
    <x v="114"/>
    <x v="65"/>
    <x v="0"/>
    <n v="82"/>
  </r>
  <r>
    <x v="114"/>
    <x v="65"/>
    <x v="1"/>
    <n v="2588"/>
  </r>
  <r>
    <x v="114"/>
    <x v="65"/>
    <x v="2"/>
    <n v="80228"/>
  </r>
  <r>
    <x v="114"/>
    <x v="65"/>
    <x v="3"/>
    <n v="32429"/>
  </r>
  <r>
    <x v="114"/>
    <x v="65"/>
    <x v="4"/>
    <n v="56890"/>
  </r>
  <r>
    <x v="114"/>
    <x v="65"/>
    <x v="5"/>
    <n v="31521"/>
  </r>
  <r>
    <x v="114"/>
    <x v="66"/>
    <x v="0"/>
    <n v="27"/>
  </r>
  <r>
    <x v="114"/>
    <x v="66"/>
    <x v="1"/>
    <n v="472"/>
  </r>
  <r>
    <x v="114"/>
    <x v="66"/>
    <x v="2"/>
    <n v="14632"/>
  </r>
  <r>
    <x v="114"/>
    <x v="66"/>
    <x v="3"/>
    <n v="1682"/>
  </r>
  <r>
    <x v="114"/>
    <x v="66"/>
    <x v="4"/>
    <n v="3028"/>
  </r>
  <r>
    <x v="114"/>
    <x v="66"/>
    <x v="5"/>
    <n v="2061"/>
  </r>
  <r>
    <x v="114"/>
    <x v="67"/>
    <x v="0"/>
    <n v="61"/>
  </r>
  <r>
    <x v="114"/>
    <x v="67"/>
    <x v="1"/>
    <n v="2661"/>
  </r>
  <r>
    <x v="114"/>
    <x v="67"/>
    <x v="2"/>
    <n v="82491"/>
  </r>
  <r>
    <x v="114"/>
    <x v="67"/>
    <x v="3"/>
    <n v="8341"/>
  </r>
  <r>
    <x v="114"/>
    <x v="67"/>
    <x v="4"/>
    <n v="14581"/>
  </r>
  <r>
    <x v="114"/>
    <x v="67"/>
    <x v="5"/>
    <n v="9079"/>
  </r>
  <r>
    <x v="114"/>
    <x v="68"/>
    <x v="0"/>
    <n v="10"/>
  </r>
  <r>
    <x v="114"/>
    <x v="68"/>
    <x v="1"/>
    <n v="208"/>
  </r>
  <r>
    <x v="114"/>
    <x v="68"/>
    <x v="2"/>
    <n v="6448"/>
  </r>
  <r>
    <x v="114"/>
    <x v="68"/>
    <x v="3"/>
    <n v="1649"/>
  </r>
  <r>
    <x v="114"/>
    <x v="68"/>
    <x v="4"/>
    <n v="2781"/>
  </r>
  <r>
    <x v="114"/>
    <x v="68"/>
    <x v="5"/>
    <n v="1498"/>
  </r>
  <r>
    <x v="114"/>
    <x v="69"/>
    <x v="0"/>
    <n v="43"/>
  </r>
  <r>
    <x v="114"/>
    <x v="69"/>
    <x v="1"/>
    <n v="1193"/>
  </r>
  <r>
    <x v="114"/>
    <x v="69"/>
    <x v="2"/>
    <n v="36983"/>
  </r>
  <r>
    <x v="114"/>
    <x v="69"/>
    <x v="3"/>
    <n v="12461"/>
  </r>
  <r>
    <x v="114"/>
    <x v="69"/>
    <x v="4"/>
    <n v="18291"/>
  </r>
  <r>
    <x v="114"/>
    <x v="69"/>
    <x v="5"/>
    <n v="10685"/>
  </r>
  <r>
    <x v="114"/>
    <x v="70"/>
    <x v="0"/>
    <n v="3248"/>
  </r>
  <r>
    <x v="114"/>
    <x v="70"/>
    <x v="1"/>
    <n v="136563"/>
  </r>
  <r>
    <x v="114"/>
    <x v="70"/>
    <x v="2"/>
    <n v="4233453"/>
  </r>
  <r>
    <x v="114"/>
    <x v="70"/>
    <x v="3"/>
    <n v="1289072"/>
  </r>
  <r>
    <x v="114"/>
    <x v="70"/>
    <x v="4"/>
    <n v="2211111"/>
  </r>
  <r>
    <x v="114"/>
    <x v="70"/>
    <x v="5"/>
    <n v="1104141"/>
  </r>
  <r>
    <x v="115"/>
    <x v="0"/>
    <x v="0"/>
    <n v="169"/>
  </r>
  <r>
    <x v="115"/>
    <x v="0"/>
    <x v="1"/>
    <n v="6150"/>
  </r>
  <r>
    <x v="115"/>
    <x v="0"/>
    <x v="2"/>
    <n v="190650"/>
  </r>
  <r>
    <x v="115"/>
    <x v="0"/>
    <x v="3"/>
    <n v="26769"/>
  </r>
  <r>
    <x v="115"/>
    <x v="0"/>
    <x v="4"/>
    <n v="43273"/>
  </r>
  <r>
    <x v="115"/>
    <x v="0"/>
    <x v="5"/>
    <n v="22394"/>
  </r>
  <r>
    <x v="115"/>
    <x v="1"/>
    <x v="0"/>
    <n v="55"/>
  </r>
  <r>
    <x v="115"/>
    <x v="1"/>
    <x v="1"/>
    <n v="2304"/>
  </r>
  <r>
    <x v="115"/>
    <x v="1"/>
    <x v="2"/>
    <n v="71424"/>
  </r>
  <r>
    <x v="115"/>
    <x v="1"/>
    <x v="3"/>
    <n v="11309"/>
  </r>
  <r>
    <x v="115"/>
    <x v="1"/>
    <x v="4"/>
    <n v="19058"/>
  </r>
  <r>
    <x v="115"/>
    <x v="1"/>
    <x v="5"/>
    <n v="10930"/>
  </r>
  <r>
    <x v="115"/>
    <x v="2"/>
    <x v="0"/>
    <n v="23"/>
  </r>
  <r>
    <x v="115"/>
    <x v="2"/>
    <x v="1"/>
    <n v="1124"/>
  </r>
  <r>
    <x v="115"/>
    <x v="2"/>
    <x v="2"/>
    <n v="34844"/>
  </r>
  <r>
    <x v="115"/>
    <x v="2"/>
    <x v="3"/>
    <n v="1727"/>
  </r>
  <r>
    <x v="115"/>
    <x v="2"/>
    <x v="4"/>
    <n v="2933"/>
  </r>
  <r>
    <x v="115"/>
    <x v="2"/>
    <x v="5"/>
    <n v="2029"/>
  </r>
  <r>
    <x v="115"/>
    <x v="3"/>
    <x v="0"/>
    <n v="50"/>
  </r>
  <r>
    <x v="115"/>
    <x v="3"/>
    <x v="1"/>
    <n v="2147"/>
  </r>
  <r>
    <x v="115"/>
    <x v="3"/>
    <x v="2"/>
    <n v="66557"/>
  </r>
  <r>
    <x v="115"/>
    <x v="3"/>
    <x v="3"/>
    <n v="8570"/>
  </r>
  <r>
    <x v="115"/>
    <x v="3"/>
    <x v="4"/>
    <n v="14354"/>
  </r>
  <r>
    <x v="115"/>
    <x v="3"/>
    <x v="5"/>
    <n v="7755"/>
  </r>
  <r>
    <x v="115"/>
    <x v="4"/>
    <x v="0"/>
    <n v="26"/>
  </r>
  <r>
    <x v="115"/>
    <x v="4"/>
    <x v="1"/>
    <n v="970"/>
  </r>
  <r>
    <x v="115"/>
    <x v="4"/>
    <x v="2"/>
    <n v="30070"/>
  </r>
  <r>
    <x v="115"/>
    <x v="4"/>
    <x v="3"/>
    <n v="12689"/>
  </r>
  <r>
    <x v="115"/>
    <x v="4"/>
    <x v="4"/>
    <n v="21910"/>
  </r>
  <r>
    <x v="115"/>
    <x v="4"/>
    <x v="5"/>
    <n v="8607"/>
  </r>
  <r>
    <x v="115"/>
    <x v="5"/>
    <x v="0"/>
    <n v="15"/>
  </r>
  <r>
    <x v="115"/>
    <x v="5"/>
    <x v="1"/>
    <n v="371"/>
  </r>
  <r>
    <x v="115"/>
    <x v="5"/>
    <x v="2"/>
    <n v="11501"/>
  </r>
  <r>
    <x v="115"/>
    <x v="5"/>
    <x v="3"/>
    <n v="3029"/>
  </r>
  <r>
    <x v="115"/>
    <x v="5"/>
    <x v="4"/>
    <n v="5148"/>
  </r>
  <r>
    <x v="115"/>
    <x v="5"/>
    <x v="5"/>
    <n v="2628"/>
  </r>
  <r>
    <x v="115"/>
    <x v="6"/>
    <x v="0"/>
    <n v="158"/>
  </r>
  <r>
    <x v="115"/>
    <x v="6"/>
    <x v="1"/>
    <n v="11805"/>
  </r>
  <r>
    <x v="115"/>
    <x v="6"/>
    <x v="2"/>
    <n v="365955"/>
  </r>
  <r>
    <x v="115"/>
    <x v="6"/>
    <x v="3"/>
    <n v="194762"/>
  </r>
  <r>
    <x v="115"/>
    <x v="6"/>
    <x v="4"/>
    <n v="278823"/>
  </r>
  <r>
    <x v="115"/>
    <x v="6"/>
    <x v="5"/>
    <n v="134657"/>
  </r>
  <r>
    <x v="115"/>
    <x v="7"/>
    <x v="0"/>
    <n v="47"/>
  </r>
  <r>
    <x v="115"/>
    <x v="7"/>
    <x v="1"/>
    <n v="2267"/>
  </r>
  <r>
    <x v="115"/>
    <x v="7"/>
    <x v="2"/>
    <n v="70277"/>
  </r>
  <r>
    <x v="115"/>
    <x v="7"/>
    <x v="3"/>
    <n v="32016"/>
  </r>
  <r>
    <x v="115"/>
    <x v="7"/>
    <x v="4"/>
    <n v="56371"/>
  </r>
  <r>
    <x v="115"/>
    <x v="7"/>
    <x v="5"/>
    <n v="34831"/>
  </r>
  <r>
    <x v="115"/>
    <x v="8"/>
    <x v="0"/>
    <n v="11"/>
  </r>
  <r>
    <x v="115"/>
    <x v="8"/>
    <x v="1"/>
    <n v="538"/>
  </r>
  <r>
    <x v="115"/>
    <x v="8"/>
    <x v="2"/>
    <n v="16678"/>
  </r>
  <r>
    <x v="115"/>
    <x v="8"/>
    <x v="3"/>
    <n v="2239"/>
  </r>
  <r>
    <x v="115"/>
    <x v="8"/>
    <x v="4"/>
    <n v="3593"/>
  </r>
  <r>
    <x v="115"/>
    <x v="8"/>
    <x v="5"/>
    <n v="2093"/>
  </r>
  <r>
    <x v="115"/>
    <x v="9"/>
    <x v="0"/>
    <n v="18"/>
  </r>
  <r>
    <x v="115"/>
    <x v="9"/>
    <x v="1"/>
    <n v="388"/>
  </r>
  <r>
    <x v="115"/>
    <x v="9"/>
    <x v="2"/>
    <n v="12028"/>
  </r>
  <r>
    <x v="115"/>
    <x v="9"/>
    <x v="3"/>
    <n v="1998"/>
  </r>
  <r>
    <x v="115"/>
    <x v="9"/>
    <x v="4"/>
    <n v="3239"/>
  </r>
  <r>
    <x v="115"/>
    <x v="9"/>
    <x v="5"/>
    <n v="1935"/>
  </r>
  <r>
    <x v="115"/>
    <x v="10"/>
    <x v="0"/>
    <n v="97"/>
  </r>
  <r>
    <x v="115"/>
    <x v="10"/>
    <x v="1"/>
    <n v="3446"/>
  </r>
  <r>
    <x v="115"/>
    <x v="10"/>
    <x v="2"/>
    <n v="106826"/>
  </r>
  <r>
    <x v="115"/>
    <x v="10"/>
    <x v="3"/>
    <n v="10375"/>
  </r>
  <r>
    <x v="115"/>
    <x v="10"/>
    <x v="4"/>
    <n v="17916"/>
  </r>
  <r>
    <x v="115"/>
    <x v="10"/>
    <x v="5"/>
    <n v="10828"/>
  </r>
  <r>
    <x v="115"/>
    <x v="11"/>
    <x v="0"/>
    <n v="16"/>
  </r>
  <r>
    <x v="115"/>
    <x v="11"/>
    <x v="1"/>
    <n v="458"/>
  </r>
  <r>
    <x v="115"/>
    <x v="11"/>
    <x v="2"/>
    <n v="14198"/>
  </r>
  <r>
    <x v="115"/>
    <x v="11"/>
    <x v="3"/>
    <n v="2739"/>
  </r>
  <r>
    <x v="115"/>
    <x v="11"/>
    <x v="4"/>
    <n v="4947"/>
  </r>
  <r>
    <x v="115"/>
    <x v="11"/>
    <x v="5"/>
    <n v="3070"/>
  </r>
  <r>
    <x v="115"/>
    <x v="12"/>
    <x v="0"/>
    <n v="20"/>
  </r>
  <r>
    <x v="115"/>
    <x v="12"/>
    <x v="1"/>
    <n v="803"/>
  </r>
  <r>
    <x v="115"/>
    <x v="12"/>
    <x v="2"/>
    <n v="24893"/>
  </r>
  <r>
    <x v="115"/>
    <x v="12"/>
    <x v="3"/>
    <n v="2772"/>
  </r>
  <r>
    <x v="115"/>
    <x v="12"/>
    <x v="4"/>
    <n v="4239"/>
  </r>
  <r>
    <x v="115"/>
    <x v="12"/>
    <x v="5"/>
    <n v="2423"/>
  </r>
  <r>
    <x v="115"/>
    <x v="13"/>
    <x v="0"/>
    <n v="11"/>
  </r>
  <r>
    <x v="115"/>
    <x v="13"/>
    <x v="1"/>
    <n v="276"/>
  </r>
  <r>
    <x v="115"/>
    <x v="13"/>
    <x v="2"/>
    <n v="8556"/>
  </r>
  <r>
    <x v="115"/>
    <x v="13"/>
    <x v="3"/>
    <n v="2691"/>
  </r>
  <r>
    <x v="115"/>
    <x v="13"/>
    <x v="4"/>
    <n v="4151"/>
  </r>
  <r>
    <x v="115"/>
    <x v="13"/>
    <x v="5"/>
    <n v="1799"/>
  </r>
  <r>
    <x v="115"/>
    <x v="14"/>
    <x v="0"/>
    <n v="53"/>
  </r>
  <r>
    <x v="115"/>
    <x v="14"/>
    <x v="1"/>
    <n v="1711"/>
  </r>
  <r>
    <x v="115"/>
    <x v="14"/>
    <x v="2"/>
    <n v="53041"/>
  </r>
  <r>
    <x v="115"/>
    <x v="14"/>
    <x v="3"/>
    <n v="25034"/>
  </r>
  <r>
    <x v="115"/>
    <x v="14"/>
    <x v="4"/>
    <n v="41804"/>
  </r>
  <r>
    <x v="115"/>
    <x v="14"/>
    <x v="5"/>
    <n v="22547"/>
  </r>
  <r>
    <x v="115"/>
    <x v="15"/>
    <x v="0"/>
    <n v="26"/>
  </r>
  <r>
    <x v="115"/>
    <x v="15"/>
    <x v="1"/>
    <n v="1003"/>
  </r>
  <r>
    <x v="115"/>
    <x v="15"/>
    <x v="2"/>
    <n v="31093"/>
  </r>
  <r>
    <x v="115"/>
    <x v="15"/>
    <x v="3"/>
    <n v="4470"/>
  </r>
  <r>
    <x v="115"/>
    <x v="15"/>
    <x v="4"/>
    <n v="7708"/>
  </r>
  <r>
    <x v="115"/>
    <x v="15"/>
    <x v="5"/>
    <n v="4528"/>
  </r>
  <r>
    <x v="115"/>
    <x v="16"/>
    <x v="0"/>
    <n v="9"/>
  </r>
  <r>
    <x v="115"/>
    <x v="16"/>
    <x v="1"/>
    <n v="228"/>
  </r>
  <r>
    <x v="115"/>
    <x v="16"/>
    <x v="2"/>
    <n v="7068"/>
  </r>
  <r>
    <x v="115"/>
    <x v="16"/>
    <x v="3"/>
    <n v="959"/>
  </r>
  <r>
    <x v="115"/>
    <x v="16"/>
    <x v="4"/>
    <n v="1843"/>
  </r>
  <r>
    <x v="115"/>
    <x v="16"/>
    <x v="5"/>
    <n v="1215"/>
  </r>
  <r>
    <x v="115"/>
    <x v="17"/>
    <x v="0"/>
    <n v="12"/>
  </r>
  <r>
    <x v="115"/>
    <x v="17"/>
    <x v="1"/>
    <n v="273"/>
  </r>
  <r>
    <x v="115"/>
    <x v="17"/>
    <x v="2"/>
    <n v="8463"/>
  </r>
  <r>
    <x v="115"/>
    <x v="17"/>
    <x v="3"/>
    <n v="1343"/>
  </r>
  <r>
    <x v="115"/>
    <x v="17"/>
    <x v="4"/>
    <n v="2356"/>
  </r>
  <r>
    <x v="115"/>
    <x v="17"/>
    <x v="5"/>
    <n v="1503"/>
  </r>
  <r>
    <x v="115"/>
    <x v="18"/>
    <x v="0"/>
    <n v="19"/>
  </r>
  <r>
    <x v="115"/>
    <x v="18"/>
    <x v="1"/>
    <n v="725"/>
  </r>
  <r>
    <x v="115"/>
    <x v="18"/>
    <x v="2"/>
    <n v="22475"/>
  </r>
  <r>
    <x v="115"/>
    <x v="18"/>
    <x v="3"/>
    <n v="5114"/>
  </r>
  <r>
    <x v="115"/>
    <x v="18"/>
    <x v="4"/>
    <n v="8091"/>
  </r>
  <r>
    <x v="115"/>
    <x v="18"/>
    <x v="5"/>
    <n v="4942"/>
  </r>
  <r>
    <x v="115"/>
    <x v="19"/>
    <x v="0"/>
    <n v="109"/>
  </r>
  <r>
    <x v="115"/>
    <x v="19"/>
    <x v="1"/>
    <n v="4033"/>
  </r>
  <r>
    <x v="115"/>
    <x v="19"/>
    <x v="2"/>
    <n v="125023"/>
  </r>
  <r>
    <x v="115"/>
    <x v="19"/>
    <x v="3"/>
    <n v="35062"/>
  </r>
  <r>
    <x v="115"/>
    <x v="19"/>
    <x v="4"/>
    <n v="62100"/>
  </r>
  <r>
    <x v="115"/>
    <x v="19"/>
    <x v="5"/>
    <n v="37183"/>
  </r>
  <r>
    <x v="115"/>
    <x v="20"/>
    <x v="0"/>
    <n v="25"/>
  </r>
  <r>
    <x v="115"/>
    <x v="20"/>
    <x v="1"/>
    <n v="1642"/>
  </r>
  <r>
    <x v="115"/>
    <x v="20"/>
    <x v="2"/>
    <n v="50902"/>
  </r>
  <r>
    <x v="115"/>
    <x v="20"/>
    <x v="3"/>
    <n v="3732"/>
  </r>
  <r>
    <x v="115"/>
    <x v="20"/>
    <x v="4"/>
    <n v="6538"/>
  </r>
  <r>
    <x v="115"/>
    <x v="20"/>
    <x v="5"/>
    <n v="3046"/>
  </r>
  <r>
    <x v="115"/>
    <x v="21"/>
    <x v="0"/>
    <n v="79"/>
  </r>
  <r>
    <x v="115"/>
    <x v="21"/>
    <x v="1"/>
    <n v="3134"/>
  </r>
  <r>
    <x v="115"/>
    <x v="21"/>
    <x v="2"/>
    <n v="97154"/>
  </r>
  <r>
    <x v="115"/>
    <x v="21"/>
    <x v="3"/>
    <n v="26270"/>
  </r>
  <r>
    <x v="115"/>
    <x v="21"/>
    <x v="4"/>
    <n v="42760"/>
  </r>
  <r>
    <x v="115"/>
    <x v="21"/>
    <x v="5"/>
    <n v="19355"/>
  </r>
  <r>
    <x v="115"/>
    <x v="22"/>
    <x v="0"/>
    <n v="121"/>
  </r>
  <r>
    <x v="115"/>
    <x v="22"/>
    <x v="1"/>
    <n v="6034"/>
  </r>
  <r>
    <x v="115"/>
    <x v="22"/>
    <x v="2"/>
    <n v="187054"/>
  </r>
  <r>
    <x v="115"/>
    <x v="22"/>
    <x v="3"/>
    <n v="54163"/>
  </r>
  <r>
    <x v="115"/>
    <x v="22"/>
    <x v="4"/>
    <n v="100010"/>
  </r>
  <r>
    <x v="115"/>
    <x v="22"/>
    <x v="5"/>
    <n v="61939"/>
  </r>
  <r>
    <x v="115"/>
    <x v="23"/>
    <x v="0"/>
    <n v="33"/>
  </r>
  <r>
    <x v="115"/>
    <x v="23"/>
    <x v="1"/>
    <n v="1615"/>
  </r>
  <r>
    <x v="115"/>
    <x v="23"/>
    <x v="2"/>
    <n v="50065"/>
  </r>
  <r>
    <x v="115"/>
    <x v="23"/>
    <x v="3"/>
    <n v="6235"/>
  </r>
  <r>
    <x v="115"/>
    <x v="23"/>
    <x v="4"/>
    <n v="10499"/>
  </r>
  <r>
    <x v="115"/>
    <x v="23"/>
    <x v="5"/>
    <n v="5074"/>
  </r>
  <r>
    <x v="115"/>
    <x v="24"/>
    <x v="0"/>
    <n v="15"/>
  </r>
  <r>
    <x v="115"/>
    <x v="24"/>
    <x v="1"/>
    <n v="993"/>
  </r>
  <r>
    <x v="115"/>
    <x v="24"/>
    <x v="2"/>
    <n v="30783"/>
  </r>
  <r>
    <x v="115"/>
    <x v="24"/>
    <x v="3"/>
    <n v="1380"/>
  </r>
  <r>
    <x v="115"/>
    <x v="24"/>
    <x v="4"/>
    <n v="2816"/>
  </r>
  <r>
    <x v="115"/>
    <x v="24"/>
    <x v="5"/>
    <n v="900"/>
  </r>
  <r>
    <x v="115"/>
    <x v="25"/>
    <x v="0"/>
    <n v="42"/>
  </r>
  <r>
    <x v="115"/>
    <x v="25"/>
    <x v="1"/>
    <n v="1372"/>
  </r>
  <r>
    <x v="115"/>
    <x v="25"/>
    <x v="2"/>
    <n v="42532"/>
  </r>
  <r>
    <x v="115"/>
    <x v="25"/>
    <x v="3"/>
    <n v="7386"/>
  </r>
  <r>
    <x v="115"/>
    <x v="25"/>
    <x v="4"/>
    <n v="11360"/>
  </r>
  <r>
    <x v="115"/>
    <x v="25"/>
    <x v="5"/>
    <n v="6523"/>
  </r>
  <r>
    <x v="115"/>
    <x v="26"/>
    <x v="0"/>
    <n v="10"/>
  </r>
  <r>
    <x v="115"/>
    <x v="26"/>
    <x v="1"/>
    <n v="556"/>
  </r>
  <r>
    <x v="115"/>
    <x v="26"/>
    <x v="2"/>
    <n v="17236"/>
  </r>
  <r>
    <x v="115"/>
    <x v="26"/>
    <x v="3"/>
    <n v="1440"/>
  </r>
  <r>
    <x v="115"/>
    <x v="26"/>
    <x v="4"/>
    <n v="2397"/>
  </r>
  <r>
    <x v="115"/>
    <x v="26"/>
    <x v="5"/>
    <n v="1473"/>
  </r>
  <r>
    <x v="115"/>
    <x v="27"/>
    <x v="0"/>
    <n v="56"/>
  </r>
  <r>
    <x v="115"/>
    <x v="27"/>
    <x v="1"/>
    <n v="1911"/>
  </r>
  <r>
    <x v="115"/>
    <x v="27"/>
    <x v="2"/>
    <n v="59241"/>
  </r>
  <r>
    <x v="115"/>
    <x v="27"/>
    <x v="3"/>
    <n v="9744"/>
  </r>
  <r>
    <x v="115"/>
    <x v="27"/>
    <x v="4"/>
    <n v="16576"/>
  </r>
  <r>
    <x v="115"/>
    <x v="27"/>
    <x v="5"/>
    <n v="7350"/>
  </r>
  <r>
    <x v="115"/>
    <x v="28"/>
    <x v="0"/>
    <n v="56"/>
  </r>
  <r>
    <x v="115"/>
    <x v="28"/>
    <x v="1"/>
    <n v="2005"/>
  </r>
  <r>
    <x v="115"/>
    <x v="28"/>
    <x v="2"/>
    <n v="62155"/>
  </r>
  <r>
    <x v="115"/>
    <x v="28"/>
    <x v="3"/>
    <n v="21545"/>
  </r>
  <r>
    <x v="115"/>
    <x v="28"/>
    <x v="4"/>
    <n v="33629"/>
  </r>
  <r>
    <x v="115"/>
    <x v="28"/>
    <x v="5"/>
    <n v="18031"/>
  </r>
  <r>
    <x v="115"/>
    <x v="29"/>
    <x v="0"/>
    <n v="8"/>
  </r>
  <r>
    <x v="115"/>
    <x v="29"/>
    <x v="1"/>
    <n v="140"/>
  </r>
  <r>
    <x v="115"/>
    <x v="29"/>
    <x v="2"/>
    <n v="4340"/>
  </r>
  <r>
    <x v="115"/>
    <x v="29"/>
    <x v="3"/>
    <n v="474"/>
  </r>
  <r>
    <x v="115"/>
    <x v="29"/>
    <x v="4"/>
    <n v="761"/>
  </r>
  <r>
    <x v="115"/>
    <x v="29"/>
    <x v="5"/>
    <n v="535"/>
  </r>
  <r>
    <x v="115"/>
    <x v="30"/>
    <x v="0"/>
    <n v="54"/>
  </r>
  <r>
    <x v="115"/>
    <x v="30"/>
    <x v="1"/>
    <n v="2037"/>
  </r>
  <r>
    <x v="115"/>
    <x v="30"/>
    <x v="2"/>
    <n v="63147"/>
  </r>
  <r>
    <x v="115"/>
    <x v="30"/>
    <x v="3"/>
    <n v="15602"/>
  </r>
  <r>
    <x v="115"/>
    <x v="30"/>
    <x v="4"/>
    <n v="24458"/>
  </r>
  <r>
    <x v="115"/>
    <x v="30"/>
    <x v="5"/>
    <n v="13297"/>
  </r>
  <r>
    <x v="115"/>
    <x v="31"/>
    <x v="0"/>
    <n v="11"/>
  </r>
  <r>
    <x v="115"/>
    <x v="31"/>
    <x v="1"/>
    <n v="348"/>
  </r>
  <r>
    <x v="115"/>
    <x v="31"/>
    <x v="2"/>
    <n v="10788"/>
  </r>
  <r>
    <x v="115"/>
    <x v="31"/>
    <x v="3"/>
    <n v="1680"/>
  </r>
  <r>
    <x v="115"/>
    <x v="31"/>
    <x v="4"/>
    <n v="2443"/>
  </r>
  <r>
    <x v="115"/>
    <x v="31"/>
    <x v="5"/>
    <n v="1100"/>
  </r>
  <r>
    <x v="115"/>
    <x v="32"/>
    <x v="0"/>
    <n v="22"/>
  </r>
  <r>
    <x v="115"/>
    <x v="32"/>
    <x v="1"/>
    <n v="550"/>
  </r>
  <r>
    <x v="115"/>
    <x v="32"/>
    <x v="2"/>
    <n v="17050"/>
  </r>
  <r>
    <x v="115"/>
    <x v="32"/>
    <x v="3"/>
    <n v="3906"/>
  </r>
  <r>
    <x v="115"/>
    <x v="32"/>
    <x v="4"/>
    <n v="5356"/>
  </r>
  <r>
    <x v="115"/>
    <x v="32"/>
    <x v="5"/>
    <n v="2165"/>
  </r>
  <r>
    <x v="115"/>
    <x v="33"/>
    <x v="0"/>
    <n v="56"/>
  </r>
  <r>
    <x v="115"/>
    <x v="33"/>
    <x v="1"/>
    <n v="2669"/>
  </r>
  <r>
    <x v="115"/>
    <x v="33"/>
    <x v="2"/>
    <n v="82739"/>
  </r>
  <r>
    <x v="115"/>
    <x v="33"/>
    <x v="3"/>
    <n v="29545"/>
  </r>
  <r>
    <x v="115"/>
    <x v="33"/>
    <x v="4"/>
    <n v="57653"/>
  </r>
  <r>
    <x v="115"/>
    <x v="33"/>
    <x v="5"/>
    <n v="27065"/>
  </r>
  <r>
    <x v="115"/>
    <x v="34"/>
    <x v="0"/>
    <n v="35"/>
  </r>
  <r>
    <x v="115"/>
    <x v="34"/>
    <x v="1"/>
    <n v="1021"/>
  </r>
  <r>
    <x v="115"/>
    <x v="34"/>
    <x v="2"/>
    <n v="31651"/>
  </r>
  <r>
    <x v="115"/>
    <x v="34"/>
    <x v="3"/>
    <n v="6033"/>
  </r>
  <r>
    <x v="115"/>
    <x v="34"/>
    <x v="4"/>
    <n v="9876"/>
  </r>
  <r>
    <x v="115"/>
    <x v="34"/>
    <x v="5"/>
    <n v="6270"/>
  </r>
  <r>
    <x v="115"/>
    <x v="35"/>
    <x v="0"/>
    <n v="13"/>
  </r>
  <r>
    <x v="115"/>
    <x v="35"/>
    <x v="1"/>
    <n v="182"/>
  </r>
  <r>
    <x v="115"/>
    <x v="35"/>
    <x v="2"/>
    <n v="5642"/>
  </r>
  <r>
    <x v="115"/>
    <x v="35"/>
    <x v="3"/>
    <n v="1729"/>
  </r>
  <r>
    <x v="115"/>
    <x v="35"/>
    <x v="4"/>
    <n v="3128"/>
  </r>
  <r>
    <x v="115"/>
    <x v="35"/>
    <x v="5"/>
    <n v="1862"/>
  </r>
  <r>
    <x v="115"/>
    <x v="36"/>
    <x v="0"/>
    <n v="13"/>
  </r>
  <r>
    <x v="115"/>
    <x v="36"/>
    <x v="1"/>
    <n v="379"/>
  </r>
  <r>
    <x v="115"/>
    <x v="36"/>
    <x v="2"/>
    <n v="11749"/>
  </r>
  <r>
    <x v="115"/>
    <x v="36"/>
    <x v="3"/>
    <n v="1378"/>
  </r>
  <r>
    <x v="115"/>
    <x v="36"/>
    <x v="4"/>
    <n v="2451"/>
  </r>
  <r>
    <x v="115"/>
    <x v="36"/>
    <x v="5"/>
    <n v="1514"/>
  </r>
  <r>
    <x v="115"/>
    <x v="37"/>
    <x v="0"/>
    <n v="53"/>
  </r>
  <r>
    <x v="115"/>
    <x v="37"/>
    <x v="1"/>
    <n v="1449"/>
  </r>
  <r>
    <x v="115"/>
    <x v="37"/>
    <x v="2"/>
    <n v="44919"/>
  </r>
  <r>
    <x v="115"/>
    <x v="37"/>
    <x v="3"/>
    <n v="20841"/>
  </r>
  <r>
    <x v="115"/>
    <x v="37"/>
    <x v="4"/>
    <n v="35384"/>
  </r>
  <r>
    <x v="115"/>
    <x v="37"/>
    <x v="5"/>
    <n v="19257"/>
  </r>
  <r>
    <x v="115"/>
    <x v="38"/>
    <x v="0"/>
    <n v="18"/>
  </r>
  <r>
    <x v="115"/>
    <x v="38"/>
    <x v="1"/>
    <n v="383"/>
  </r>
  <r>
    <x v="115"/>
    <x v="38"/>
    <x v="2"/>
    <n v="11873"/>
  </r>
  <r>
    <x v="115"/>
    <x v="38"/>
    <x v="3"/>
    <n v="1148"/>
  </r>
  <r>
    <x v="115"/>
    <x v="38"/>
    <x v="4"/>
    <n v="1773"/>
  </r>
  <r>
    <x v="115"/>
    <x v="38"/>
    <x v="5"/>
    <n v="1031"/>
  </r>
  <r>
    <x v="115"/>
    <x v="39"/>
    <x v="0"/>
    <n v="22"/>
  </r>
  <r>
    <x v="115"/>
    <x v="39"/>
    <x v="1"/>
    <n v="742"/>
  </r>
  <r>
    <x v="115"/>
    <x v="39"/>
    <x v="2"/>
    <n v="23002"/>
  </r>
  <r>
    <x v="115"/>
    <x v="39"/>
    <x v="3"/>
    <n v="2008"/>
  </r>
  <r>
    <x v="115"/>
    <x v="39"/>
    <x v="4"/>
    <n v="3545"/>
  </r>
  <r>
    <x v="115"/>
    <x v="39"/>
    <x v="5"/>
    <n v="2197"/>
  </r>
  <r>
    <x v="115"/>
    <x v="40"/>
    <x v="0"/>
    <n v="28"/>
  </r>
  <r>
    <x v="115"/>
    <x v="40"/>
    <x v="1"/>
    <n v="968"/>
  </r>
  <r>
    <x v="115"/>
    <x v="40"/>
    <x v="2"/>
    <n v="30008"/>
  </r>
  <r>
    <x v="115"/>
    <x v="40"/>
    <x v="3"/>
    <n v="4355"/>
  </r>
  <r>
    <x v="115"/>
    <x v="40"/>
    <x v="4"/>
    <n v="7081"/>
  </r>
  <r>
    <x v="115"/>
    <x v="40"/>
    <x v="5"/>
    <n v="3684"/>
  </r>
  <r>
    <x v="115"/>
    <x v="41"/>
    <x v="0"/>
    <n v="10"/>
  </r>
  <r>
    <x v="115"/>
    <x v="41"/>
    <x v="1"/>
    <n v="207"/>
  </r>
  <r>
    <x v="115"/>
    <x v="41"/>
    <x v="2"/>
    <n v="6417"/>
  </r>
  <r>
    <x v="115"/>
    <x v="41"/>
    <x v="3"/>
    <n v="1861"/>
  </r>
  <r>
    <x v="115"/>
    <x v="41"/>
    <x v="4"/>
    <n v="3262"/>
  </r>
  <r>
    <x v="115"/>
    <x v="41"/>
    <x v="5"/>
    <n v="1972"/>
  </r>
  <r>
    <x v="115"/>
    <x v="42"/>
    <x v="0"/>
    <n v="9"/>
  </r>
  <r>
    <x v="115"/>
    <x v="42"/>
    <x v="1"/>
    <n v="473"/>
  </r>
  <r>
    <x v="115"/>
    <x v="42"/>
    <x v="2"/>
    <n v="14663"/>
  </r>
  <r>
    <x v="115"/>
    <x v="42"/>
    <x v="3"/>
    <n v="1643"/>
  </r>
  <r>
    <x v="115"/>
    <x v="42"/>
    <x v="4"/>
    <n v="2417"/>
  </r>
  <r>
    <x v="115"/>
    <x v="42"/>
    <x v="5"/>
    <n v="1197"/>
  </r>
  <r>
    <x v="115"/>
    <x v="43"/>
    <x v="0"/>
    <n v="24"/>
  </r>
  <r>
    <x v="115"/>
    <x v="43"/>
    <x v="1"/>
    <n v="809"/>
  </r>
  <r>
    <x v="115"/>
    <x v="43"/>
    <x v="2"/>
    <n v="25079"/>
  </r>
  <r>
    <x v="115"/>
    <x v="43"/>
    <x v="3"/>
    <n v="7651"/>
  </r>
  <r>
    <x v="115"/>
    <x v="43"/>
    <x v="4"/>
    <n v="13384"/>
  </r>
  <r>
    <x v="115"/>
    <x v="43"/>
    <x v="5"/>
    <n v="6776"/>
  </r>
  <r>
    <x v="115"/>
    <x v="44"/>
    <x v="0"/>
    <n v="78"/>
  </r>
  <r>
    <x v="115"/>
    <x v="44"/>
    <x v="1"/>
    <n v="5932"/>
  </r>
  <r>
    <x v="115"/>
    <x v="44"/>
    <x v="2"/>
    <n v="183892"/>
  </r>
  <r>
    <x v="115"/>
    <x v="44"/>
    <x v="3"/>
    <n v="97623"/>
  </r>
  <r>
    <x v="115"/>
    <x v="44"/>
    <x v="4"/>
    <n v="137551"/>
  </r>
  <r>
    <x v="115"/>
    <x v="44"/>
    <x v="5"/>
    <n v="70126"/>
  </r>
  <r>
    <x v="115"/>
    <x v="45"/>
    <x v="0"/>
    <n v="16"/>
  </r>
  <r>
    <x v="115"/>
    <x v="45"/>
    <x v="1"/>
    <n v="709"/>
  </r>
  <r>
    <x v="115"/>
    <x v="45"/>
    <x v="2"/>
    <n v="21979"/>
  </r>
  <r>
    <x v="115"/>
    <x v="45"/>
    <x v="3"/>
    <n v="3673"/>
  </r>
  <r>
    <x v="115"/>
    <x v="45"/>
    <x v="4"/>
    <n v="6742"/>
  </r>
  <r>
    <x v="115"/>
    <x v="45"/>
    <x v="5"/>
    <n v="4285"/>
  </r>
  <r>
    <x v="115"/>
    <x v="46"/>
    <x v="0"/>
    <n v="22"/>
  </r>
  <r>
    <x v="115"/>
    <x v="46"/>
    <x v="1"/>
    <n v="682"/>
  </r>
  <r>
    <x v="115"/>
    <x v="46"/>
    <x v="2"/>
    <n v="21142"/>
  </r>
  <r>
    <x v="115"/>
    <x v="46"/>
    <x v="3"/>
    <n v="1791"/>
  </r>
  <r>
    <x v="115"/>
    <x v="46"/>
    <x v="4"/>
    <n v="3506"/>
  </r>
  <r>
    <x v="115"/>
    <x v="46"/>
    <x v="5"/>
    <n v="1991"/>
  </r>
  <r>
    <x v="115"/>
    <x v="47"/>
    <x v="0"/>
    <n v="76"/>
  </r>
  <r>
    <x v="115"/>
    <x v="47"/>
    <x v="1"/>
    <n v="3602"/>
  </r>
  <r>
    <x v="115"/>
    <x v="47"/>
    <x v="2"/>
    <n v="111662"/>
  </r>
  <r>
    <x v="115"/>
    <x v="47"/>
    <x v="3"/>
    <n v="9380"/>
  </r>
  <r>
    <x v="115"/>
    <x v="47"/>
    <x v="4"/>
    <n v="15668"/>
  </r>
  <r>
    <x v="115"/>
    <x v="47"/>
    <x v="5"/>
    <n v="8195"/>
  </r>
  <r>
    <x v="115"/>
    <x v="48"/>
    <x v="0"/>
    <n v="77"/>
  </r>
  <r>
    <x v="115"/>
    <x v="48"/>
    <x v="1"/>
    <n v="2920"/>
  </r>
  <r>
    <x v="115"/>
    <x v="48"/>
    <x v="2"/>
    <n v="90520"/>
  </r>
  <r>
    <x v="115"/>
    <x v="48"/>
    <x v="3"/>
    <n v="21790"/>
  </r>
  <r>
    <x v="115"/>
    <x v="48"/>
    <x v="4"/>
    <n v="31948"/>
  </r>
  <r>
    <x v="115"/>
    <x v="48"/>
    <x v="5"/>
    <n v="16126"/>
  </r>
  <r>
    <x v="115"/>
    <x v="49"/>
    <x v="0"/>
    <n v="104"/>
  </r>
  <r>
    <x v="115"/>
    <x v="49"/>
    <x v="1"/>
    <n v="3307"/>
  </r>
  <r>
    <x v="115"/>
    <x v="49"/>
    <x v="2"/>
    <n v="102517"/>
  </r>
  <r>
    <x v="115"/>
    <x v="49"/>
    <x v="3"/>
    <n v="21563"/>
  </r>
  <r>
    <x v="115"/>
    <x v="49"/>
    <x v="4"/>
    <n v="33340"/>
  </r>
  <r>
    <x v="115"/>
    <x v="49"/>
    <x v="5"/>
    <n v="17081"/>
  </r>
  <r>
    <x v="115"/>
    <x v="50"/>
    <x v="0"/>
    <n v="43"/>
  </r>
  <r>
    <x v="115"/>
    <x v="50"/>
    <x v="1"/>
    <n v="1255"/>
  </r>
  <r>
    <x v="115"/>
    <x v="50"/>
    <x v="2"/>
    <n v="38905"/>
  </r>
  <r>
    <x v="115"/>
    <x v="50"/>
    <x v="3"/>
    <n v="8249"/>
  </r>
  <r>
    <x v="115"/>
    <x v="50"/>
    <x v="4"/>
    <n v="14116"/>
  </r>
  <r>
    <x v="115"/>
    <x v="50"/>
    <x v="5"/>
    <n v="9252"/>
  </r>
  <r>
    <x v="115"/>
    <x v="51"/>
    <x v="0"/>
    <n v="45"/>
  </r>
  <r>
    <x v="115"/>
    <x v="51"/>
    <x v="1"/>
    <n v="1282"/>
  </r>
  <r>
    <x v="115"/>
    <x v="51"/>
    <x v="2"/>
    <n v="39742"/>
  </r>
  <r>
    <x v="115"/>
    <x v="51"/>
    <x v="3"/>
    <n v="7138"/>
  </r>
  <r>
    <x v="115"/>
    <x v="51"/>
    <x v="4"/>
    <n v="10990"/>
  </r>
  <r>
    <x v="115"/>
    <x v="51"/>
    <x v="5"/>
    <n v="7131"/>
  </r>
  <r>
    <x v="115"/>
    <x v="52"/>
    <x v="0"/>
    <n v="35"/>
  </r>
  <r>
    <x v="115"/>
    <x v="52"/>
    <x v="1"/>
    <n v="1073"/>
  </r>
  <r>
    <x v="115"/>
    <x v="52"/>
    <x v="2"/>
    <n v="33263"/>
  </r>
  <r>
    <x v="115"/>
    <x v="52"/>
    <x v="3"/>
    <n v="10242"/>
  </r>
  <r>
    <x v="115"/>
    <x v="52"/>
    <x v="4"/>
    <n v="15801"/>
  </r>
  <r>
    <x v="115"/>
    <x v="52"/>
    <x v="5"/>
    <n v="11128"/>
  </r>
  <r>
    <x v="115"/>
    <x v="53"/>
    <x v="0"/>
    <n v="69"/>
  </r>
  <r>
    <x v="115"/>
    <x v="53"/>
    <x v="1"/>
    <n v="3020"/>
  </r>
  <r>
    <x v="115"/>
    <x v="53"/>
    <x v="2"/>
    <n v="93620"/>
  </r>
  <r>
    <x v="115"/>
    <x v="53"/>
    <x v="3"/>
    <n v="18152"/>
  </r>
  <r>
    <x v="115"/>
    <x v="53"/>
    <x v="4"/>
    <n v="28807"/>
  </r>
  <r>
    <x v="115"/>
    <x v="53"/>
    <x v="5"/>
    <n v="21205"/>
  </r>
  <r>
    <x v="115"/>
    <x v="54"/>
    <x v="0"/>
    <n v="46"/>
  </r>
  <r>
    <x v="115"/>
    <x v="54"/>
    <x v="1"/>
    <n v="1701"/>
  </r>
  <r>
    <x v="115"/>
    <x v="54"/>
    <x v="2"/>
    <n v="52731"/>
  </r>
  <r>
    <x v="115"/>
    <x v="54"/>
    <x v="3"/>
    <n v="8952"/>
  </r>
  <r>
    <x v="115"/>
    <x v="54"/>
    <x v="4"/>
    <n v="18571"/>
  </r>
  <r>
    <x v="115"/>
    <x v="54"/>
    <x v="5"/>
    <n v="12045"/>
  </r>
  <r>
    <x v="115"/>
    <x v="55"/>
    <x v="0"/>
    <n v="20"/>
  </r>
  <r>
    <x v="115"/>
    <x v="55"/>
    <x v="1"/>
    <n v="1534"/>
  </r>
  <r>
    <x v="115"/>
    <x v="55"/>
    <x v="2"/>
    <n v="47554"/>
  </r>
  <r>
    <x v="115"/>
    <x v="55"/>
    <x v="3"/>
    <n v="2548"/>
  </r>
  <r>
    <x v="115"/>
    <x v="55"/>
    <x v="4"/>
    <n v="4330"/>
  </r>
  <r>
    <x v="115"/>
    <x v="55"/>
    <x v="5"/>
    <n v="2109"/>
  </r>
  <r>
    <x v="115"/>
    <x v="56"/>
    <x v="0"/>
    <n v="230"/>
  </r>
  <r>
    <x v="115"/>
    <x v="56"/>
    <x v="1"/>
    <n v="10337"/>
  </r>
  <r>
    <x v="115"/>
    <x v="56"/>
    <x v="2"/>
    <n v="320447"/>
  </r>
  <r>
    <x v="115"/>
    <x v="56"/>
    <x v="3"/>
    <n v="127942"/>
  </r>
  <r>
    <x v="115"/>
    <x v="56"/>
    <x v="4"/>
    <n v="212940"/>
  </r>
  <r>
    <x v="115"/>
    <x v="56"/>
    <x v="5"/>
    <n v="111867"/>
  </r>
  <r>
    <x v="115"/>
    <x v="57"/>
    <x v="0"/>
    <n v="16"/>
  </r>
  <r>
    <x v="115"/>
    <x v="57"/>
    <x v="1"/>
    <n v="503"/>
  </r>
  <r>
    <x v="115"/>
    <x v="57"/>
    <x v="2"/>
    <n v="15593"/>
  </r>
  <r>
    <x v="115"/>
    <x v="57"/>
    <x v="3"/>
    <n v="2163"/>
  </r>
  <r>
    <x v="115"/>
    <x v="57"/>
    <x v="4"/>
    <n v="4818"/>
  </r>
  <r>
    <x v="115"/>
    <x v="57"/>
    <x v="5"/>
    <n v="1928"/>
  </r>
  <r>
    <x v="115"/>
    <x v="58"/>
    <x v="0"/>
    <n v="46"/>
  </r>
  <r>
    <x v="115"/>
    <x v="58"/>
    <x v="1"/>
    <n v="1419"/>
  </r>
  <r>
    <x v="115"/>
    <x v="58"/>
    <x v="2"/>
    <n v="43989"/>
  </r>
  <r>
    <x v="115"/>
    <x v="58"/>
    <x v="3"/>
    <n v="14672"/>
  </r>
  <r>
    <x v="115"/>
    <x v="58"/>
    <x v="4"/>
    <n v="25542"/>
  </r>
  <r>
    <x v="115"/>
    <x v="58"/>
    <x v="5"/>
    <n v="8731"/>
  </r>
  <r>
    <x v="115"/>
    <x v="59"/>
    <x v="0"/>
    <n v="49"/>
  </r>
  <r>
    <x v="115"/>
    <x v="59"/>
    <x v="1"/>
    <n v="1326"/>
  </r>
  <r>
    <x v="115"/>
    <x v="59"/>
    <x v="2"/>
    <n v="41106"/>
  </r>
  <r>
    <x v="115"/>
    <x v="59"/>
    <x v="3"/>
    <n v="8566"/>
  </r>
  <r>
    <x v="115"/>
    <x v="59"/>
    <x v="4"/>
    <n v="14794"/>
  </r>
  <r>
    <x v="115"/>
    <x v="59"/>
    <x v="5"/>
    <n v="8483"/>
  </r>
  <r>
    <x v="115"/>
    <x v="60"/>
    <x v="0"/>
    <n v="29"/>
  </r>
  <r>
    <x v="115"/>
    <x v="60"/>
    <x v="1"/>
    <n v="1660"/>
  </r>
  <r>
    <x v="115"/>
    <x v="60"/>
    <x v="2"/>
    <n v="51460"/>
  </r>
  <r>
    <x v="115"/>
    <x v="60"/>
    <x v="3"/>
    <n v="11901"/>
  </r>
  <r>
    <x v="115"/>
    <x v="60"/>
    <x v="4"/>
    <n v="23883"/>
  </r>
  <r>
    <x v="115"/>
    <x v="60"/>
    <x v="5"/>
    <n v="15502"/>
  </r>
  <r>
    <x v="115"/>
    <x v="61"/>
    <x v="0"/>
    <n v="10"/>
  </r>
  <r>
    <x v="115"/>
    <x v="61"/>
    <x v="1"/>
    <n v="228"/>
  </r>
  <r>
    <x v="115"/>
    <x v="61"/>
    <x v="2"/>
    <n v="7068"/>
  </r>
  <r>
    <x v="115"/>
    <x v="61"/>
    <x v="3"/>
    <n v="589"/>
  </r>
  <r>
    <x v="115"/>
    <x v="61"/>
    <x v="4"/>
    <n v="862"/>
  </r>
  <r>
    <x v="115"/>
    <x v="61"/>
    <x v="5"/>
    <n v="451"/>
  </r>
  <r>
    <x v="115"/>
    <x v="62"/>
    <x v="0"/>
    <n v="42"/>
  </r>
  <r>
    <x v="115"/>
    <x v="62"/>
    <x v="1"/>
    <n v="1572"/>
  </r>
  <r>
    <x v="115"/>
    <x v="62"/>
    <x v="2"/>
    <n v="48732"/>
  </r>
  <r>
    <x v="115"/>
    <x v="62"/>
    <x v="3"/>
    <n v="8409"/>
  </r>
  <r>
    <x v="115"/>
    <x v="62"/>
    <x v="4"/>
    <n v="15265"/>
  </r>
  <r>
    <x v="115"/>
    <x v="62"/>
    <x v="5"/>
    <n v="11585"/>
  </r>
  <r>
    <x v="115"/>
    <x v="63"/>
    <x v="0"/>
    <n v="51"/>
  </r>
  <r>
    <x v="115"/>
    <x v="63"/>
    <x v="1"/>
    <n v="2778"/>
  </r>
  <r>
    <x v="115"/>
    <x v="63"/>
    <x v="2"/>
    <n v="86118"/>
  </r>
  <r>
    <x v="115"/>
    <x v="63"/>
    <x v="3"/>
    <n v="8328"/>
  </r>
  <r>
    <x v="115"/>
    <x v="63"/>
    <x v="4"/>
    <n v="13602"/>
  </r>
  <r>
    <x v="115"/>
    <x v="63"/>
    <x v="5"/>
    <n v="6954"/>
  </r>
  <r>
    <x v="115"/>
    <x v="64"/>
    <x v="0"/>
    <n v="162"/>
  </r>
  <r>
    <x v="115"/>
    <x v="64"/>
    <x v="1"/>
    <n v="9607"/>
  </r>
  <r>
    <x v="115"/>
    <x v="64"/>
    <x v="2"/>
    <n v="297817"/>
  </r>
  <r>
    <x v="115"/>
    <x v="64"/>
    <x v="3"/>
    <n v="160406"/>
  </r>
  <r>
    <x v="115"/>
    <x v="64"/>
    <x v="4"/>
    <n v="292519"/>
  </r>
  <r>
    <x v="115"/>
    <x v="64"/>
    <x v="5"/>
    <n v="90282"/>
  </r>
  <r>
    <x v="115"/>
    <x v="65"/>
    <x v="0"/>
    <n v="81"/>
  </r>
  <r>
    <x v="115"/>
    <x v="65"/>
    <x v="1"/>
    <n v="2582"/>
  </r>
  <r>
    <x v="115"/>
    <x v="65"/>
    <x v="2"/>
    <n v="80042"/>
  </r>
  <r>
    <x v="115"/>
    <x v="65"/>
    <x v="3"/>
    <n v="34303"/>
  </r>
  <r>
    <x v="115"/>
    <x v="65"/>
    <x v="4"/>
    <n v="57317"/>
  </r>
  <r>
    <x v="115"/>
    <x v="65"/>
    <x v="5"/>
    <n v="30615"/>
  </r>
  <r>
    <x v="115"/>
    <x v="66"/>
    <x v="0"/>
    <n v="29"/>
  </r>
  <r>
    <x v="115"/>
    <x v="66"/>
    <x v="1"/>
    <n v="483"/>
  </r>
  <r>
    <x v="115"/>
    <x v="66"/>
    <x v="2"/>
    <n v="14973"/>
  </r>
  <r>
    <x v="115"/>
    <x v="66"/>
    <x v="3"/>
    <n v="1691"/>
  </r>
  <r>
    <x v="115"/>
    <x v="66"/>
    <x v="4"/>
    <n v="2990"/>
  </r>
  <r>
    <x v="115"/>
    <x v="66"/>
    <x v="5"/>
    <n v="1925"/>
  </r>
  <r>
    <x v="115"/>
    <x v="67"/>
    <x v="0"/>
    <n v="63"/>
  </r>
  <r>
    <x v="115"/>
    <x v="67"/>
    <x v="1"/>
    <n v="2700"/>
  </r>
  <r>
    <x v="115"/>
    <x v="67"/>
    <x v="2"/>
    <n v="83700"/>
  </r>
  <r>
    <x v="115"/>
    <x v="67"/>
    <x v="3"/>
    <n v="7939"/>
  </r>
  <r>
    <x v="115"/>
    <x v="67"/>
    <x v="4"/>
    <n v="14278"/>
  </r>
  <r>
    <x v="115"/>
    <x v="67"/>
    <x v="5"/>
    <n v="8680"/>
  </r>
  <r>
    <x v="115"/>
    <x v="68"/>
    <x v="0"/>
    <n v="10"/>
  </r>
  <r>
    <x v="115"/>
    <x v="68"/>
    <x v="1"/>
    <n v="208"/>
  </r>
  <r>
    <x v="115"/>
    <x v="68"/>
    <x v="2"/>
    <n v="6448"/>
  </r>
  <r>
    <x v="115"/>
    <x v="68"/>
    <x v="3"/>
    <n v="1480"/>
  </r>
  <r>
    <x v="115"/>
    <x v="68"/>
    <x v="4"/>
    <n v="2299"/>
  </r>
  <r>
    <x v="115"/>
    <x v="68"/>
    <x v="5"/>
    <n v="1321"/>
  </r>
  <r>
    <x v="115"/>
    <x v="69"/>
    <x v="0"/>
    <n v="42"/>
  </r>
  <r>
    <x v="115"/>
    <x v="69"/>
    <x v="1"/>
    <n v="1177"/>
  </r>
  <r>
    <x v="115"/>
    <x v="69"/>
    <x v="2"/>
    <n v="36487"/>
  </r>
  <r>
    <x v="115"/>
    <x v="69"/>
    <x v="3"/>
    <n v="13729"/>
  </r>
  <r>
    <x v="115"/>
    <x v="69"/>
    <x v="4"/>
    <n v="20322"/>
  </r>
  <r>
    <x v="115"/>
    <x v="69"/>
    <x v="5"/>
    <n v="10290"/>
  </r>
  <r>
    <x v="115"/>
    <x v="70"/>
    <x v="0"/>
    <n v="3248"/>
  </r>
  <r>
    <x v="115"/>
    <x v="70"/>
    <x v="1"/>
    <n v="136236"/>
  </r>
  <r>
    <x v="115"/>
    <x v="70"/>
    <x v="2"/>
    <n v="4223316"/>
  </r>
  <r>
    <x v="115"/>
    <x v="70"/>
    <x v="3"/>
    <n v="1230634"/>
  </r>
  <r>
    <x v="115"/>
    <x v="70"/>
    <x v="4"/>
    <n v="2026212"/>
  </r>
  <r>
    <x v="115"/>
    <x v="70"/>
    <x v="5"/>
    <n v="1020793"/>
  </r>
  <r>
    <x v="116"/>
    <x v="0"/>
    <x v="0"/>
    <n v="166"/>
  </r>
  <r>
    <x v="116"/>
    <x v="0"/>
    <x v="1"/>
    <n v="6159"/>
  </r>
  <r>
    <x v="116"/>
    <x v="0"/>
    <x v="2"/>
    <n v="184770"/>
  </r>
  <r>
    <x v="116"/>
    <x v="0"/>
    <x v="3"/>
    <n v="34206"/>
  </r>
  <r>
    <x v="116"/>
    <x v="0"/>
    <x v="4"/>
    <n v="57347"/>
  </r>
  <r>
    <x v="116"/>
    <x v="0"/>
    <x v="5"/>
    <n v="28492"/>
  </r>
  <r>
    <x v="116"/>
    <x v="1"/>
    <x v="0"/>
    <n v="54"/>
  </r>
  <r>
    <x v="116"/>
    <x v="1"/>
    <x v="1"/>
    <n v="2289"/>
  </r>
  <r>
    <x v="116"/>
    <x v="1"/>
    <x v="2"/>
    <n v="68670"/>
  </r>
  <r>
    <x v="116"/>
    <x v="1"/>
    <x v="3"/>
    <n v="13906"/>
  </r>
  <r>
    <x v="116"/>
    <x v="1"/>
    <x v="4"/>
    <n v="24252"/>
  </r>
  <r>
    <x v="116"/>
    <x v="1"/>
    <x v="5"/>
    <n v="12480"/>
  </r>
  <r>
    <x v="116"/>
    <x v="2"/>
    <x v="0"/>
    <n v="26"/>
  </r>
  <r>
    <x v="116"/>
    <x v="2"/>
    <x v="1"/>
    <n v="1165"/>
  </r>
  <r>
    <x v="116"/>
    <x v="2"/>
    <x v="2"/>
    <n v="34950"/>
  </r>
  <r>
    <x v="116"/>
    <x v="2"/>
    <x v="3"/>
    <n v="1896"/>
  </r>
  <r>
    <x v="116"/>
    <x v="2"/>
    <x v="4"/>
    <n v="3452"/>
  </r>
  <r>
    <x v="116"/>
    <x v="2"/>
    <x v="5"/>
    <n v="2274"/>
  </r>
  <r>
    <x v="116"/>
    <x v="3"/>
    <x v="0"/>
    <n v="51"/>
  </r>
  <r>
    <x v="116"/>
    <x v="3"/>
    <x v="1"/>
    <n v="2243"/>
  </r>
  <r>
    <x v="116"/>
    <x v="3"/>
    <x v="2"/>
    <n v="67290"/>
  </r>
  <r>
    <x v="116"/>
    <x v="3"/>
    <x v="3"/>
    <n v="9615"/>
  </r>
  <r>
    <x v="116"/>
    <x v="3"/>
    <x v="4"/>
    <n v="18126"/>
  </r>
  <r>
    <x v="116"/>
    <x v="3"/>
    <x v="5"/>
    <n v="9334"/>
  </r>
  <r>
    <x v="116"/>
    <x v="4"/>
    <x v="0"/>
    <n v="26"/>
  </r>
  <r>
    <x v="116"/>
    <x v="4"/>
    <x v="1"/>
    <n v="971"/>
  </r>
  <r>
    <x v="116"/>
    <x v="4"/>
    <x v="2"/>
    <n v="29130"/>
  </r>
  <r>
    <x v="116"/>
    <x v="4"/>
    <x v="3"/>
    <n v="12432"/>
  </r>
  <r>
    <x v="116"/>
    <x v="4"/>
    <x v="4"/>
    <n v="21716"/>
  </r>
  <r>
    <x v="116"/>
    <x v="4"/>
    <x v="5"/>
    <n v="10042"/>
  </r>
  <r>
    <x v="116"/>
    <x v="5"/>
    <x v="0"/>
    <n v="15"/>
  </r>
  <r>
    <x v="116"/>
    <x v="5"/>
    <x v="1"/>
    <n v="371"/>
  </r>
  <r>
    <x v="116"/>
    <x v="5"/>
    <x v="2"/>
    <n v="11130"/>
  </r>
  <r>
    <x v="116"/>
    <x v="5"/>
    <x v="3"/>
    <n v="3071"/>
  </r>
  <r>
    <x v="116"/>
    <x v="5"/>
    <x v="4"/>
    <n v="5342"/>
  </r>
  <r>
    <x v="116"/>
    <x v="5"/>
    <x v="5"/>
    <n v="2724"/>
  </r>
  <r>
    <x v="116"/>
    <x v="6"/>
    <x v="0"/>
    <n v="161"/>
  </r>
  <r>
    <x v="116"/>
    <x v="6"/>
    <x v="1"/>
    <n v="12133"/>
  </r>
  <r>
    <x v="116"/>
    <x v="6"/>
    <x v="2"/>
    <n v="363990"/>
  </r>
  <r>
    <x v="116"/>
    <x v="6"/>
    <x v="3"/>
    <n v="206119"/>
  </r>
  <r>
    <x v="116"/>
    <x v="6"/>
    <x v="4"/>
    <n v="297684"/>
  </r>
  <r>
    <x v="116"/>
    <x v="6"/>
    <x v="5"/>
    <n v="143397"/>
  </r>
  <r>
    <x v="116"/>
    <x v="7"/>
    <x v="0"/>
    <n v="47"/>
  </r>
  <r>
    <x v="116"/>
    <x v="7"/>
    <x v="1"/>
    <n v="2326"/>
  </r>
  <r>
    <x v="116"/>
    <x v="7"/>
    <x v="2"/>
    <n v="69780"/>
  </r>
  <r>
    <x v="116"/>
    <x v="7"/>
    <x v="3"/>
    <n v="33628"/>
  </r>
  <r>
    <x v="116"/>
    <x v="7"/>
    <x v="4"/>
    <n v="61549"/>
  </r>
  <r>
    <x v="116"/>
    <x v="7"/>
    <x v="5"/>
    <n v="38253"/>
  </r>
  <r>
    <x v="116"/>
    <x v="8"/>
    <x v="0"/>
    <n v="11"/>
  </r>
  <r>
    <x v="116"/>
    <x v="8"/>
    <x v="1"/>
    <n v="538"/>
  </r>
  <r>
    <x v="116"/>
    <x v="8"/>
    <x v="2"/>
    <n v="16140"/>
  </r>
  <r>
    <x v="116"/>
    <x v="8"/>
    <x v="3"/>
    <n v="4461"/>
  </r>
  <r>
    <x v="116"/>
    <x v="8"/>
    <x v="4"/>
    <n v="5934"/>
  </r>
  <r>
    <x v="116"/>
    <x v="8"/>
    <x v="5"/>
    <n v="2891"/>
  </r>
  <r>
    <x v="116"/>
    <x v="9"/>
    <x v="0"/>
    <n v="17"/>
  </r>
  <r>
    <x v="116"/>
    <x v="9"/>
    <x v="1"/>
    <n v="340"/>
  </r>
  <r>
    <x v="116"/>
    <x v="9"/>
    <x v="2"/>
    <n v="10200"/>
  </r>
  <r>
    <x v="116"/>
    <x v="9"/>
    <x v="3"/>
    <n v="1820"/>
  </r>
  <r>
    <x v="116"/>
    <x v="9"/>
    <x v="4"/>
    <n v="2841"/>
  </r>
  <r>
    <x v="116"/>
    <x v="9"/>
    <x v="5"/>
    <n v="1771"/>
  </r>
  <r>
    <x v="116"/>
    <x v="10"/>
    <x v="0"/>
    <n v="101"/>
  </r>
  <r>
    <x v="116"/>
    <x v="10"/>
    <x v="1"/>
    <n v="3437"/>
  </r>
  <r>
    <x v="116"/>
    <x v="10"/>
    <x v="2"/>
    <n v="103110"/>
  </r>
  <r>
    <x v="116"/>
    <x v="10"/>
    <x v="3"/>
    <n v="14566"/>
  </r>
  <r>
    <x v="116"/>
    <x v="10"/>
    <x v="4"/>
    <n v="24362"/>
  </r>
  <r>
    <x v="116"/>
    <x v="10"/>
    <x v="5"/>
    <n v="13882"/>
  </r>
  <r>
    <x v="116"/>
    <x v="11"/>
    <x v="0"/>
    <n v="16"/>
  </r>
  <r>
    <x v="116"/>
    <x v="11"/>
    <x v="1"/>
    <n v="458"/>
  </r>
  <r>
    <x v="116"/>
    <x v="11"/>
    <x v="2"/>
    <n v="13740"/>
  </r>
  <r>
    <x v="116"/>
    <x v="11"/>
    <x v="3"/>
    <n v="3328"/>
  </r>
  <r>
    <x v="116"/>
    <x v="11"/>
    <x v="4"/>
    <n v="6186"/>
  </r>
  <r>
    <x v="116"/>
    <x v="11"/>
    <x v="5"/>
    <n v="3371"/>
  </r>
  <r>
    <x v="116"/>
    <x v="12"/>
    <x v="0"/>
    <n v="19"/>
  </r>
  <r>
    <x v="116"/>
    <x v="12"/>
    <x v="1"/>
    <n v="799"/>
  </r>
  <r>
    <x v="116"/>
    <x v="12"/>
    <x v="2"/>
    <n v="23970"/>
  </r>
  <r>
    <x v="116"/>
    <x v="12"/>
    <x v="3"/>
    <n v="3240"/>
  </r>
  <r>
    <x v="116"/>
    <x v="12"/>
    <x v="4"/>
    <n v="4671"/>
  </r>
  <r>
    <x v="116"/>
    <x v="12"/>
    <x v="5"/>
    <n v="2775"/>
  </r>
  <r>
    <x v="116"/>
    <x v="13"/>
    <x v="0"/>
    <n v="11"/>
  </r>
  <r>
    <x v="116"/>
    <x v="13"/>
    <x v="1"/>
    <n v="276"/>
  </r>
  <r>
    <x v="116"/>
    <x v="13"/>
    <x v="2"/>
    <n v="8280"/>
  </r>
  <r>
    <x v="116"/>
    <x v="13"/>
    <x v="3"/>
    <n v="2487"/>
  </r>
  <r>
    <x v="116"/>
    <x v="13"/>
    <x v="4"/>
    <n v="3876"/>
  </r>
  <r>
    <x v="116"/>
    <x v="13"/>
    <x v="5"/>
    <n v="1954"/>
  </r>
  <r>
    <x v="116"/>
    <x v="14"/>
    <x v="0"/>
    <n v="53"/>
  </r>
  <r>
    <x v="116"/>
    <x v="14"/>
    <x v="1"/>
    <n v="1711"/>
  </r>
  <r>
    <x v="116"/>
    <x v="14"/>
    <x v="2"/>
    <n v="51330"/>
  </r>
  <r>
    <x v="116"/>
    <x v="14"/>
    <x v="3"/>
    <n v="29119"/>
  </r>
  <r>
    <x v="116"/>
    <x v="14"/>
    <x v="4"/>
    <n v="48430"/>
  </r>
  <r>
    <x v="116"/>
    <x v="14"/>
    <x v="5"/>
    <n v="24647"/>
  </r>
  <r>
    <x v="116"/>
    <x v="15"/>
    <x v="0"/>
    <n v="26"/>
  </r>
  <r>
    <x v="116"/>
    <x v="15"/>
    <x v="1"/>
    <n v="1003"/>
  </r>
  <r>
    <x v="116"/>
    <x v="15"/>
    <x v="2"/>
    <n v="30090"/>
  </r>
  <r>
    <x v="116"/>
    <x v="15"/>
    <x v="3"/>
    <n v="5063"/>
  </r>
  <r>
    <x v="116"/>
    <x v="15"/>
    <x v="4"/>
    <n v="8731"/>
  </r>
  <r>
    <x v="116"/>
    <x v="15"/>
    <x v="5"/>
    <n v="5213"/>
  </r>
  <r>
    <x v="116"/>
    <x v="16"/>
    <x v="0"/>
    <n v="9"/>
  </r>
  <r>
    <x v="116"/>
    <x v="16"/>
    <x v="1"/>
    <n v="228"/>
  </r>
  <r>
    <x v="116"/>
    <x v="16"/>
    <x v="2"/>
    <n v="6840"/>
  </r>
  <r>
    <x v="116"/>
    <x v="16"/>
    <x v="3"/>
    <n v="1172"/>
  </r>
  <r>
    <x v="116"/>
    <x v="16"/>
    <x v="4"/>
    <n v="2383"/>
  </r>
  <r>
    <x v="116"/>
    <x v="16"/>
    <x v="5"/>
    <n v="1482"/>
  </r>
  <r>
    <x v="116"/>
    <x v="17"/>
    <x v="0"/>
    <n v="12"/>
  </r>
  <r>
    <x v="116"/>
    <x v="17"/>
    <x v="1"/>
    <n v="274"/>
  </r>
  <r>
    <x v="116"/>
    <x v="17"/>
    <x v="2"/>
    <n v="8220"/>
  </r>
  <r>
    <x v="116"/>
    <x v="17"/>
    <x v="3"/>
    <n v="2033"/>
  </r>
  <r>
    <x v="116"/>
    <x v="17"/>
    <x v="4"/>
    <n v="3748"/>
  </r>
  <r>
    <x v="116"/>
    <x v="17"/>
    <x v="5"/>
    <n v="1517"/>
  </r>
  <r>
    <x v="116"/>
    <x v="18"/>
    <x v="0"/>
    <n v="19"/>
  </r>
  <r>
    <x v="116"/>
    <x v="18"/>
    <x v="1"/>
    <n v="725"/>
  </r>
  <r>
    <x v="116"/>
    <x v="18"/>
    <x v="2"/>
    <n v="21750"/>
  </r>
  <r>
    <x v="116"/>
    <x v="18"/>
    <x v="3"/>
    <n v="5018"/>
  </r>
  <r>
    <x v="116"/>
    <x v="18"/>
    <x v="4"/>
    <n v="8257"/>
  </r>
  <r>
    <x v="116"/>
    <x v="18"/>
    <x v="5"/>
    <n v="5442"/>
  </r>
  <r>
    <x v="116"/>
    <x v="19"/>
    <x v="0"/>
    <n v="108"/>
  </r>
  <r>
    <x v="116"/>
    <x v="19"/>
    <x v="1"/>
    <n v="4010"/>
  </r>
  <r>
    <x v="116"/>
    <x v="19"/>
    <x v="2"/>
    <n v="120300"/>
  </r>
  <r>
    <x v="116"/>
    <x v="19"/>
    <x v="3"/>
    <n v="38695"/>
  </r>
  <r>
    <x v="116"/>
    <x v="19"/>
    <x v="4"/>
    <n v="69586"/>
  </r>
  <r>
    <x v="116"/>
    <x v="19"/>
    <x v="5"/>
    <n v="41254"/>
  </r>
  <r>
    <x v="116"/>
    <x v="20"/>
    <x v="0"/>
    <n v="27"/>
  </r>
  <r>
    <x v="116"/>
    <x v="20"/>
    <x v="1"/>
    <n v="1997"/>
  </r>
  <r>
    <x v="116"/>
    <x v="20"/>
    <x v="2"/>
    <n v="59910"/>
  </r>
  <r>
    <x v="116"/>
    <x v="20"/>
    <x v="3"/>
    <n v="5987"/>
  </r>
  <r>
    <x v="116"/>
    <x v="20"/>
    <x v="4"/>
    <n v="11175"/>
  </r>
  <r>
    <x v="116"/>
    <x v="20"/>
    <x v="5"/>
    <n v="5605"/>
  </r>
  <r>
    <x v="116"/>
    <x v="21"/>
    <x v="0"/>
    <n v="79"/>
  </r>
  <r>
    <x v="116"/>
    <x v="21"/>
    <x v="1"/>
    <n v="3137"/>
  </r>
  <r>
    <x v="116"/>
    <x v="21"/>
    <x v="2"/>
    <n v="94110"/>
  </r>
  <r>
    <x v="116"/>
    <x v="21"/>
    <x v="3"/>
    <n v="30886"/>
  </r>
  <r>
    <x v="116"/>
    <x v="21"/>
    <x v="4"/>
    <n v="53044"/>
  </r>
  <r>
    <x v="116"/>
    <x v="21"/>
    <x v="5"/>
    <n v="23221"/>
  </r>
  <r>
    <x v="116"/>
    <x v="22"/>
    <x v="0"/>
    <n v="122"/>
  </r>
  <r>
    <x v="116"/>
    <x v="22"/>
    <x v="1"/>
    <n v="6115"/>
  </r>
  <r>
    <x v="116"/>
    <x v="22"/>
    <x v="2"/>
    <n v="183450"/>
  </r>
  <r>
    <x v="116"/>
    <x v="22"/>
    <x v="3"/>
    <n v="65773"/>
  </r>
  <r>
    <x v="116"/>
    <x v="22"/>
    <x v="4"/>
    <n v="121052"/>
  </r>
  <r>
    <x v="116"/>
    <x v="22"/>
    <x v="5"/>
    <n v="70174"/>
  </r>
  <r>
    <x v="116"/>
    <x v="23"/>
    <x v="0"/>
    <n v="33"/>
  </r>
  <r>
    <x v="116"/>
    <x v="23"/>
    <x v="1"/>
    <n v="1503"/>
  </r>
  <r>
    <x v="116"/>
    <x v="23"/>
    <x v="2"/>
    <n v="45090"/>
  </r>
  <r>
    <x v="116"/>
    <x v="23"/>
    <x v="3"/>
    <n v="6298"/>
  </r>
  <r>
    <x v="116"/>
    <x v="23"/>
    <x v="4"/>
    <n v="11162"/>
  </r>
  <r>
    <x v="116"/>
    <x v="23"/>
    <x v="5"/>
    <n v="6119"/>
  </r>
  <r>
    <x v="116"/>
    <x v="24"/>
    <x v="0"/>
    <n v="17"/>
  </r>
  <r>
    <x v="116"/>
    <x v="24"/>
    <x v="1"/>
    <n v="1030"/>
  </r>
  <r>
    <x v="116"/>
    <x v="24"/>
    <x v="2"/>
    <n v="30900"/>
  </r>
  <r>
    <x v="116"/>
    <x v="24"/>
    <x v="3"/>
    <n v="1425"/>
  </r>
  <r>
    <x v="116"/>
    <x v="24"/>
    <x v="4"/>
    <n v="2817"/>
  </r>
  <r>
    <x v="116"/>
    <x v="24"/>
    <x v="5"/>
    <n v="1305"/>
  </r>
  <r>
    <x v="116"/>
    <x v="25"/>
    <x v="0"/>
    <n v="42"/>
  </r>
  <r>
    <x v="116"/>
    <x v="25"/>
    <x v="1"/>
    <n v="1372"/>
  </r>
  <r>
    <x v="116"/>
    <x v="25"/>
    <x v="2"/>
    <n v="41160"/>
  </r>
  <r>
    <x v="116"/>
    <x v="25"/>
    <x v="3"/>
    <n v="8285"/>
  </r>
  <r>
    <x v="116"/>
    <x v="25"/>
    <x v="4"/>
    <n v="14165"/>
  </r>
  <r>
    <x v="116"/>
    <x v="25"/>
    <x v="5"/>
    <n v="7598"/>
  </r>
  <r>
    <x v="116"/>
    <x v="26"/>
    <x v="0"/>
    <n v="10"/>
  </r>
  <r>
    <x v="116"/>
    <x v="26"/>
    <x v="1"/>
    <n v="557"/>
  </r>
  <r>
    <x v="116"/>
    <x v="26"/>
    <x v="2"/>
    <n v="16710"/>
  </r>
  <r>
    <x v="116"/>
    <x v="26"/>
    <x v="3"/>
    <n v="2202"/>
  </r>
  <r>
    <x v="116"/>
    <x v="26"/>
    <x v="4"/>
    <n v="4458"/>
  </r>
  <r>
    <x v="116"/>
    <x v="26"/>
    <x v="5"/>
    <n v="2399"/>
  </r>
  <r>
    <x v="116"/>
    <x v="27"/>
    <x v="0"/>
    <n v="56"/>
  </r>
  <r>
    <x v="116"/>
    <x v="27"/>
    <x v="1"/>
    <n v="1912"/>
  </r>
  <r>
    <x v="116"/>
    <x v="27"/>
    <x v="2"/>
    <n v="57360"/>
  </r>
  <r>
    <x v="116"/>
    <x v="27"/>
    <x v="3"/>
    <n v="11739"/>
  </r>
  <r>
    <x v="116"/>
    <x v="27"/>
    <x v="4"/>
    <n v="21665"/>
  </r>
  <r>
    <x v="116"/>
    <x v="27"/>
    <x v="5"/>
    <n v="8715"/>
  </r>
  <r>
    <x v="116"/>
    <x v="28"/>
    <x v="0"/>
    <n v="56"/>
  </r>
  <r>
    <x v="116"/>
    <x v="28"/>
    <x v="1"/>
    <n v="2005"/>
  </r>
  <r>
    <x v="116"/>
    <x v="28"/>
    <x v="2"/>
    <n v="60150"/>
  </r>
  <r>
    <x v="116"/>
    <x v="28"/>
    <x v="3"/>
    <n v="23244"/>
  </r>
  <r>
    <x v="116"/>
    <x v="28"/>
    <x v="4"/>
    <n v="37488"/>
  </r>
  <r>
    <x v="116"/>
    <x v="28"/>
    <x v="5"/>
    <n v="20791"/>
  </r>
  <r>
    <x v="116"/>
    <x v="29"/>
    <x v="0"/>
    <n v="8"/>
  </r>
  <r>
    <x v="116"/>
    <x v="29"/>
    <x v="1"/>
    <n v="140"/>
  </r>
  <r>
    <x v="116"/>
    <x v="29"/>
    <x v="2"/>
    <n v="4200"/>
  </r>
  <r>
    <x v="116"/>
    <x v="29"/>
    <x v="3"/>
    <n v="610"/>
  </r>
  <r>
    <x v="116"/>
    <x v="29"/>
    <x v="4"/>
    <n v="931"/>
  </r>
  <r>
    <x v="116"/>
    <x v="29"/>
    <x v="5"/>
    <n v="590"/>
  </r>
  <r>
    <x v="116"/>
    <x v="30"/>
    <x v="0"/>
    <n v="56"/>
  </r>
  <r>
    <x v="116"/>
    <x v="30"/>
    <x v="1"/>
    <n v="2064"/>
  </r>
  <r>
    <x v="116"/>
    <x v="30"/>
    <x v="2"/>
    <n v="61920"/>
  </r>
  <r>
    <x v="116"/>
    <x v="30"/>
    <x v="3"/>
    <n v="19024"/>
  </r>
  <r>
    <x v="116"/>
    <x v="30"/>
    <x v="4"/>
    <n v="31000"/>
  </r>
  <r>
    <x v="116"/>
    <x v="30"/>
    <x v="5"/>
    <n v="15320"/>
  </r>
  <r>
    <x v="116"/>
    <x v="31"/>
    <x v="0"/>
    <n v="11"/>
  </r>
  <r>
    <x v="116"/>
    <x v="31"/>
    <x v="1"/>
    <n v="348"/>
  </r>
  <r>
    <x v="116"/>
    <x v="31"/>
    <x v="2"/>
    <n v="10440"/>
  </r>
  <r>
    <x v="116"/>
    <x v="31"/>
    <x v="3"/>
    <n v="1986"/>
  </r>
  <r>
    <x v="116"/>
    <x v="31"/>
    <x v="4"/>
    <n v="2751"/>
  </r>
  <r>
    <x v="116"/>
    <x v="31"/>
    <x v="5"/>
    <n v="1212"/>
  </r>
  <r>
    <x v="116"/>
    <x v="32"/>
    <x v="0"/>
    <n v="22"/>
  </r>
  <r>
    <x v="116"/>
    <x v="32"/>
    <x v="1"/>
    <n v="550"/>
  </r>
  <r>
    <x v="116"/>
    <x v="32"/>
    <x v="2"/>
    <n v="16500"/>
  </r>
  <r>
    <x v="116"/>
    <x v="32"/>
    <x v="3"/>
    <n v="3256"/>
  </r>
  <r>
    <x v="116"/>
    <x v="32"/>
    <x v="4"/>
    <n v="4794"/>
  </r>
  <r>
    <x v="116"/>
    <x v="32"/>
    <x v="5"/>
    <n v="2327"/>
  </r>
  <r>
    <x v="116"/>
    <x v="33"/>
    <x v="0"/>
    <n v="56"/>
  </r>
  <r>
    <x v="116"/>
    <x v="33"/>
    <x v="1"/>
    <n v="2711"/>
  </r>
  <r>
    <x v="116"/>
    <x v="33"/>
    <x v="2"/>
    <n v="81330"/>
  </r>
  <r>
    <x v="116"/>
    <x v="33"/>
    <x v="3"/>
    <n v="28274"/>
  </r>
  <r>
    <x v="116"/>
    <x v="33"/>
    <x v="4"/>
    <n v="52740"/>
  </r>
  <r>
    <x v="116"/>
    <x v="33"/>
    <x v="5"/>
    <n v="24903"/>
  </r>
  <r>
    <x v="116"/>
    <x v="34"/>
    <x v="0"/>
    <n v="35"/>
  </r>
  <r>
    <x v="116"/>
    <x v="34"/>
    <x v="1"/>
    <n v="1021"/>
  </r>
  <r>
    <x v="116"/>
    <x v="34"/>
    <x v="2"/>
    <n v="30630"/>
  </r>
  <r>
    <x v="116"/>
    <x v="34"/>
    <x v="3"/>
    <n v="7059"/>
  </r>
  <r>
    <x v="116"/>
    <x v="34"/>
    <x v="4"/>
    <n v="12341"/>
  </r>
  <r>
    <x v="116"/>
    <x v="34"/>
    <x v="5"/>
    <n v="7319"/>
  </r>
  <r>
    <x v="116"/>
    <x v="35"/>
    <x v="0"/>
    <n v="13"/>
  </r>
  <r>
    <x v="116"/>
    <x v="35"/>
    <x v="1"/>
    <n v="182"/>
  </r>
  <r>
    <x v="116"/>
    <x v="35"/>
    <x v="2"/>
    <n v="5460"/>
  </r>
  <r>
    <x v="116"/>
    <x v="35"/>
    <x v="3"/>
    <n v="1659"/>
  </r>
  <r>
    <x v="116"/>
    <x v="35"/>
    <x v="4"/>
    <n v="2941"/>
  </r>
  <r>
    <x v="116"/>
    <x v="35"/>
    <x v="5"/>
    <n v="1954"/>
  </r>
  <r>
    <x v="116"/>
    <x v="36"/>
    <x v="0"/>
    <n v="13"/>
  </r>
  <r>
    <x v="116"/>
    <x v="36"/>
    <x v="1"/>
    <n v="379"/>
  </r>
  <r>
    <x v="116"/>
    <x v="36"/>
    <x v="2"/>
    <n v="11370"/>
  </r>
  <r>
    <x v="116"/>
    <x v="36"/>
    <x v="3"/>
    <n v="1670"/>
  </r>
  <r>
    <x v="116"/>
    <x v="36"/>
    <x v="4"/>
    <n v="3170"/>
  </r>
  <r>
    <x v="116"/>
    <x v="36"/>
    <x v="5"/>
    <n v="1864"/>
  </r>
  <r>
    <x v="116"/>
    <x v="37"/>
    <x v="0"/>
    <n v="54"/>
  </r>
  <r>
    <x v="116"/>
    <x v="37"/>
    <x v="1"/>
    <n v="1462"/>
  </r>
  <r>
    <x v="116"/>
    <x v="37"/>
    <x v="2"/>
    <n v="43860"/>
  </r>
  <r>
    <x v="116"/>
    <x v="37"/>
    <x v="3"/>
    <n v="20340"/>
  </r>
  <r>
    <x v="116"/>
    <x v="37"/>
    <x v="4"/>
    <n v="39906"/>
  </r>
  <r>
    <x v="116"/>
    <x v="37"/>
    <x v="5"/>
    <n v="21403"/>
  </r>
  <r>
    <x v="116"/>
    <x v="38"/>
    <x v="0"/>
    <n v="18"/>
  </r>
  <r>
    <x v="116"/>
    <x v="38"/>
    <x v="1"/>
    <n v="383"/>
  </r>
  <r>
    <x v="116"/>
    <x v="38"/>
    <x v="2"/>
    <n v="11490"/>
  </r>
  <r>
    <x v="116"/>
    <x v="38"/>
    <x v="3"/>
    <n v="1008"/>
  </r>
  <r>
    <x v="116"/>
    <x v="38"/>
    <x v="4"/>
    <n v="1554"/>
  </r>
  <r>
    <x v="116"/>
    <x v="38"/>
    <x v="5"/>
    <n v="1052"/>
  </r>
  <r>
    <x v="116"/>
    <x v="39"/>
    <x v="0"/>
    <n v="22"/>
  </r>
  <r>
    <x v="116"/>
    <x v="39"/>
    <x v="1"/>
    <n v="743"/>
  </r>
  <r>
    <x v="116"/>
    <x v="39"/>
    <x v="2"/>
    <n v="22290"/>
  </r>
  <r>
    <x v="116"/>
    <x v="39"/>
    <x v="3"/>
    <n v="2555"/>
  </r>
  <r>
    <x v="116"/>
    <x v="39"/>
    <x v="4"/>
    <n v="4709"/>
  </r>
  <r>
    <x v="116"/>
    <x v="39"/>
    <x v="5"/>
    <n v="2633"/>
  </r>
  <r>
    <x v="116"/>
    <x v="40"/>
    <x v="0"/>
    <n v="29"/>
  </r>
  <r>
    <x v="116"/>
    <x v="40"/>
    <x v="1"/>
    <n v="1093"/>
  </r>
  <r>
    <x v="116"/>
    <x v="40"/>
    <x v="2"/>
    <n v="32790"/>
  </r>
  <r>
    <x v="116"/>
    <x v="40"/>
    <x v="3"/>
    <n v="6793"/>
  </r>
  <r>
    <x v="116"/>
    <x v="40"/>
    <x v="4"/>
    <n v="10270"/>
  </r>
  <r>
    <x v="116"/>
    <x v="40"/>
    <x v="5"/>
    <n v="5121"/>
  </r>
  <r>
    <x v="116"/>
    <x v="41"/>
    <x v="0"/>
    <n v="11"/>
  </r>
  <r>
    <x v="116"/>
    <x v="41"/>
    <x v="1"/>
    <n v="295"/>
  </r>
  <r>
    <x v="116"/>
    <x v="41"/>
    <x v="2"/>
    <n v="8850"/>
  </r>
  <r>
    <x v="116"/>
    <x v="41"/>
    <x v="3"/>
    <n v="2391"/>
  </r>
  <r>
    <x v="116"/>
    <x v="41"/>
    <x v="4"/>
    <n v="4613"/>
  </r>
  <r>
    <x v="116"/>
    <x v="41"/>
    <x v="5"/>
    <n v="2634"/>
  </r>
  <r>
    <x v="116"/>
    <x v="42"/>
    <x v="0"/>
    <n v="9"/>
  </r>
  <r>
    <x v="116"/>
    <x v="42"/>
    <x v="1"/>
    <n v="473"/>
  </r>
  <r>
    <x v="116"/>
    <x v="42"/>
    <x v="2"/>
    <n v="14190"/>
  </r>
  <r>
    <x v="116"/>
    <x v="42"/>
    <x v="3"/>
    <n v="2458"/>
  </r>
  <r>
    <x v="116"/>
    <x v="42"/>
    <x v="4"/>
    <n v="3673"/>
  </r>
  <r>
    <x v="116"/>
    <x v="42"/>
    <x v="5"/>
    <n v="1898"/>
  </r>
  <r>
    <x v="116"/>
    <x v="43"/>
    <x v="0"/>
    <n v="21"/>
  </r>
  <r>
    <x v="116"/>
    <x v="43"/>
    <x v="1"/>
    <n v="778"/>
  </r>
  <r>
    <x v="116"/>
    <x v="43"/>
    <x v="2"/>
    <n v="23340"/>
  </r>
  <r>
    <x v="116"/>
    <x v="43"/>
    <x v="3"/>
    <n v="7744"/>
  </r>
  <r>
    <x v="116"/>
    <x v="43"/>
    <x v="4"/>
    <n v="14567"/>
  </r>
  <r>
    <x v="116"/>
    <x v="43"/>
    <x v="5"/>
    <n v="8013"/>
  </r>
  <r>
    <x v="116"/>
    <x v="44"/>
    <x v="0"/>
    <n v="78"/>
  </r>
  <r>
    <x v="116"/>
    <x v="44"/>
    <x v="1"/>
    <n v="6014"/>
  </r>
  <r>
    <x v="116"/>
    <x v="44"/>
    <x v="2"/>
    <n v="180420"/>
  </r>
  <r>
    <x v="116"/>
    <x v="44"/>
    <x v="3"/>
    <n v="115918"/>
  </r>
  <r>
    <x v="116"/>
    <x v="44"/>
    <x v="4"/>
    <n v="165161"/>
  </r>
  <r>
    <x v="116"/>
    <x v="44"/>
    <x v="5"/>
    <n v="85232"/>
  </r>
  <r>
    <x v="116"/>
    <x v="45"/>
    <x v="0"/>
    <n v="16"/>
  </r>
  <r>
    <x v="116"/>
    <x v="45"/>
    <x v="1"/>
    <n v="709"/>
  </r>
  <r>
    <x v="116"/>
    <x v="45"/>
    <x v="2"/>
    <n v="21270"/>
  </r>
  <r>
    <x v="116"/>
    <x v="45"/>
    <x v="3"/>
    <n v="4027"/>
  </r>
  <r>
    <x v="116"/>
    <x v="45"/>
    <x v="4"/>
    <n v="8846"/>
  </r>
  <r>
    <x v="116"/>
    <x v="45"/>
    <x v="5"/>
    <n v="4752"/>
  </r>
  <r>
    <x v="116"/>
    <x v="46"/>
    <x v="0"/>
    <n v="22"/>
  </r>
  <r>
    <x v="116"/>
    <x v="46"/>
    <x v="1"/>
    <n v="682"/>
  </r>
  <r>
    <x v="116"/>
    <x v="46"/>
    <x v="2"/>
    <n v="20460"/>
  </r>
  <r>
    <x v="116"/>
    <x v="46"/>
    <x v="3"/>
    <n v="2000"/>
  </r>
  <r>
    <x v="116"/>
    <x v="46"/>
    <x v="4"/>
    <n v="3752"/>
  </r>
  <r>
    <x v="116"/>
    <x v="46"/>
    <x v="5"/>
    <n v="2312"/>
  </r>
  <r>
    <x v="116"/>
    <x v="47"/>
    <x v="0"/>
    <n v="83"/>
  </r>
  <r>
    <x v="116"/>
    <x v="47"/>
    <x v="1"/>
    <n v="3715"/>
  </r>
  <r>
    <x v="116"/>
    <x v="47"/>
    <x v="2"/>
    <n v="111450"/>
  </r>
  <r>
    <x v="116"/>
    <x v="47"/>
    <x v="3"/>
    <n v="9709"/>
  </r>
  <r>
    <x v="116"/>
    <x v="47"/>
    <x v="4"/>
    <n v="18278"/>
  </r>
  <r>
    <x v="116"/>
    <x v="47"/>
    <x v="5"/>
    <n v="10830"/>
  </r>
  <r>
    <x v="116"/>
    <x v="48"/>
    <x v="0"/>
    <n v="77"/>
  </r>
  <r>
    <x v="116"/>
    <x v="48"/>
    <x v="1"/>
    <n v="2922"/>
  </r>
  <r>
    <x v="116"/>
    <x v="48"/>
    <x v="2"/>
    <n v="87660"/>
  </r>
  <r>
    <x v="116"/>
    <x v="48"/>
    <x v="3"/>
    <n v="25386"/>
  </r>
  <r>
    <x v="116"/>
    <x v="48"/>
    <x v="4"/>
    <n v="38825"/>
  </r>
  <r>
    <x v="116"/>
    <x v="48"/>
    <x v="5"/>
    <n v="19436"/>
  </r>
  <r>
    <x v="116"/>
    <x v="49"/>
    <x v="0"/>
    <n v="103"/>
  </r>
  <r>
    <x v="116"/>
    <x v="49"/>
    <x v="1"/>
    <n v="3290"/>
  </r>
  <r>
    <x v="116"/>
    <x v="49"/>
    <x v="2"/>
    <n v="98700"/>
  </r>
  <r>
    <x v="116"/>
    <x v="49"/>
    <x v="3"/>
    <n v="20004"/>
  </r>
  <r>
    <x v="116"/>
    <x v="49"/>
    <x v="4"/>
    <n v="33839"/>
  </r>
  <r>
    <x v="116"/>
    <x v="49"/>
    <x v="5"/>
    <n v="21806"/>
  </r>
  <r>
    <x v="116"/>
    <x v="50"/>
    <x v="0"/>
    <n v="44"/>
  </r>
  <r>
    <x v="116"/>
    <x v="50"/>
    <x v="1"/>
    <n v="1260"/>
  </r>
  <r>
    <x v="116"/>
    <x v="50"/>
    <x v="2"/>
    <n v="37800"/>
  </r>
  <r>
    <x v="116"/>
    <x v="50"/>
    <x v="3"/>
    <n v="9644"/>
  </r>
  <r>
    <x v="116"/>
    <x v="50"/>
    <x v="4"/>
    <n v="16824"/>
  </r>
  <r>
    <x v="116"/>
    <x v="50"/>
    <x v="5"/>
    <n v="10927"/>
  </r>
  <r>
    <x v="116"/>
    <x v="51"/>
    <x v="0"/>
    <n v="45"/>
  </r>
  <r>
    <x v="116"/>
    <x v="51"/>
    <x v="1"/>
    <n v="1275"/>
  </r>
  <r>
    <x v="116"/>
    <x v="51"/>
    <x v="2"/>
    <n v="38250"/>
  </r>
  <r>
    <x v="116"/>
    <x v="51"/>
    <x v="3"/>
    <n v="8646"/>
  </r>
  <r>
    <x v="116"/>
    <x v="51"/>
    <x v="4"/>
    <n v="13970"/>
  </r>
  <r>
    <x v="116"/>
    <x v="51"/>
    <x v="5"/>
    <n v="9283"/>
  </r>
  <r>
    <x v="116"/>
    <x v="52"/>
    <x v="0"/>
    <n v="36"/>
  </r>
  <r>
    <x v="116"/>
    <x v="52"/>
    <x v="1"/>
    <n v="1113"/>
  </r>
  <r>
    <x v="116"/>
    <x v="52"/>
    <x v="2"/>
    <n v="33390"/>
  </r>
  <r>
    <x v="116"/>
    <x v="52"/>
    <x v="3"/>
    <n v="13412"/>
  </r>
  <r>
    <x v="116"/>
    <x v="52"/>
    <x v="4"/>
    <n v="21564"/>
  </r>
  <r>
    <x v="116"/>
    <x v="52"/>
    <x v="5"/>
    <n v="15994"/>
  </r>
  <r>
    <x v="116"/>
    <x v="53"/>
    <x v="0"/>
    <n v="72"/>
  </r>
  <r>
    <x v="116"/>
    <x v="53"/>
    <x v="1"/>
    <n v="3056"/>
  </r>
  <r>
    <x v="116"/>
    <x v="53"/>
    <x v="2"/>
    <n v="91680"/>
  </r>
  <r>
    <x v="116"/>
    <x v="53"/>
    <x v="3"/>
    <n v="19824"/>
  </r>
  <r>
    <x v="116"/>
    <x v="53"/>
    <x v="4"/>
    <n v="37039"/>
  </r>
  <r>
    <x v="116"/>
    <x v="53"/>
    <x v="5"/>
    <n v="28072"/>
  </r>
  <r>
    <x v="116"/>
    <x v="54"/>
    <x v="0"/>
    <n v="47"/>
  </r>
  <r>
    <x v="116"/>
    <x v="54"/>
    <x v="1"/>
    <n v="1714"/>
  </r>
  <r>
    <x v="116"/>
    <x v="54"/>
    <x v="2"/>
    <n v="51420"/>
  </r>
  <r>
    <x v="116"/>
    <x v="54"/>
    <x v="3"/>
    <n v="9432"/>
  </r>
  <r>
    <x v="116"/>
    <x v="54"/>
    <x v="4"/>
    <n v="19611"/>
  </r>
  <r>
    <x v="116"/>
    <x v="54"/>
    <x v="5"/>
    <n v="13091"/>
  </r>
  <r>
    <x v="116"/>
    <x v="55"/>
    <x v="0"/>
    <n v="19"/>
  </r>
  <r>
    <x v="116"/>
    <x v="55"/>
    <x v="1"/>
    <n v="1550"/>
  </r>
  <r>
    <x v="116"/>
    <x v="55"/>
    <x v="2"/>
    <n v="46500"/>
  </r>
  <r>
    <x v="116"/>
    <x v="55"/>
    <x v="3"/>
    <n v="2422"/>
  </r>
  <r>
    <x v="116"/>
    <x v="55"/>
    <x v="4"/>
    <n v="4378"/>
  </r>
  <r>
    <x v="116"/>
    <x v="55"/>
    <x v="5"/>
    <n v="2182"/>
  </r>
  <r>
    <x v="116"/>
    <x v="56"/>
    <x v="0"/>
    <n v="231"/>
  </r>
  <r>
    <x v="116"/>
    <x v="56"/>
    <x v="1"/>
    <n v="10374"/>
  </r>
  <r>
    <x v="116"/>
    <x v="56"/>
    <x v="2"/>
    <n v="311220"/>
  </r>
  <r>
    <x v="116"/>
    <x v="56"/>
    <x v="3"/>
    <n v="139540"/>
  </r>
  <r>
    <x v="116"/>
    <x v="56"/>
    <x v="4"/>
    <n v="242604"/>
  </r>
  <r>
    <x v="116"/>
    <x v="56"/>
    <x v="5"/>
    <n v="125736"/>
  </r>
  <r>
    <x v="116"/>
    <x v="57"/>
    <x v="0"/>
    <n v="17"/>
  </r>
  <r>
    <x v="116"/>
    <x v="57"/>
    <x v="1"/>
    <n v="527"/>
  </r>
  <r>
    <x v="116"/>
    <x v="57"/>
    <x v="2"/>
    <n v="15810"/>
  </r>
  <r>
    <x v="116"/>
    <x v="57"/>
    <x v="3"/>
    <n v="1989"/>
  </r>
  <r>
    <x v="116"/>
    <x v="57"/>
    <x v="4"/>
    <n v="3708"/>
  </r>
  <r>
    <x v="116"/>
    <x v="57"/>
    <x v="5"/>
    <n v="1577"/>
  </r>
  <r>
    <x v="116"/>
    <x v="58"/>
    <x v="0"/>
    <n v="47"/>
  </r>
  <r>
    <x v="116"/>
    <x v="58"/>
    <x v="1"/>
    <n v="1431"/>
  </r>
  <r>
    <x v="116"/>
    <x v="58"/>
    <x v="2"/>
    <n v="42930"/>
  </r>
  <r>
    <x v="116"/>
    <x v="58"/>
    <x v="3"/>
    <n v="12157"/>
  </r>
  <r>
    <x v="116"/>
    <x v="58"/>
    <x v="4"/>
    <n v="20959"/>
  </r>
  <r>
    <x v="116"/>
    <x v="58"/>
    <x v="5"/>
    <n v="8246"/>
  </r>
  <r>
    <x v="116"/>
    <x v="59"/>
    <x v="0"/>
    <n v="49"/>
  </r>
  <r>
    <x v="116"/>
    <x v="59"/>
    <x v="1"/>
    <n v="1327"/>
  </r>
  <r>
    <x v="116"/>
    <x v="59"/>
    <x v="2"/>
    <n v="39810"/>
  </r>
  <r>
    <x v="116"/>
    <x v="59"/>
    <x v="3"/>
    <n v="9376"/>
  </r>
  <r>
    <x v="116"/>
    <x v="59"/>
    <x v="4"/>
    <n v="17586"/>
  </r>
  <r>
    <x v="116"/>
    <x v="59"/>
    <x v="5"/>
    <n v="9969"/>
  </r>
  <r>
    <x v="116"/>
    <x v="60"/>
    <x v="0"/>
    <n v="30"/>
  </r>
  <r>
    <x v="116"/>
    <x v="60"/>
    <x v="1"/>
    <n v="1849"/>
  </r>
  <r>
    <x v="116"/>
    <x v="60"/>
    <x v="2"/>
    <n v="55470"/>
  </r>
  <r>
    <x v="116"/>
    <x v="60"/>
    <x v="3"/>
    <n v="13431"/>
  </r>
  <r>
    <x v="116"/>
    <x v="60"/>
    <x v="4"/>
    <n v="25326"/>
  </r>
  <r>
    <x v="116"/>
    <x v="60"/>
    <x v="5"/>
    <n v="20263"/>
  </r>
  <r>
    <x v="116"/>
    <x v="61"/>
    <x v="0"/>
    <n v="10"/>
  </r>
  <r>
    <x v="116"/>
    <x v="61"/>
    <x v="1"/>
    <n v="291"/>
  </r>
  <r>
    <x v="116"/>
    <x v="61"/>
    <x v="2"/>
    <n v="8730"/>
  </r>
  <r>
    <x v="116"/>
    <x v="61"/>
    <x v="3"/>
    <n v="692"/>
  </r>
  <r>
    <x v="116"/>
    <x v="61"/>
    <x v="4"/>
    <n v="1127"/>
  </r>
  <r>
    <x v="116"/>
    <x v="61"/>
    <x v="5"/>
    <n v="556"/>
  </r>
  <r>
    <x v="116"/>
    <x v="62"/>
    <x v="0"/>
    <n v="45"/>
  </r>
  <r>
    <x v="116"/>
    <x v="62"/>
    <x v="1"/>
    <n v="1702"/>
  </r>
  <r>
    <x v="116"/>
    <x v="62"/>
    <x v="2"/>
    <n v="51060"/>
  </r>
  <r>
    <x v="116"/>
    <x v="62"/>
    <x v="3"/>
    <n v="10172"/>
  </r>
  <r>
    <x v="116"/>
    <x v="62"/>
    <x v="4"/>
    <n v="17591"/>
  </r>
  <r>
    <x v="116"/>
    <x v="62"/>
    <x v="5"/>
    <n v="12892"/>
  </r>
  <r>
    <x v="116"/>
    <x v="63"/>
    <x v="0"/>
    <n v="51"/>
  </r>
  <r>
    <x v="116"/>
    <x v="63"/>
    <x v="1"/>
    <n v="2779"/>
  </r>
  <r>
    <x v="116"/>
    <x v="63"/>
    <x v="2"/>
    <n v="83370"/>
  </r>
  <r>
    <x v="116"/>
    <x v="63"/>
    <x v="3"/>
    <n v="9120"/>
  </r>
  <r>
    <x v="116"/>
    <x v="63"/>
    <x v="4"/>
    <n v="15674"/>
  </r>
  <r>
    <x v="116"/>
    <x v="63"/>
    <x v="5"/>
    <n v="8155"/>
  </r>
  <r>
    <x v="116"/>
    <x v="64"/>
    <x v="0"/>
    <n v="160"/>
  </r>
  <r>
    <x v="116"/>
    <x v="64"/>
    <x v="1"/>
    <n v="9659"/>
  </r>
  <r>
    <x v="116"/>
    <x v="64"/>
    <x v="2"/>
    <n v="289770"/>
  </r>
  <r>
    <x v="116"/>
    <x v="64"/>
    <x v="3"/>
    <n v="120702"/>
  </r>
  <r>
    <x v="116"/>
    <x v="64"/>
    <x v="4"/>
    <n v="224938"/>
  </r>
  <r>
    <x v="116"/>
    <x v="64"/>
    <x v="5"/>
    <n v="85027"/>
  </r>
  <r>
    <x v="116"/>
    <x v="65"/>
    <x v="0"/>
    <n v="82"/>
  </r>
  <r>
    <x v="116"/>
    <x v="65"/>
    <x v="1"/>
    <n v="2673"/>
  </r>
  <r>
    <x v="116"/>
    <x v="65"/>
    <x v="2"/>
    <n v="80190"/>
  </r>
  <r>
    <x v="116"/>
    <x v="65"/>
    <x v="3"/>
    <n v="34696"/>
  </r>
  <r>
    <x v="116"/>
    <x v="65"/>
    <x v="4"/>
    <n v="63292"/>
  </r>
  <r>
    <x v="116"/>
    <x v="65"/>
    <x v="5"/>
    <n v="35840"/>
  </r>
  <r>
    <x v="116"/>
    <x v="66"/>
    <x v="0"/>
    <n v="29"/>
  </r>
  <r>
    <x v="116"/>
    <x v="66"/>
    <x v="1"/>
    <n v="544"/>
  </r>
  <r>
    <x v="116"/>
    <x v="66"/>
    <x v="2"/>
    <n v="16320"/>
  </r>
  <r>
    <x v="116"/>
    <x v="66"/>
    <x v="3"/>
    <n v="1864"/>
  </r>
  <r>
    <x v="116"/>
    <x v="66"/>
    <x v="4"/>
    <n v="3384"/>
  </r>
  <r>
    <x v="116"/>
    <x v="66"/>
    <x v="5"/>
    <n v="2222"/>
  </r>
  <r>
    <x v="116"/>
    <x v="67"/>
    <x v="0"/>
    <n v="62"/>
  </r>
  <r>
    <x v="116"/>
    <x v="67"/>
    <x v="1"/>
    <n v="2755"/>
  </r>
  <r>
    <x v="116"/>
    <x v="67"/>
    <x v="2"/>
    <n v="82650"/>
  </r>
  <r>
    <x v="116"/>
    <x v="67"/>
    <x v="3"/>
    <n v="12915"/>
  </r>
  <r>
    <x v="116"/>
    <x v="67"/>
    <x v="4"/>
    <n v="22826"/>
  </r>
  <r>
    <x v="116"/>
    <x v="67"/>
    <x v="5"/>
    <n v="14566"/>
  </r>
  <r>
    <x v="116"/>
    <x v="68"/>
    <x v="0"/>
    <n v="10"/>
  </r>
  <r>
    <x v="116"/>
    <x v="68"/>
    <x v="1"/>
    <n v="210"/>
  </r>
  <r>
    <x v="116"/>
    <x v="68"/>
    <x v="2"/>
    <n v="6300"/>
  </r>
  <r>
    <x v="116"/>
    <x v="68"/>
    <x v="3"/>
    <n v="1704"/>
  </r>
  <r>
    <x v="116"/>
    <x v="68"/>
    <x v="4"/>
    <n v="2585"/>
  </r>
  <r>
    <x v="116"/>
    <x v="68"/>
    <x v="5"/>
    <n v="1444"/>
  </r>
  <r>
    <x v="116"/>
    <x v="69"/>
    <x v="0"/>
    <n v="42"/>
  </r>
  <r>
    <x v="116"/>
    <x v="69"/>
    <x v="1"/>
    <n v="1177"/>
  </r>
  <r>
    <x v="116"/>
    <x v="69"/>
    <x v="2"/>
    <n v="35310"/>
  </r>
  <r>
    <x v="116"/>
    <x v="69"/>
    <x v="3"/>
    <n v="14334"/>
  </r>
  <r>
    <x v="116"/>
    <x v="69"/>
    <x v="4"/>
    <n v="21608"/>
  </r>
  <r>
    <x v="116"/>
    <x v="69"/>
    <x v="5"/>
    <n v="11789"/>
  </r>
  <r>
    <x v="116"/>
    <x v="70"/>
    <x v="0"/>
    <n v="3275"/>
  </r>
  <r>
    <x v="116"/>
    <x v="70"/>
    <x v="1"/>
    <n v="138304"/>
  </r>
  <r>
    <x v="116"/>
    <x v="70"/>
    <x v="2"/>
    <n v="4149120"/>
  </r>
  <r>
    <x v="116"/>
    <x v="70"/>
    <x v="3"/>
    <n v="1311653"/>
  </r>
  <r>
    <x v="116"/>
    <x v="70"/>
    <x v="4"/>
    <n v="2210753"/>
  </r>
  <r>
    <x v="116"/>
    <x v="70"/>
    <x v="5"/>
    <n v="1159564"/>
  </r>
  <r>
    <x v="117"/>
    <x v="0"/>
    <x v="0"/>
    <n v="170"/>
  </r>
  <r>
    <x v="117"/>
    <x v="0"/>
    <x v="1"/>
    <n v="6473"/>
  </r>
  <r>
    <x v="117"/>
    <x v="0"/>
    <x v="2"/>
    <n v="200663"/>
  </r>
  <r>
    <x v="117"/>
    <x v="0"/>
    <x v="3"/>
    <n v="45375"/>
  </r>
  <r>
    <x v="117"/>
    <x v="0"/>
    <x v="4"/>
    <n v="80167"/>
  </r>
  <r>
    <x v="117"/>
    <x v="0"/>
    <x v="5"/>
    <n v="39579"/>
  </r>
  <r>
    <x v="117"/>
    <x v="1"/>
    <x v="0"/>
    <n v="56"/>
  </r>
  <r>
    <x v="117"/>
    <x v="1"/>
    <x v="1"/>
    <n v="2311"/>
  </r>
  <r>
    <x v="117"/>
    <x v="1"/>
    <x v="2"/>
    <n v="71641"/>
  </r>
  <r>
    <x v="117"/>
    <x v="1"/>
    <x v="3"/>
    <n v="16975"/>
  </r>
  <r>
    <x v="117"/>
    <x v="1"/>
    <x v="4"/>
    <n v="30395"/>
  </r>
  <r>
    <x v="117"/>
    <x v="1"/>
    <x v="5"/>
    <n v="15722"/>
  </r>
  <r>
    <x v="117"/>
    <x v="2"/>
    <x v="0"/>
    <n v="26"/>
  </r>
  <r>
    <x v="117"/>
    <x v="2"/>
    <x v="1"/>
    <n v="1166"/>
  </r>
  <r>
    <x v="117"/>
    <x v="2"/>
    <x v="2"/>
    <n v="36146"/>
  </r>
  <r>
    <x v="117"/>
    <x v="2"/>
    <x v="3"/>
    <n v="2816"/>
  </r>
  <r>
    <x v="117"/>
    <x v="2"/>
    <x v="4"/>
    <n v="5195"/>
  </r>
  <r>
    <x v="117"/>
    <x v="2"/>
    <x v="5"/>
    <n v="3918"/>
  </r>
  <r>
    <x v="117"/>
    <x v="3"/>
    <x v="0"/>
    <n v="51"/>
  </r>
  <r>
    <x v="117"/>
    <x v="3"/>
    <x v="1"/>
    <n v="2248"/>
  </r>
  <r>
    <x v="117"/>
    <x v="3"/>
    <x v="2"/>
    <n v="69688"/>
  </r>
  <r>
    <x v="117"/>
    <x v="3"/>
    <x v="3"/>
    <n v="13714"/>
  </r>
  <r>
    <x v="117"/>
    <x v="3"/>
    <x v="4"/>
    <n v="25273"/>
  </r>
  <r>
    <x v="117"/>
    <x v="3"/>
    <x v="5"/>
    <n v="12164"/>
  </r>
  <r>
    <x v="117"/>
    <x v="4"/>
    <x v="0"/>
    <n v="26"/>
  </r>
  <r>
    <x v="117"/>
    <x v="4"/>
    <x v="1"/>
    <n v="972"/>
  </r>
  <r>
    <x v="117"/>
    <x v="4"/>
    <x v="2"/>
    <n v="30132"/>
  </r>
  <r>
    <x v="117"/>
    <x v="4"/>
    <x v="3"/>
    <n v="14242"/>
  </r>
  <r>
    <x v="117"/>
    <x v="4"/>
    <x v="4"/>
    <n v="25808"/>
  </r>
  <r>
    <x v="117"/>
    <x v="4"/>
    <x v="5"/>
    <n v="12126"/>
  </r>
  <r>
    <x v="117"/>
    <x v="5"/>
    <x v="0"/>
    <n v="15"/>
  </r>
  <r>
    <x v="117"/>
    <x v="5"/>
    <x v="1"/>
    <n v="371"/>
  </r>
  <r>
    <x v="117"/>
    <x v="5"/>
    <x v="2"/>
    <n v="11501"/>
  </r>
  <r>
    <x v="117"/>
    <x v="5"/>
    <x v="3"/>
    <n v="3411"/>
  </r>
  <r>
    <x v="117"/>
    <x v="5"/>
    <x v="4"/>
    <n v="6579"/>
  </r>
  <r>
    <x v="117"/>
    <x v="5"/>
    <x v="5"/>
    <n v="3387"/>
  </r>
  <r>
    <x v="117"/>
    <x v="6"/>
    <x v="0"/>
    <n v="162"/>
  </r>
  <r>
    <x v="117"/>
    <x v="6"/>
    <x v="1"/>
    <n v="12133"/>
  </r>
  <r>
    <x v="117"/>
    <x v="6"/>
    <x v="2"/>
    <n v="376123"/>
  </r>
  <r>
    <x v="117"/>
    <x v="6"/>
    <x v="3"/>
    <n v="233406"/>
  </r>
  <r>
    <x v="117"/>
    <x v="6"/>
    <x v="4"/>
    <n v="346931"/>
  </r>
  <r>
    <x v="117"/>
    <x v="6"/>
    <x v="5"/>
    <n v="164964"/>
  </r>
  <r>
    <x v="117"/>
    <x v="7"/>
    <x v="0"/>
    <n v="47"/>
  </r>
  <r>
    <x v="117"/>
    <x v="7"/>
    <x v="1"/>
    <n v="2316"/>
  </r>
  <r>
    <x v="117"/>
    <x v="7"/>
    <x v="2"/>
    <n v="71796"/>
  </r>
  <r>
    <x v="117"/>
    <x v="7"/>
    <x v="3"/>
    <n v="36177"/>
  </r>
  <r>
    <x v="117"/>
    <x v="7"/>
    <x v="4"/>
    <n v="66241"/>
  </r>
  <r>
    <x v="117"/>
    <x v="7"/>
    <x v="5"/>
    <n v="41448"/>
  </r>
  <r>
    <x v="117"/>
    <x v="8"/>
    <x v="0"/>
    <n v="11"/>
  </r>
  <r>
    <x v="117"/>
    <x v="8"/>
    <x v="1"/>
    <n v="538"/>
  </r>
  <r>
    <x v="117"/>
    <x v="8"/>
    <x v="2"/>
    <n v="16678"/>
  </r>
  <r>
    <x v="117"/>
    <x v="8"/>
    <x v="3"/>
    <n v="5706"/>
  </r>
  <r>
    <x v="117"/>
    <x v="8"/>
    <x v="4"/>
    <n v="7768"/>
  </r>
  <r>
    <x v="117"/>
    <x v="8"/>
    <x v="5"/>
    <n v="3425"/>
  </r>
  <r>
    <x v="117"/>
    <x v="9"/>
    <x v="0"/>
    <n v="17"/>
  </r>
  <r>
    <x v="117"/>
    <x v="9"/>
    <x v="1"/>
    <n v="340"/>
  </r>
  <r>
    <x v="117"/>
    <x v="9"/>
    <x v="2"/>
    <n v="10540"/>
  </r>
  <r>
    <x v="117"/>
    <x v="9"/>
    <x v="3"/>
    <n v="1964"/>
  </r>
  <r>
    <x v="117"/>
    <x v="9"/>
    <x v="4"/>
    <n v="3437"/>
  </r>
  <r>
    <x v="117"/>
    <x v="9"/>
    <x v="5"/>
    <n v="2187"/>
  </r>
  <r>
    <x v="117"/>
    <x v="10"/>
    <x v="0"/>
    <n v="104"/>
  </r>
  <r>
    <x v="117"/>
    <x v="10"/>
    <x v="1"/>
    <n v="3616"/>
  </r>
  <r>
    <x v="117"/>
    <x v="10"/>
    <x v="2"/>
    <n v="112096"/>
  </r>
  <r>
    <x v="117"/>
    <x v="10"/>
    <x v="3"/>
    <n v="20241"/>
  </r>
  <r>
    <x v="117"/>
    <x v="10"/>
    <x v="4"/>
    <n v="37331"/>
  </r>
  <r>
    <x v="117"/>
    <x v="10"/>
    <x v="5"/>
    <n v="21222"/>
  </r>
  <r>
    <x v="117"/>
    <x v="11"/>
    <x v="0"/>
    <n v="16"/>
  </r>
  <r>
    <x v="117"/>
    <x v="11"/>
    <x v="1"/>
    <n v="458"/>
  </r>
  <r>
    <x v="117"/>
    <x v="11"/>
    <x v="2"/>
    <n v="14198"/>
  </r>
  <r>
    <x v="117"/>
    <x v="11"/>
    <x v="3"/>
    <n v="4165"/>
  </r>
  <r>
    <x v="117"/>
    <x v="11"/>
    <x v="4"/>
    <n v="8075"/>
  </r>
  <r>
    <x v="117"/>
    <x v="11"/>
    <x v="5"/>
    <n v="5333"/>
  </r>
  <r>
    <x v="117"/>
    <x v="12"/>
    <x v="0"/>
    <n v="19"/>
  </r>
  <r>
    <x v="117"/>
    <x v="12"/>
    <x v="1"/>
    <n v="799"/>
  </r>
  <r>
    <x v="117"/>
    <x v="12"/>
    <x v="2"/>
    <n v="24769"/>
  </r>
  <r>
    <x v="117"/>
    <x v="12"/>
    <x v="3"/>
    <n v="3911"/>
  </r>
  <r>
    <x v="117"/>
    <x v="12"/>
    <x v="4"/>
    <n v="5803"/>
  </r>
  <r>
    <x v="117"/>
    <x v="12"/>
    <x v="5"/>
    <n v="3641"/>
  </r>
  <r>
    <x v="117"/>
    <x v="13"/>
    <x v="0"/>
    <n v="11"/>
  </r>
  <r>
    <x v="117"/>
    <x v="13"/>
    <x v="1"/>
    <n v="276"/>
  </r>
  <r>
    <x v="117"/>
    <x v="13"/>
    <x v="2"/>
    <n v="8556"/>
  </r>
  <r>
    <x v="117"/>
    <x v="13"/>
    <x v="3"/>
    <n v="2580"/>
  </r>
  <r>
    <x v="117"/>
    <x v="13"/>
    <x v="4"/>
    <n v="4336"/>
  </r>
  <r>
    <x v="117"/>
    <x v="13"/>
    <x v="5"/>
    <n v="2550"/>
  </r>
  <r>
    <x v="117"/>
    <x v="14"/>
    <x v="0"/>
    <n v="54"/>
  </r>
  <r>
    <x v="117"/>
    <x v="14"/>
    <x v="1"/>
    <n v="1763"/>
  </r>
  <r>
    <x v="117"/>
    <x v="14"/>
    <x v="2"/>
    <n v="54653"/>
  </r>
  <r>
    <x v="117"/>
    <x v="14"/>
    <x v="3"/>
    <n v="29409"/>
  </r>
  <r>
    <x v="117"/>
    <x v="14"/>
    <x v="4"/>
    <n v="49395"/>
  </r>
  <r>
    <x v="117"/>
    <x v="14"/>
    <x v="5"/>
    <n v="27187"/>
  </r>
  <r>
    <x v="117"/>
    <x v="15"/>
    <x v="0"/>
    <n v="25"/>
  </r>
  <r>
    <x v="117"/>
    <x v="15"/>
    <x v="1"/>
    <n v="1001"/>
  </r>
  <r>
    <x v="117"/>
    <x v="15"/>
    <x v="2"/>
    <n v="31031"/>
  </r>
  <r>
    <x v="117"/>
    <x v="15"/>
    <x v="3"/>
    <n v="5623"/>
  </r>
  <r>
    <x v="117"/>
    <x v="15"/>
    <x v="4"/>
    <n v="9926"/>
  </r>
  <r>
    <x v="117"/>
    <x v="15"/>
    <x v="5"/>
    <n v="6060"/>
  </r>
  <r>
    <x v="117"/>
    <x v="16"/>
    <x v="0"/>
    <n v="9"/>
  </r>
  <r>
    <x v="117"/>
    <x v="16"/>
    <x v="1"/>
    <n v="228"/>
  </r>
  <r>
    <x v="117"/>
    <x v="16"/>
    <x v="2"/>
    <n v="7068"/>
  </r>
  <r>
    <x v="117"/>
    <x v="16"/>
    <x v="3"/>
    <n v="1427"/>
  </r>
  <r>
    <x v="117"/>
    <x v="16"/>
    <x v="4"/>
    <n v="2892"/>
  </r>
  <r>
    <x v="117"/>
    <x v="16"/>
    <x v="5"/>
    <n v="1876"/>
  </r>
  <r>
    <x v="117"/>
    <x v="17"/>
    <x v="0"/>
    <n v="12"/>
  </r>
  <r>
    <x v="117"/>
    <x v="17"/>
    <x v="1"/>
    <n v="273"/>
  </r>
  <r>
    <x v="117"/>
    <x v="17"/>
    <x v="2"/>
    <n v="8463"/>
  </r>
  <r>
    <x v="117"/>
    <x v="17"/>
    <x v="3"/>
    <n v="1787"/>
  </r>
  <r>
    <x v="117"/>
    <x v="17"/>
    <x v="4"/>
    <n v="3237"/>
  </r>
  <r>
    <x v="117"/>
    <x v="17"/>
    <x v="5"/>
    <n v="2005"/>
  </r>
  <r>
    <x v="117"/>
    <x v="18"/>
    <x v="0"/>
    <n v="19"/>
  </r>
  <r>
    <x v="117"/>
    <x v="18"/>
    <x v="1"/>
    <n v="725"/>
  </r>
  <r>
    <x v="117"/>
    <x v="18"/>
    <x v="2"/>
    <n v="22475"/>
  </r>
  <r>
    <x v="117"/>
    <x v="18"/>
    <x v="3"/>
    <n v="6208"/>
  </r>
  <r>
    <x v="117"/>
    <x v="18"/>
    <x v="4"/>
    <n v="10185"/>
  </r>
  <r>
    <x v="117"/>
    <x v="18"/>
    <x v="5"/>
    <n v="6567"/>
  </r>
  <r>
    <x v="117"/>
    <x v="19"/>
    <x v="0"/>
    <n v="110"/>
  </r>
  <r>
    <x v="117"/>
    <x v="19"/>
    <x v="1"/>
    <n v="4053"/>
  </r>
  <r>
    <x v="117"/>
    <x v="19"/>
    <x v="2"/>
    <n v="125643"/>
  </r>
  <r>
    <x v="117"/>
    <x v="19"/>
    <x v="3"/>
    <n v="45688"/>
  </r>
  <r>
    <x v="117"/>
    <x v="19"/>
    <x v="4"/>
    <n v="79773"/>
  </r>
  <r>
    <x v="117"/>
    <x v="19"/>
    <x v="5"/>
    <n v="47568"/>
  </r>
  <r>
    <x v="117"/>
    <x v="20"/>
    <x v="0"/>
    <n v="28"/>
  </r>
  <r>
    <x v="117"/>
    <x v="20"/>
    <x v="1"/>
    <n v="2005"/>
  </r>
  <r>
    <x v="117"/>
    <x v="20"/>
    <x v="2"/>
    <n v="62155"/>
  </r>
  <r>
    <x v="117"/>
    <x v="20"/>
    <x v="3"/>
    <n v="7368"/>
  </r>
  <r>
    <x v="117"/>
    <x v="20"/>
    <x v="4"/>
    <n v="13827"/>
  </r>
  <r>
    <x v="117"/>
    <x v="20"/>
    <x v="5"/>
    <n v="6114"/>
  </r>
  <r>
    <x v="117"/>
    <x v="21"/>
    <x v="0"/>
    <n v="78"/>
  </r>
  <r>
    <x v="117"/>
    <x v="21"/>
    <x v="1"/>
    <n v="3127"/>
  </r>
  <r>
    <x v="117"/>
    <x v="21"/>
    <x v="2"/>
    <n v="96937"/>
  </r>
  <r>
    <x v="117"/>
    <x v="21"/>
    <x v="3"/>
    <n v="33363"/>
  </r>
  <r>
    <x v="117"/>
    <x v="21"/>
    <x v="4"/>
    <n v="57508"/>
  </r>
  <r>
    <x v="117"/>
    <x v="21"/>
    <x v="5"/>
    <n v="24751"/>
  </r>
  <r>
    <x v="117"/>
    <x v="22"/>
    <x v="0"/>
    <n v="123"/>
  </r>
  <r>
    <x v="117"/>
    <x v="22"/>
    <x v="1"/>
    <n v="6105"/>
  </r>
  <r>
    <x v="117"/>
    <x v="22"/>
    <x v="2"/>
    <n v="189255"/>
  </r>
  <r>
    <x v="117"/>
    <x v="22"/>
    <x v="3"/>
    <n v="75781"/>
  </r>
  <r>
    <x v="117"/>
    <x v="22"/>
    <x v="4"/>
    <n v="144217"/>
  </r>
  <r>
    <x v="117"/>
    <x v="22"/>
    <x v="5"/>
    <n v="82346"/>
  </r>
  <r>
    <x v="117"/>
    <x v="23"/>
    <x v="0"/>
    <n v="33"/>
  </r>
  <r>
    <x v="117"/>
    <x v="23"/>
    <x v="1"/>
    <n v="1505"/>
  </r>
  <r>
    <x v="117"/>
    <x v="23"/>
    <x v="2"/>
    <n v="46655"/>
  </r>
  <r>
    <x v="117"/>
    <x v="23"/>
    <x v="3"/>
    <n v="7268"/>
  </r>
  <r>
    <x v="117"/>
    <x v="23"/>
    <x v="4"/>
    <n v="13539"/>
  </r>
  <r>
    <x v="117"/>
    <x v="23"/>
    <x v="5"/>
    <n v="7459"/>
  </r>
  <r>
    <x v="117"/>
    <x v="24"/>
    <x v="0"/>
    <n v="19"/>
  </r>
  <r>
    <x v="117"/>
    <x v="24"/>
    <x v="1"/>
    <n v="963"/>
  </r>
  <r>
    <x v="117"/>
    <x v="24"/>
    <x v="2"/>
    <n v="29853"/>
  </r>
  <r>
    <x v="117"/>
    <x v="24"/>
    <x v="3"/>
    <n v="2009"/>
  </r>
  <r>
    <x v="117"/>
    <x v="24"/>
    <x v="4"/>
    <n v="4202"/>
  </r>
  <r>
    <x v="117"/>
    <x v="24"/>
    <x v="5"/>
    <n v="2126"/>
  </r>
  <r>
    <x v="117"/>
    <x v="25"/>
    <x v="0"/>
    <n v="43"/>
  </r>
  <r>
    <x v="117"/>
    <x v="25"/>
    <x v="1"/>
    <n v="1374"/>
  </r>
  <r>
    <x v="117"/>
    <x v="25"/>
    <x v="2"/>
    <n v="42594"/>
  </r>
  <r>
    <x v="117"/>
    <x v="25"/>
    <x v="3"/>
    <n v="10586"/>
  </r>
  <r>
    <x v="117"/>
    <x v="25"/>
    <x v="4"/>
    <n v="19336"/>
  </r>
  <r>
    <x v="117"/>
    <x v="25"/>
    <x v="5"/>
    <n v="10618"/>
  </r>
  <r>
    <x v="117"/>
    <x v="26"/>
    <x v="0"/>
    <n v="10"/>
  </r>
  <r>
    <x v="117"/>
    <x v="26"/>
    <x v="1"/>
    <n v="557"/>
  </r>
  <r>
    <x v="117"/>
    <x v="26"/>
    <x v="2"/>
    <n v="17267"/>
  </r>
  <r>
    <x v="117"/>
    <x v="26"/>
    <x v="3"/>
    <n v="2665"/>
  </r>
  <r>
    <x v="117"/>
    <x v="26"/>
    <x v="4"/>
    <n v="5450"/>
  </r>
  <r>
    <x v="117"/>
    <x v="26"/>
    <x v="5"/>
    <n v="3026"/>
  </r>
  <r>
    <x v="117"/>
    <x v="27"/>
    <x v="0"/>
    <n v="55"/>
  </r>
  <r>
    <x v="117"/>
    <x v="27"/>
    <x v="1"/>
    <n v="1909"/>
  </r>
  <r>
    <x v="117"/>
    <x v="27"/>
    <x v="2"/>
    <n v="59179"/>
  </r>
  <r>
    <x v="117"/>
    <x v="27"/>
    <x v="3"/>
    <n v="15006"/>
  </r>
  <r>
    <x v="117"/>
    <x v="27"/>
    <x v="4"/>
    <n v="26490"/>
  </r>
  <r>
    <x v="117"/>
    <x v="27"/>
    <x v="5"/>
    <n v="12213"/>
  </r>
  <r>
    <x v="117"/>
    <x v="28"/>
    <x v="0"/>
    <n v="57"/>
  </r>
  <r>
    <x v="117"/>
    <x v="28"/>
    <x v="1"/>
    <n v="2108"/>
  </r>
  <r>
    <x v="117"/>
    <x v="28"/>
    <x v="2"/>
    <n v="65348"/>
  </r>
  <r>
    <x v="117"/>
    <x v="28"/>
    <x v="3"/>
    <n v="27930"/>
  </r>
  <r>
    <x v="117"/>
    <x v="28"/>
    <x v="4"/>
    <n v="46450"/>
  </r>
  <r>
    <x v="117"/>
    <x v="28"/>
    <x v="5"/>
    <n v="25968"/>
  </r>
  <r>
    <x v="117"/>
    <x v="29"/>
    <x v="0"/>
    <n v="9"/>
  </r>
  <r>
    <x v="117"/>
    <x v="29"/>
    <x v="1"/>
    <n v="243"/>
  </r>
  <r>
    <x v="117"/>
    <x v="29"/>
    <x v="2"/>
    <n v="7533"/>
  </r>
  <r>
    <x v="117"/>
    <x v="29"/>
    <x v="3"/>
    <n v="790"/>
  </r>
  <r>
    <x v="117"/>
    <x v="29"/>
    <x v="4"/>
    <n v="1446"/>
  </r>
  <r>
    <x v="117"/>
    <x v="29"/>
    <x v="5"/>
    <n v="943"/>
  </r>
  <r>
    <x v="117"/>
    <x v="30"/>
    <x v="0"/>
    <n v="56"/>
  </r>
  <r>
    <x v="117"/>
    <x v="30"/>
    <x v="1"/>
    <n v="2064"/>
  </r>
  <r>
    <x v="117"/>
    <x v="30"/>
    <x v="2"/>
    <n v="63984"/>
  </r>
  <r>
    <x v="117"/>
    <x v="30"/>
    <x v="3"/>
    <n v="21363"/>
  </r>
  <r>
    <x v="117"/>
    <x v="30"/>
    <x v="4"/>
    <n v="38221"/>
  </r>
  <r>
    <x v="117"/>
    <x v="30"/>
    <x v="5"/>
    <n v="19000"/>
  </r>
  <r>
    <x v="117"/>
    <x v="31"/>
    <x v="0"/>
    <n v="11"/>
  </r>
  <r>
    <x v="117"/>
    <x v="31"/>
    <x v="1"/>
    <n v="348"/>
  </r>
  <r>
    <x v="117"/>
    <x v="31"/>
    <x v="2"/>
    <n v="10788"/>
  </r>
  <r>
    <x v="117"/>
    <x v="31"/>
    <x v="3"/>
    <n v="2011"/>
  </r>
  <r>
    <x v="117"/>
    <x v="31"/>
    <x v="4"/>
    <n v="2702"/>
  </r>
  <r>
    <x v="117"/>
    <x v="31"/>
    <x v="5"/>
    <n v="1159"/>
  </r>
  <r>
    <x v="117"/>
    <x v="32"/>
    <x v="0"/>
    <n v="22"/>
  </r>
  <r>
    <x v="117"/>
    <x v="32"/>
    <x v="1"/>
    <n v="550"/>
  </r>
  <r>
    <x v="117"/>
    <x v="32"/>
    <x v="2"/>
    <n v="17050"/>
  </r>
  <r>
    <x v="117"/>
    <x v="32"/>
    <x v="3"/>
    <n v="3182"/>
  </r>
  <r>
    <x v="117"/>
    <x v="32"/>
    <x v="4"/>
    <n v="4599"/>
  </r>
  <r>
    <x v="117"/>
    <x v="32"/>
    <x v="5"/>
    <n v="2510"/>
  </r>
  <r>
    <x v="117"/>
    <x v="33"/>
    <x v="0"/>
    <n v="53"/>
  </r>
  <r>
    <x v="117"/>
    <x v="33"/>
    <x v="1"/>
    <n v="2623"/>
  </r>
  <r>
    <x v="117"/>
    <x v="33"/>
    <x v="2"/>
    <n v="81313"/>
  </r>
  <r>
    <x v="117"/>
    <x v="33"/>
    <x v="3"/>
    <n v="17016"/>
  </r>
  <r>
    <x v="117"/>
    <x v="33"/>
    <x v="4"/>
    <n v="31754"/>
  </r>
  <r>
    <x v="117"/>
    <x v="33"/>
    <x v="5"/>
    <n v="17150"/>
  </r>
  <r>
    <x v="117"/>
    <x v="34"/>
    <x v="0"/>
    <n v="34"/>
  </r>
  <r>
    <x v="117"/>
    <x v="34"/>
    <x v="1"/>
    <n v="1029"/>
  </r>
  <r>
    <x v="117"/>
    <x v="34"/>
    <x v="2"/>
    <n v="31899"/>
  </r>
  <r>
    <x v="117"/>
    <x v="34"/>
    <x v="3"/>
    <n v="8109"/>
  </r>
  <r>
    <x v="117"/>
    <x v="34"/>
    <x v="4"/>
    <n v="13841"/>
  </r>
  <r>
    <x v="117"/>
    <x v="34"/>
    <x v="5"/>
    <n v="8439"/>
  </r>
  <r>
    <x v="117"/>
    <x v="35"/>
    <x v="0"/>
    <n v="14"/>
  </r>
  <r>
    <x v="117"/>
    <x v="35"/>
    <x v="1"/>
    <n v="332"/>
  </r>
  <r>
    <x v="117"/>
    <x v="35"/>
    <x v="2"/>
    <n v="10292"/>
  </r>
  <r>
    <x v="117"/>
    <x v="35"/>
    <x v="3"/>
    <n v="2302"/>
  </r>
  <r>
    <x v="117"/>
    <x v="35"/>
    <x v="4"/>
    <n v="4339"/>
  </r>
  <r>
    <x v="117"/>
    <x v="35"/>
    <x v="5"/>
    <n v="2923"/>
  </r>
  <r>
    <x v="117"/>
    <x v="36"/>
    <x v="0"/>
    <n v="14"/>
  </r>
  <r>
    <x v="117"/>
    <x v="36"/>
    <x v="1"/>
    <n v="394"/>
  </r>
  <r>
    <x v="117"/>
    <x v="36"/>
    <x v="2"/>
    <n v="12214"/>
  </r>
  <r>
    <x v="117"/>
    <x v="36"/>
    <x v="3"/>
    <n v="1976"/>
  </r>
  <r>
    <x v="117"/>
    <x v="36"/>
    <x v="4"/>
    <n v="4116"/>
  </r>
  <r>
    <x v="117"/>
    <x v="36"/>
    <x v="5"/>
    <n v="2571"/>
  </r>
  <r>
    <x v="117"/>
    <x v="37"/>
    <x v="0"/>
    <n v="54"/>
  </r>
  <r>
    <x v="117"/>
    <x v="37"/>
    <x v="1"/>
    <n v="1463"/>
  </r>
  <r>
    <x v="117"/>
    <x v="37"/>
    <x v="2"/>
    <n v="45353"/>
  </r>
  <r>
    <x v="117"/>
    <x v="37"/>
    <x v="3"/>
    <n v="18469"/>
  </r>
  <r>
    <x v="117"/>
    <x v="37"/>
    <x v="4"/>
    <n v="33282"/>
  </r>
  <r>
    <x v="117"/>
    <x v="37"/>
    <x v="5"/>
    <n v="17577"/>
  </r>
  <r>
    <x v="117"/>
    <x v="38"/>
    <x v="0"/>
    <n v="19"/>
  </r>
  <r>
    <x v="117"/>
    <x v="38"/>
    <x v="1"/>
    <n v="398"/>
  </r>
  <r>
    <x v="117"/>
    <x v="38"/>
    <x v="2"/>
    <n v="12338"/>
  </r>
  <r>
    <x v="117"/>
    <x v="38"/>
    <x v="3"/>
    <n v="1266"/>
  </r>
  <r>
    <x v="117"/>
    <x v="38"/>
    <x v="4"/>
    <n v="2076"/>
  </r>
  <r>
    <x v="117"/>
    <x v="38"/>
    <x v="5"/>
    <n v="1508"/>
  </r>
  <r>
    <x v="117"/>
    <x v="39"/>
    <x v="0"/>
    <n v="21"/>
  </r>
  <r>
    <x v="117"/>
    <x v="39"/>
    <x v="1"/>
    <n v="734"/>
  </r>
  <r>
    <x v="117"/>
    <x v="39"/>
    <x v="2"/>
    <n v="22754"/>
  </r>
  <r>
    <x v="117"/>
    <x v="39"/>
    <x v="3"/>
    <n v="2357"/>
  </r>
  <r>
    <x v="117"/>
    <x v="39"/>
    <x v="4"/>
    <n v="4151"/>
  </r>
  <r>
    <x v="117"/>
    <x v="39"/>
    <x v="5"/>
    <n v="2918"/>
  </r>
  <r>
    <x v="117"/>
    <x v="40"/>
    <x v="0"/>
    <n v="29"/>
  </r>
  <r>
    <x v="117"/>
    <x v="40"/>
    <x v="1"/>
    <n v="1093"/>
  </r>
  <r>
    <x v="117"/>
    <x v="40"/>
    <x v="2"/>
    <n v="33883"/>
  </r>
  <r>
    <x v="117"/>
    <x v="40"/>
    <x v="3"/>
    <n v="6416"/>
  </r>
  <r>
    <x v="117"/>
    <x v="40"/>
    <x v="4"/>
    <n v="10036"/>
  </r>
  <r>
    <x v="117"/>
    <x v="40"/>
    <x v="5"/>
    <n v="5184"/>
  </r>
  <r>
    <x v="117"/>
    <x v="41"/>
    <x v="0"/>
    <n v="11"/>
  </r>
  <r>
    <x v="117"/>
    <x v="41"/>
    <x v="1"/>
    <n v="295"/>
  </r>
  <r>
    <x v="117"/>
    <x v="41"/>
    <x v="2"/>
    <n v="9145"/>
  </r>
  <r>
    <x v="117"/>
    <x v="41"/>
    <x v="3"/>
    <n v="2668"/>
  </r>
  <r>
    <x v="117"/>
    <x v="41"/>
    <x v="4"/>
    <n v="5029"/>
  </r>
  <r>
    <x v="117"/>
    <x v="41"/>
    <x v="5"/>
    <n v="2746"/>
  </r>
  <r>
    <x v="117"/>
    <x v="42"/>
    <x v="0"/>
    <n v="9"/>
  </r>
  <r>
    <x v="117"/>
    <x v="42"/>
    <x v="1"/>
    <n v="473"/>
  </r>
  <r>
    <x v="117"/>
    <x v="42"/>
    <x v="2"/>
    <n v="14663"/>
  </r>
  <r>
    <x v="117"/>
    <x v="42"/>
    <x v="3"/>
    <n v="2733"/>
  </r>
  <r>
    <x v="117"/>
    <x v="42"/>
    <x v="4"/>
    <n v="4833"/>
  </r>
  <r>
    <x v="117"/>
    <x v="42"/>
    <x v="5"/>
    <n v="2253"/>
  </r>
  <r>
    <x v="117"/>
    <x v="43"/>
    <x v="0"/>
    <n v="22"/>
  </r>
  <r>
    <x v="117"/>
    <x v="43"/>
    <x v="1"/>
    <n v="795"/>
  </r>
  <r>
    <x v="117"/>
    <x v="43"/>
    <x v="2"/>
    <n v="24645"/>
  </r>
  <r>
    <x v="117"/>
    <x v="43"/>
    <x v="3"/>
    <n v="9011"/>
  </r>
  <r>
    <x v="117"/>
    <x v="43"/>
    <x v="4"/>
    <n v="17124"/>
  </r>
  <r>
    <x v="117"/>
    <x v="43"/>
    <x v="5"/>
    <n v="9125"/>
  </r>
  <r>
    <x v="117"/>
    <x v="44"/>
    <x v="0"/>
    <n v="78"/>
  </r>
  <r>
    <x v="117"/>
    <x v="44"/>
    <x v="1"/>
    <n v="6015"/>
  </r>
  <r>
    <x v="117"/>
    <x v="44"/>
    <x v="2"/>
    <n v="186465"/>
  </r>
  <r>
    <x v="117"/>
    <x v="44"/>
    <x v="3"/>
    <n v="126220"/>
  </r>
  <r>
    <x v="117"/>
    <x v="44"/>
    <x v="4"/>
    <n v="184540"/>
  </r>
  <r>
    <x v="117"/>
    <x v="44"/>
    <x v="5"/>
    <n v="91798"/>
  </r>
  <r>
    <x v="117"/>
    <x v="45"/>
    <x v="0"/>
    <n v="16"/>
  </r>
  <r>
    <x v="117"/>
    <x v="45"/>
    <x v="1"/>
    <n v="709"/>
  </r>
  <r>
    <x v="117"/>
    <x v="45"/>
    <x v="2"/>
    <n v="21979"/>
  </r>
  <r>
    <x v="117"/>
    <x v="45"/>
    <x v="3"/>
    <n v="4438"/>
  </r>
  <r>
    <x v="117"/>
    <x v="45"/>
    <x v="4"/>
    <n v="9713"/>
  </r>
  <r>
    <x v="117"/>
    <x v="45"/>
    <x v="5"/>
    <n v="5504"/>
  </r>
  <r>
    <x v="117"/>
    <x v="46"/>
    <x v="0"/>
    <n v="22"/>
  </r>
  <r>
    <x v="117"/>
    <x v="46"/>
    <x v="1"/>
    <n v="682"/>
  </r>
  <r>
    <x v="117"/>
    <x v="46"/>
    <x v="2"/>
    <n v="21142"/>
  </r>
  <r>
    <x v="117"/>
    <x v="46"/>
    <x v="3"/>
    <n v="2254"/>
  </r>
  <r>
    <x v="117"/>
    <x v="46"/>
    <x v="4"/>
    <n v="4809"/>
  </r>
  <r>
    <x v="117"/>
    <x v="46"/>
    <x v="5"/>
    <n v="3124"/>
  </r>
  <r>
    <x v="117"/>
    <x v="47"/>
    <x v="0"/>
    <n v="87"/>
  </r>
  <r>
    <x v="117"/>
    <x v="47"/>
    <x v="1"/>
    <n v="3960"/>
  </r>
  <r>
    <x v="117"/>
    <x v="47"/>
    <x v="2"/>
    <n v="122760"/>
  </r>
  <r>
    <x v="117"/>
    <x v="47"/>
    <x v="3"/>
    <n v="14973"/>
  </r>
  <r>
    <x v="117"/>
    <x v="47"/>
    <x v="4"/>
    <n v="27948"/>
  </r>
  <r>
    <x v="117"/>
    <x v="47"/>
    <x v="5"/>
    <n v="15657"/>
  </r>
  <r>
    <x v="117"/>
    <x v="48"/>
    <x v="0"/>
    <n v="78"/>
  </r>
  <r>
    <x v="117"/>
    <x v="48"/>
    <x v="1"/>
    <n v="2928"/>
  </r>
  <r>
    <x v="117"/>
    <x v="48"/>
    <x v="2"/>
    <n v="90768"/>
  </r>
  <r>
    <x v="117"/>
    <x v="48"/>
    <x v="3"/>
    <n v="28247"/>
  </r>
  <r>
    <x v="117"/>
    <x v="48"/>
    <x v="4"/>
    <n v="44398"/>
  </r>
  <r>
    <x v="117"/>
    <x v="48"/>
    <x v="5"/>
    <n v="22523"/>
  </r>
  <r>
    <x v="117"/>
    <x v="49"/>
    <x v="0"/>
    <n v="111"/>
  </r>
  <r>
    <x v="117"/>
    <x v="49"/>
    <x v="1"/>
    <n v="3401"/>
  </r>
  <r>
    <x v="117"/>
    <x v="49"/>
    <x v="2"/>
    <n v="105431"/>
  </r>
  <r>
    <x v="117"/>
    <x v="49"/>
    <x v="3"/>
    <n v="27356"/>
  </r>
  <r>
    <x v="117"/>
    <x v="49"/>
    <x v="4"/>
    <n v="48209"/>
  </r>
  <r>
    <x v="117"/>
    <x v="49"/>
    <x v="5"/>
    <n v="31006"/>
  </r>
  <r>
    <x v="117"/>
    <x v="50"/>
    <x v="0"/>
    <n v="44"/>
  </r>
  <r>
    <x v="117"/>
    <x v="50"/>
    <x v="1"/>
    <n v="1260"/>
  </r>
  <r>
    <x v="117"/>
    <x v="50"/>
    <x v="2"/>
    <n v="39060"/>
  </r>
  <r>
    <x v="117"/>
    <x v="50"/>
    <x v="3"/>
    <n v="13810"/>
  </r>
  <r>
    <x v="117"/>
    <x v="50"/>
    <x v="4"/>
    <n v="24367"/>
  </r>
  <r>
    <x v="117"/>
    <x v="50"/>
    <x v="5"/>
    <n v="16194"/>
  </r>
  <r>
    <x v="117"/>
    <x v="51"/>
    <x v="0"/>
    <n v="47"/>
  </r>
  <r>
    <x v="117"/>
    <x v="51"/>
    <x v="1"/>
    <n v="1296"/>
  </r>
  <r>
    <x v="117"/>
    <x v="51"/>
    <x v="2"/>
    <n v="40176"/>
  </r>
  <r>
    <x v="117"/>
    <x v="51"/>
    <x v="3"/>
    <n v="11006"/>
  </r>
  <r>
    <x v="117"/>
    <x v="51"/>
    <x v="4"/>
    <n v="19770"/>
  </r>
  <r>
    <x v="117"/>
    <x v="51"/>
    <x v="5"/>
    <n v="12636"/>
  </r>
  <r>
    <x v="117"/>
    <x v="52"/>
    <x v="0"/>
    <n v="38"/>
  </r>
  <r>
    <x v="117"/>
    <x v="52"/>
    <x v="1"/>
    <n v="1155"/>
  </r>
  <r>
    <x v="117"/>
    <x v="52"/>
    <x v="2"/>
    <n v="35805"/>
  </r>
  <r>
    <x v="117"/>
    <x v="52"/>
    <x v="3"/>
    <n v="14779"/>
  </r>
  <r>
    <x v="117"/>
    <x v="52"/>
    <x v="4"/>
    <n v="25271"/>
  </r>
  <r>
    <x v="117"/>
    <x v="52"/>
    <x v="5"/>
    <n v="16993"/>
  </r>
  <r>
    <x v="117"/>
    <x v="53"/>
    <x v="0"/>
    <n v="75"/>
  </r>
  <r>
    <x v="117"/>
    <x v="53"/>
    <x v="1"/>
    <n v="2983"/>
  </r>
  <r>
    <x v="117"/>
    <x v="53"/>
    <x v="2"/>
    <n v="92473"/>
  </r>
  <r>
    <x v="117"/>
    <x v="53"/>
    <x v="3"/>
    <n v="29187"/>
  </r>
  <r>
    <x v="117"/>
    <x v="53"/>
    <x v="4"/>
    <n v="52145"/>
  </r>
  <r>
    <x v="117"/>
    <x v="53"/>
    <x v="5"/>
    <n v="37451"/>
  </r>
  <r>
    <x v="117"/>
    <x v="54"/>
    <x v="0"/>
    <n v="46"/>
  </r>
  <r>
    <x v="117"/>
    <x v="54"/>
    <x v="1"/>
    <n v="1683"/>
  </r>
  <r>
    <x v="117"/>
    <x v="54"/>
    <x v="2"/>
    <n v="52173"/>
  </r>
  <r>
    <x v="117"/>
    <x v="54"/>
    <x v="3"/>
    <n v="11233"/>
  </r>
  <r>
    <x v="117"/>
    <x v="54"/>
    <x v="4"/>
    <n v="22957"/>
  </r>
  <r>
    <x v="117"/>
    <x v="54"/>
    <x v="5"/>
    <n v="15007"/>
  </r>
  <r>
    <x v="117"/>
    <x v="55"/>
    <x v="0"/>
    <n v="20"/>
  </r>
  <r>
    <x v="117"/>
    <x v="55"/>
    <x v="1"/>
    <n v="1661"/>
  </r>
  <r>
    <x v="117"/>
    <x v="55"/>
    <x v="2"/>
    <n v="51491"/>
  </r>
  <r>
    <x v="117"/>
    <x v="55"/>
    <x v="3"/>
    <n v="3971"/>
  </r>
  <r>
    <x v="117"/>
    <x v="55"/>
    <x v="4"/>
    <n v="8445"/>
  </r>
  <r>
    <x v="117"/>
    <x v="55"/>
    <x v="5"/>
    <n v="3584"/>
  </r>
  <r>
    <x v="117"/>
    <x v="56"/>
    <x v="0"/>
    <n v="238"/>
  </r>
  <r>
    <x v="117"/>
    <x v="56"/>
    <x v="1"/>
    <n v="10519"/>
  </r>
  <r>
    <x v="117"/>
    <x v="56"/>
    <x v="2"/>
    <n v="326089"/>
  </r>
  <r>
    <x v="117"/>
    <x v="56"/>
    <x v="3"/>
    <n v="166851"/>
  </r>
  <r>
    <x v="117"/>
    <x v="56"/>
    <x v="4"/>
    <n v="285082"/>
  </r>
  <r>
    <x v="117"/>
    <x v="56"/>
    <x v="5"/>
    <n v="145786"/>
  </r>
  <r>
    <x v="117"/>
    <x v="57"/>
    <x v="0"/>
    <n v="17"/>
  </r>
  <r>
    <x v="117"/>
    <x v="57"/>
    <x v="1"/>
    <n v="527"/>
  </r>
  <r>
    <x v="117"/>
    <x v="57"/>
    <x v="2"/>
    <n v="16337"/>
  </r>
  <r>
    <x v="117"/>
    <x v="57"/>
    <x v="3"/>
    <n v="2715"/>
  </r>
  <r>
    <x v="117"/>
    <x v="57"/>
    <x v="4"/>
    <n v="5428"/>
  </r>
  <r>
    <x v="117"/>
    <x v="57"/>
    <x v="5"/>
    <n v="2463"/>
  </r>
  <r>
    <x v="117"/>
    <x v="58"/>
    <x v="0"/>
    <n v="44"/>
  </r>
  <r>
    <x v="117"/>
    <x v="58"/>
    <x v="1"/>
    <n v="1292"/>
  </r>
  <r>
    <x v="117"/>
    <x v="58"/>
    <x v="2"/>
    <n v="40052"/>
  </r>
  <r>
    <x v="117"/>
    <x v="58"/>
    <x v="3"/>
    <n v="8806"/>
  </r>
  <r>
    <x v="117"/>
    <x v="58"/>
    <x v="4"/>
    <n v="14800"/>
  </r>
  <r>
    <x v="117"/>
    <x v="58"/>
    <x v="5"/>
    <n v="7160"/>
  </r>
  <r>
    <x v="117"/>
    <x v="59"/>
    <x v="0"/>
    <n v="50"/>
  </r>
  <r>
    <x v="117"/>
    <x v="59"/>
    <x v="1"/>
    <n v="1425"/>
  </r>
  <r>
    <x v="117"/>
    <x v="59"/>
    <x v="2"/>
    <n v="44175"/>
  </r>
  <r>
    <x v="117"/>
    <x v="59"/>
    <x v="3"/>
    <n v="11785"/>
  </r>
  <r>
    <x v="117"/>
    <x v="59"/>
    <x v="4"/>
    <n v="22166"/>
  </r>
  <r>
    <x v="117"/>
    <x v="59"/>
    <x v="5"/>
    <n v="12864"/>
  </r>
  <r>
    <x v="117"/>
    <x v="60"/>
    <x v="0"/>
    <n v="31"/>
  </r>
  <r>
    <x v="117"/>
    <x v="60"/>
    <x v="1"/>
    <n v="1861"/>
  </r>
  <r>
    <x v="117"/>
    <x v="60"/>
    <x v="2"/>
    <n v="57691"/>
  </r>
  <r>
    <x v="117"/>
    <x v="60"/>
    <x v="3"/>
    <n v="15986"/>
  </r>
  <r>
    <x v="117"/>
    <x v="60"/>
    <x v="4"/>
    <n v="30155"/>
  </r>
  <r>
    <x v="117"/>
    <x v="60"/>
    <x v="5"/>
    <n v="23657"/>
  </r>
  <r>
    <x v="117"/>
    <x v="61"/>
    <x v="0"/>
    <n v="11"/>
  </r>
  <r>
    <x v="117"/>
    <x v="61"/>
    <x v="1"/>
    <n v="315"/>
  </r>
  <r>
    <x v="117"/>
    <x v="61"/>
    <x v="2"/>
    <n v="9765"/>
  </r>
  <r>
    <x v="117"/>
    <x v="61"/>
    <x v="3"/>
    <n v="1354"/>
  </r>
  <r>
    <x v="117"/>
    <x v="61"/>
    <x v="4"/>
    <n v="2045"/>
  </r>
  <r>
    <x v="117"/>
    <x v="61"/>
    <x v="5"/>
    <n v="919"/>
  </r>
  <r>
    <x v="117"/>
    <x v="62"/>
    <x v="0"/>
    <n v="50"/>
  </r>
  <r>
    <x v="117"/>
    <x v="62"/>
    <x v="1"/>
    <n v="4229"/>
  </r>
  <r>
    <x v="117"/>
    <x v="62"/>
    <x v="2"/>
    <n v="131099"/>
  </r>
  <r>
    <x v="117"/>
    <x v="62"/>
    <x v="3"/>
    <n v="12211"/>
  </r>
  <r>
    <x v="117"/>
    <x v="62"/>
    <x v="4"/>
    <n v="23008"/>
  </r>
  <r>
    <x v="117"/>
    <x v="62"/>
    <x v="5"/>
    <n v="16214"/>
  </r>
  <r>
    <x v="117"/>
    <x v="63"/>
    <x v="0"/>
    <n v="56"/>
  </r>
  <r>
    <x v="117"/>
    <x v="63"/>
    <x v="1"/>
    <n v="3071"/>
  </r>
  <r>
    <x v="117"/>
    <x v="63"/>
    <x v="2"/>
    <n v="95201"/>
  </r>
  <r>
    <x v="117"/>
    <x v="63"/>
    <x v="3"/>
    <n v="10538"/>
  </r>
  <r>
    <x v="117"/>
    <x v="63"/>
    <x v="4"/>
    <n v="18631"/>
  </r>
  <r>
    <x v="117"/>
    <x v="63"/>
    <x v="5"/>
    <n v="9572"/>
  </r>
  <r>
    <x v="117"/>
    <x v="64"/>
    <x v="0"/>
    <n v="158"/>
  </r>
  <r>
    <x v="117"/>
    <x v="64"/>
    <x v="1"/>
    <n v="9584"/>
  </r>
  <r>
    <x v="117"/>
    <x v="64"/>
    <x v="2"/>
    <n v="297104"/>
  </r>
  <r>
    <x v="117"/>
    <x v="64"/>
    <x v="3"/>
    <n v="106084"/>
  </r>
  <r>
    <x v="117"/>
    <x v="64"/>
    <x v="4"/>
    <n v="194644"/>
  </r>
  <r>
    <x v="117"/>
    <x v="64"/>
    <x v="5"/>
    <n v="89156"/>
  </r>
  <r>
    <x v="117"/>
    <x v="65"/>
    <x v="0"/>
    <n v="82"/>
  </r>
  <r>
    <x v="117"/>
    <x v="65"/>
    <x v="1"/>
    <n v="2686"/>
  </r>
  <r>
    <x v="117"/>
    <x v="65"/>
    <x v="2"/>
    <n v="83266"/>
  </r>
  <r>
    <x v="117"/>
    <x v="65"/>
    <x v="3"/>
    <n v="37916"/>
  </r>
  <r>
    <x v="117"/>
    <x v="65"/>
    <x v="4"/>
    <n v="68100"/>
  </r>
  <r>
    <x v="117"/>
    <x v="65"/>
    <x v="5"/>
    <n v="40889"/>
  </r>
  <r>
    <x v="117"/>
    <x v="66"/>
    <x v="0"/>
    <n v="32"/>
  </r>
  <r>
    <x v="117"/>
    <x v="66"/>
    <x v="1"/>
    <n v="676"/>
  </r>
  <r>
    <x v="117"/>
    <x v="66"/>
    <x v="2"/>
    <n v="20956"/>
  </r>
  <r>
    <x v="117"/>
    <x v="66"/>
    <x v="3"/>
    <n v="3560"/>
  </r>
  <r>
    <x v="117"/>
    <x v="66"/>
    <x v="4"/>
    <n v="5924"/>
  </r>
  <r>
    <x v="117"/>
    <x v="66"/>
    <x v="5"/>
    <n v="3605"/>
  </r>
  <r>
    <x v="117"/>
    <x v="67"/>
    <x v="0"/>
    <n v="69"/>
  </r>
  <r>
    <x v="117"/>
    <x v="67"/>
    <x v="1"/>
    <n v="3010"/>
  </r>
  <r>
    <x v="117"/>
    <x v="67"/>
    <x v="2"/>
    <n v="93310"/>
  </r>
  <r>
    <x v="117"/>
    <x v="67"/>
    <x v="3"/>
    <n v="19705"/>
  </r>
  <r>
    <x v="117"/>
    <x v="67"/>
    <x v="4"/>
    <n v="36063"/>
  </r>
  <r>
    <x v="117"/>
    <x v="67"/>
    <x v="5"/>
    <n v="22551"/>
  </r>
  <r>
    <x v="117"/>
    <x v="68"/>
    <x v="0"/>
    <n v="10"/>
  </r>
  <r>
    <x v="117"/>
    <x v="68"/>
    <x v="1"/>
    <n v="210"/>
  </r>
  <r>
    <x v="117"/>
    <x v="68"/>
    <x v="2"/>
    <n v="6510"/>
  </r>
  <r>
    <x v="117"/>
    <x v="68"/>
    <x v="3"/>
    <n v="1810"/>
  </r>
  <r>
    <x v="117"/>
    <x v="68"/>
    <x v="4"/>
    <n v="2932"/>
  </r>
  <r>
    <x v="117"/>
    <x v="68"/>
    <x v="5"/>
    <n v="1795"/>
  </r>
  <r>
    <x v="117"/>
    <x v="69"/>
    <x v="0"/>
    <n v="44"/>
  </r>
  <r>
    <x v="117"/>
    <x v="69"/>
    <x v="1"/>
    <n v="1211"/>
  </r>
  <r>
    <x v="117"/>
    <x v="69"/>
    <x v="2"/>
    <n v="37541"/>
  </r>
  <r>
    <x v="117"/>
    <x v="69"/>
    <x v="3"/>
    <n v="15660"/>
  </r>
  <r>
    <x v="117"/>
    <x v="69"/>
    <x v="4"/>
    <n v="25949"/>
  </r>
  <r>
    <x v="117"/>
    <x v="69"/>
    <x v="5"/>
    <n v="13704"/>
  </r>
  <r>
    <x v="117"/>
    <x v="70"/>
    <x v="0"/>
    <n v="3338"/>
  </r>
  <r>
    <x v="117"/>
    <x v="70"/>
    <x v="1"/>
    <n v="142896"/>
  </r>
  <r>
    <x v="117"/>
    <x v="70"/>
    <x v="2"/>
    <n v="4429776"/>
  </r>
  <r>
    <x v="117"/>
    <x v="70"/>
    <x v="3"/>
    <n v="1478922"/>
  </r>
  <r>
    <x v="117"/>
    <x v="70"/>
    <x v="4"/>
    <n v="2524809"/>
  </r>
  <r>
    <x v="117"/>
    <x v="70"/>
    <x v="5"/>
    <n v="1355367"/>
  </r>
  <r>
    <x v="118"/>
    <x v="0"/>
    <x v="0"/>
    <n v="170"/>
  </r>
  <r>
    <x v="118"/>
    <x v="0"/>
    <x v="1"/>
    <n v="6520"/>
  </r>
  <r>
    <x v="118"/>
    <x v="0"/>
    <x v="2"/>
    <n v="195600"/>
  </r>
  <r>
    <x v="118"/>
    <x v="0"/>
    <x v="3"/>
    <n v="53312"/>
  </r>
  <r>
    <x v="118"/>
    <x v="0"/>
    <x v="4"/>
    <n v="90536"/>
  </r>
  <r>
    <x v="118"/>
    <x v="0"/>
    <x v="5"/>
    <n v="45253"/>
  </r>
  <r>
    <x v="118"/>
    <x v="1"/>
    <x v="0"/>
    <n v="58"/>
  </r>
  <r>
    <x v="118"/>
    <x v="1"/>
    <x v="1"/>
    <n v="2444"/>
  </r>
  <r>
    <x v="118"/>
    <x v="1"/>
    <x v="2"/>
    <n v="73320"/>
  </r>
  <r>
    <x v="118"/>
    <x v="1"/>
    <x v="3"/>
    <n v="17010"/>
  </r>
  <r>
    <x v="118"/>
    <x v="1"/>
    <x v="4"/>
    <n v="29157"/>
  </r>
  <r>
    <x v="118"/>
    <x v="1"/>
    <x v="5"/>
    <n v="15559"/>
  </r>
  <r>
    <x v="118"/>
    <x v="2"/>
    <x v="0"/>
    <n v="26"/>
  </r>
  <r>
    <x v="118"/>
    <x v="2"/>
    <x v="1"/>
    <n v="1163"/>
  </r>
  <r>
    <x v="118"/>
    <x v="2"/>
    <x v="2"/>
    <n v="34890"/>
  </r>
  <r>
    <x v="118"/>
    <x v="2"/>
    <x v="3"/>
    <n v="3304"/>
  </r>
  <r>
    <x v="118"/>
    <x v="2"/>
    <x v="4"/>
    <n v="6044"/>
  </r>
  <r>
    <x v="118"/>
    <x v="2"/>
    <x v="5"/>
    <n v="3885"/>
  </r>
  <r>
    <x v="118"/>
    <x v="3"/>
    <x v="0"/>
    <n v="49"/>
  </r>
  <r>
    <x v="118"/>
    <x v="3"/>
    <x v="1"/>
    <n v="2162"/>
  </r>
  <r>
    <x v="118"/>
    <x v="3"/>
    <x v="2"/>
    <n v="64860"/>
  </r>
  <r>
    <x v="118"/>
    <x v="3"/>
    <x v="3"/>
    <n v="12380"/>
  </r>
  <r>
    <x v="118"/>
    <x v="3"/>
    <x v="4"/>
    <n v="21904"/>
  </r>
  <r>
    <x v="118"/>
    <x v="3"/>
    <x v="5"/>
    <n v="12058"/>
  </r>
  <r>
    <x v="118"/>
    <x v="4"/>
    <x v="0"/>
    <n v="26"/>
  </r>
  <r>
    <x v="118"/>
    <x v="4"/>
    <x v="1"/>
    <n v="972"/>
  </r>
  <r>
    <x v="118"/>
    <x v="4"/>
    <x v="2"/>
    <n v="29160"/>
  </r>
  <r>
    <x v="118"/>
    <x v="4"/>
    <x v="3"/>
    <n v="15128"/>
  </r>
  <r>
    <x v="118"/>
    <x v="4"/>
    <x v="4"/>
    <n v="24854"/>
  </r>
  <r>
    <x v="118"/>
    <x v="4"/>
    <x v="5"/>
    <n v="10907"/>
  </r>
  <r>
    <x v="118"/>
    <x v="5"/>
    <x v="0"/>
    <n v="15"/>
  </r>
  <r>
    <x v="118"/>
    <x v="5"/>
    <x v="1"/>
    <n v="371"/>
  </r>
  <r>
    <x v="118"/>
    <x v="5"/>
    <x v="2"/>
    <n v="11130"/>
  </r>
  <r>
    <x v="118"/>
    <x v="5"/>
    <x v="3"/>
    <n v="3885"/>
  </r>
  <r>
    <x v="118"/>
    <x v="5"/>
    <x v="4"/>
    <n v="6663"/>
  </r>
  <r>
    <x v="118"/>
    <x v="5"/>
    <x v="5"/>
    <n v="2693"/>
  </r>
  <r>
    <x v="118"/>
    <x v="6"/>
    <x v="0"/>
    <n v="162"/>
  </r>
  <r>
    <x v="118"/>
    <x v="6"/>
    <x v="1"/>
    <n v="12178"/>
  </r>
  <r>
    <x v="118"/>
    <x v="6"/>
    <x v="2"/>
    <n v="365340"/>
  </r>
  <r>
    <x v="118"/>
    <x v="6"/>
    <x v="3"/>
    <n v="250847"/>
  </r>
  <r>
    <x v="118"/>
    <x v="6"/>
    <x v="4"/>
    <n v="360531"/>
  </r>
  <r>
    <x v="118"/>
    <x v="6"/>
    <x v="5"/>
    <n v="174403"/>
  </r>
  <r>
    <x v="118"/>
    <x v="7"/>
    <x v="0"/>
    <n v="47"/>
  </r>
  <r>
    <x v="118"/>
    <x v="7"/>
    <x v="1"/>
    <n v="2316"/>
  </r>
  <r>
    <x v="118"/>
    <x v="7"/>
    <x v="2"/>
    <n v="69480"/>
  </r>
  <r>
    <x v="118"/>
    <x v="7"/>
    <x v="3"/>
    <n v="36119"/>
  </r>
  <r>
    <x v="118"/>
    <x v="7"/>
    <x v="4"/>
    <n v="62137"/>
  </r>
  <r>
    <x v="118"/>
    <x v="7"/>
    <x v="5"/>
    <n v="38575"/>
  </r>
  <r>
    <x v="118"/>
    <x v="8"/>
    <x v="0"/>
    <n v="11"/>
  </r>
  <r>
    <x v="118"/>
    <x v="8"/>
    <x v="1"/>
    <n v="538"/>
  </r>
  <r>
    <x v="118"/>
    <x v="8"/>
    <x v="2"/>
    <n v="16140"/>
  </r>
  <r>
    <x v="118"/>
    <x v="8"/>
    <x v="3"/>
    <n v="6159"/>
  </r>
  <r>
    <x v="118"/>
    <x v="8"/>
    <x v="4"/>
    <n v="7823"/>
  </r>
  <r>
    <x v="118"/>
    <x v="8"/>
    <x v="5"/>
    <n v="3677"/>
  </r>
  <r>
    <x v="118"/>
    <x v="9"/>
    <x v="0"/>
    <n v="17"/>
  </r>
  <r>
    <x v="118"/>
    <x v="9"/>
    <x v="1"/>
    <n v="340"/>
  </r>
  <r>
    <x v="118"/>
    <x v="9"/>
    <x v="2"/>
    <n v="10200"/>
  </r>
  <r>
    <x v="118"/>
    <x v="9"/>
    <x v="3"/>
    <n v="2647"/>
  </r>
  <r>
    <x v="118"/>
    <x v="9"/>
    <x v="4"/>
    <n v="4172"/>
  </r>
  <r>
    <x v="118"/>
    <x v="9"/>
    <x v="5"/>
    <n v="1976"/>
  </r>
  <r>
    <x v="118"/>
    <x v="10"/>
    <x v="0"/>
    <n v="104"/>
  </r>
  <r>
    <x v="118"/>
    <x v="10"/>
    <x v="1"/>
    <n v="3635"/>
  </r>
  <r>
    <x v="118"/>
    <x v="10"/>
    <x v="2"/>
    <n v="109050"/>
  </r>
  <r>
    <x v="118"/>
    <x v="10"/>
    <x v="3"/>
    <n v="25790"/>
  </r>
  <r>
    <x v="118"/>
    <x v="10"/>
    <x v="4"/>
    <n v="44364"/>
  </r>
  <r>
    <x v="118"/>
    <x v="10"/>
    <x v="5"/>
    <n v="25638"/>
  </r>
  <r>
    <x v="118"/>
    <x v="11"/>
    <x v="0"/>
    <n v="16"/>
  </r>
  <r>
    <x v="118"/>
    <x v="11"/>
    <x v="1"/>
    <n v="458"/>
  </r>
  <r>
    <x v="118"/>
    <x v="11"/>
    <x v="2"/>
    <n v="13740"/>
  </r>
  <r>
    <x v="118"/>
    <x v="11"/>
    <x v="3"/>
    <n v="3664"/>
  </r>
  <r>
    <x v="118"/>
    <x v="11"/>
    <x v="4"/>
    <n v="6500"/>
  </r>
  <r>
    <x v="118"/>
    <x v="11"/>
    <x v="5"/>
    <n v="4124"/>
  </r>
  <r>
    <x v="118"/>
    <x v="12"/>
    <x v="0"/>
    <n v="19"/>
  </r>
  <r>
    <x v="118"/>
    <x v="12"/>
    <x v="1"/>
    <n v="817"/>
  </r>
  <r>
    <x v="118"/>
    <x v="12"/>
    <x v="2"/>
    <n v="24510"/>
  </r>
  <r>
    <x v="118"/>
    <x v="12"/>
    <x v="3"/>
    <n v="4590"/>
  </r>
  <r>
    <x v="118"/>
    <x v="12"/>
    <x v="4"/>
    <n v="6624"/>
  </r>
  <r>
    <x v="118"/>
    <x v="12"/>
    <x v="5"/>
    <n v="4197"/>
  </r>
  <r>
    <x v="118"/>
    <x v="13"/>
    <x v="0"/>
    <n v="11"/>
  </r>
  <r>
    <x v="118"/>
    <x v="13"/>
    <x v="1"/>
    <n v="276"/>
  </r>
  <r>
    <x v="118"/>
    <x v="13"/>
    <x v="2"/>
    <n v="8280"/>
  </r>
  <r>
    <x v="118"/>
    <x v="13"/>
    <x v="3"/>
    <n v="2509"/>
  </r>
  <r>
    <x v="118"/>
    <x v="13"/>
    <x v="4"/>
    <n v="4265"/>
  </r>
  <r>
    <x v="118"/>
    <x v="13"/>
    <x v="5"/>
    <n v="2627"/>
  </r>
  <r>
    <x v="118"/>
    <x v="14"/>
    <x v="0"/>
    <n v="54"/>
  </r>
  <r>
    <x v="118"/>
    <x v="14"/>
    <x v="1"/>
    <n v="1763"/>
  </r>
  <r>
    <x v="118"/>
    <x v="14"/>
    <x v="2"/>
    <n v="52890"/>
  </r>
  <r>
    <x v="118"/>
    <x v="14"/>
    <x v="3"/>
    <n v="27767"/>
  </r>
  <r>
    <x v="118"/>
    <x v="14"/>
    <x v="4"/>
    <n v="43540"/>
  </r>
  <r>
    <x v="118"/>
    <x v="14"/>
    <x v="5"/>
    <n v="24716"/>
  </r>
  <r>
    <x v="118"/>
    <x v="15"/>
    <x v="0"/>
    <n v="25"/>
  </r>
  <r>
    <x v="118"/>
    <x v="15"/>
    <x v="1"/>
    <n v="1001"/>
  </r>
  <r>
    <x v="118"/>
    <x v="15"/>
    <x v="2"/>
    <n v="30030"/>
  </r>
  <r>
    <x v="118"/>
    <x v="15"/>
    <x v="3"/>
    <n v="5667"/>
  </r>
  <r>
    <x v="118"/>
    <x v="15"/>
    <x v="4"/>
    <n v="10057"/>
  </r>
  <r>
    <x v="118"/>
    <x v="15"/>
    <x v="5"/>
    <n v="6204"/>
  </r>
  <r>
    <x v="118"/>
    <x v="16"/>
    <x v="0"/>
    <n v="9"/>
  </r>
  <r>
    <x v="118"/>
    <x v="16"/>
    <x v="1"/>
    <n v="228"/>
  </r>
  <r>
    <x v="118"/>
    <x v="16"/>
    <x v="2"/>
    <n v="6840"/>
  </r>
  <r>
    <x v="118"/>
    <x v="16"/>
    <x v="3"/>
    <n v="1325"/>
  </r>
  <r>
    <x v="118"/>
    <x v="16"/>
    <x v="4"/>
    <n v="2564"/>
  </r>
  <r>
    <x v="118"/>
    <x v="16"/>
    <x v="5"/>
    <n v="1834"/>
  </r>
  <r>
    <x v="118"/>
    <x v="17"/>
    <x v="0"/>
    <n v="12"/>
  </r>
  <r>
    <x v="118"/>
    <x v="17"/>
    <x v="1"/>
    <n v="273"/>
  </r>
  <r>
    <x v="118"/>
    <x v="17"/>
    <x v="2"/>
    <n v="8190"/>
  </r>
  <r>
    <x v="118"/>
    <x v="17"/>
    <x v="3"/>
    <n v="1908"/>
  </r>
  <r>
    <x v="118"/>
    <x v="17"/>
    <x v="4"/>
    <n v="3474"/>
  </r>
  <r>
    <x v="118"/>
    <x v="17"/>
    <x v="5"/>
    <n v="2400"/>
  </r>
  <r>
    <x v="118"/>
    <x v="18"/>
    <x v="0"/>
    <n v="19"/>
  </r>
  <r>
    <x v="118"/>
    <x v="18"/>
    <x v="1"/>
    <n v="725"/>
  </r>
  <r>
    <x v="118"/>
    <x v="18"/>
    <x v="2"/>
    <n v="21750"/>
  </r>
  <r>
    <x v="118"/>
    <x v="18"/>
    <x v="3"/>
    <n v="5027"/>
  </r>
  <r>
    <x v="118"/>
    <x v="18"/>
    <x v="4"/>
    <n v="8298"/>
  </r>
  <r>
    <x v="118"/>
    <x v="18"/>
    <x v="5"/>
    <n v="6308"/>
  </r>
  <r>
    <x v="118"/>
    <x v="19"/>
    <x v="0"/>
    <n v="111"/>
  </r>
  <r>
    <x v="118"/>
    <x v="19"/>
    <x v="1"/>
    <n v="4153"/>
  </r>
  <r>
    <x v="118"/>
    <x v="19"/>
    <x v="2"/>
    <n v="124590"/>
  </r>
  <r>
    <x v="118"/>
    <x v="19"/>
    <x v="3"/>
    <n v="50016"/>
  </r>
  <r>
    <x v="118"/>
    <x v="19"/>
    <x v="4"/>
    <n v="80123"/>
  </r>
  <r>
    <x v="118"/>
    <x v="19"/>
    <x v="5"/>
    <n v="48739"/>
  </r>
  <r>
    <x v="118"/>
    <x v="20"/>
    <x v="0"/>
    <n v="29"/>
  </r>
  <r>
    <x v="118"/>
    <x v="20"/>
    <x v="1"/>
    <n v="2037"/>
  </r>
  <r>
    <x v="118"/>
    <x v="20"/>
    <x v="2"/>
    <n v="61110"/>
  </r>
  <r>
    <x v="118"/>
    <x v="20"/>
    <x v="3"/>
    <n v="7341"/>
  </r>
  <r>
    <x v="118"/>
    <x v="20"/>
    <x v="4"/>
    <n v="12484"/>
  </r>
  <r>
    <x v="118"/>
    <x v="20"/>
    <x v="5"/>
    <n v="7132"/>
  </r>
  <r>
    <x v="118"/>
    <x v="21"/>
    <x v="0"/>
    <n v="79"/>
  </r>
  <r>
    <x v="118"/>
    <x v="21"/>
    <x v="1"/>
    <n v="3152"/>
  </r>
  <r>
    <x v="118"/>
    <x v="21"/>
    <x v="2"/>
    <n v="94560"/>
  </r>
  <r>
    <x v="118"/>
    <x v="21"/>
    <x v="3"/>
    <n v="32953"/>
  </r>
  <r>
    <x v="118"/>
    <x v="21"/>
    <x v="4"/>
    <n v="53483"/>
  </r>
  <r>
    <x v="118"/>
    <x v="21"/>
    <x v="5"/>
    <n v="24340"/>
  </r>
  <r>
    <x v="118"/>
    <x v="22"/>
    <x v="0"/>
    <n v="124"/>
  </r>
  <r>
    <x v="118"/>
    <x v="22"/>
    <x v="1"/>
    <n v="6116"/>
  </r>
  <r>
    <x v="118"/>
    <x v="22"/>
    <x v="2"/>
    <n v="183480"/>
  </r>
  <r>
    <x v="118"/>
    <x v="22"/>
    <x v="3"/>
    <n v="79658"/>
  </r>
  <r>
    <x v="118"/>
    <x v="22"/>
    <x v="4"/>
    <n v="138662"/>
  </r>
  <r>
    <x v="118"/>
    <x v="22"/>
    <x v="5"/>
    <n v="86636"/>
  </r>
  <r>
    <x v="118"/>
    <x v="23"/>
    <x v="0"/>
    <n v="34"/>
  </r>
  <r>
    <x v="118"/>
    <x v="23"/>
    <x v="1"/>
    <n v="1506"/>
  </r>
  <r>
    <x v="118"/>
    <x v="23"/>
    <x v="2"/>
    <n v="45180"/>
  </r>
  <r>
    <x v="118"/>
    <x v="23"/>
    <x v="3"/>
    <n v="8211"/>
  </r>
  <r>
    <x v="118"/>
    <x v="23"/>
    <x v="4"/>
    <n v="15070"/>
  </r>
  <r>
    <x v="118"/>
    <x v="23"/>
    <x v="5"/>
    <n v="8450"/>
  </r>
  <r>
    <x v="118"/>
    <x v="24"/>
    <x v="0"/>
    <n v="18"/>
  </r>
  <r>
    <x v="118"/>
    <x v="24"/>
    <x v="1"/>
    <n v="927"/>
  </r>
  <r>
    <x v="118"/>
    <x v="24"/>
    <x v="2"/>
    <n v="27810"/>
  </r>
  <r>
    <x v="118"/>
    <x v="24"/>
    <x v="3"/>
    <n v="2150"/>
  </r>
  <r>
    <x v="118"/>
    <x v="24"/>
    <x v="4"/>
    <n v="4014"/>
  </r>
  <r>
    <x v="118"/>
    <x v="24"/>
    <x v="5"/>
    <n v="2051"/>
  </r>
  <r>
    <x v="118"/>
    <x v="25"/>
    <x v="0"/>
    <n v="43"/>
  </r>
  <r>
    <x v="118"/>
    <x v="25"/>
    <x v="1"/>
    <n v="1374"/>
  </r>
  <r>
    <x v="118"/>
    <x v="25"/>
    <x v="2"/>
    <n v="41220"/>
  </r>
  <r>
    <x v="118"/>
    <x v="25"/>
    <x v="3"/>
    <n v="11688"/>
  </r>
  <r>
    <x v="118"/>
    <x v="25"/>
    <x v="4"/>
    <n v="19772"/>
  </r>
  <r>
    <x v="118"/>
    <x v="25"/>
    <x v="5"/>
    <n v="11380"/>
  </r>
  <r>
    <x v="118"/>
    <x v="26"/>
    <x v="0"/>
    <n v="10"/>
  </r>
  <r>
    <x v="118"/>
    <x v="26"/>
    <x v="1"/>
    <n v="557"/>
  </r>
  <r>
    <x v="118"/>
    <x v="26"/>
    <x v="2"/>
    <n v="16710"/>
  </r>
  <r>
    <x v="118"/>
    <x v="26"/>
    <x v="3"/>
    <n v="2539"/>
  </r>
  <r>
    <x v="118"/>
    <x v="26"/>
    <x v="4"/>
    <n v="4763"/>
  </r>
  <r>
    <x v="118"/>
    <x v="26"/>
    <x v="5"/>
    <n v="2927"/>
  </r>
  <r>
    <x v="118"/>
    <x v="27"/>
    <x v="0"/>
    <n v="57"/>
  </r>
  <r>
    <x v="118"/>
    <x v="27"/>
    <x v="1"/>
    <n v="1923"/>
  </r>
  <r>
    <x v="118"/>
    <x v="27"/>
    <x v="2"/>
    <n v="57690"/>
  </r>
  <r>
    <x v="118"/>
    <x v="27"/>
    <x v="3"/>
    <n v="14868"/>
  </r>
  <r>
    <x v="118"/>
    <x v="27"/>
    <x v="4"/>
    <n v="24663"/>
  </r>
  <r>
    <x v="118"/>
    <x v="27"/>
    <x v="5"/>
    <n v="10100"/>
  </r>
  <r>
    <x v="118"/>
    <x v="28"/>
    <x v="0"/>
    <n v="57"/>
  </r>
  <r>
    <x v="118"/>
    <x v="28"/>
    <x v="1"/>
    <n v="2109"/>
  </r>
  <r>
    <x v="118"/>
    <x v="28"/>
    <x v="2"/>
    <n v="63270"/>
  </r>
  <r>
    <x v="118"/>
    <x v="28"/>
    <x v="3"/>
    <n v="30478"/>
  </r>
  <r>
    <x v="118"/>
    <x v="28"/>
    <x v="4"/>
    <n v="47860"/>
  </r>
  <r>
    <x v="118"/>
    <x v="28"/>
    <x v="5"/>
    <n v="26770"/>
  </r>
  <r>
    <x v="118"/>
    <x v="29"/>
    <x v="0"/>
    <n v="9"/>
  </r>
  <r>
    <x v="118"/>
    <x v="29"/>
    <x v="1"/>
    <n v="243"/>
  </r>
  <r>
    <x v="118"/>
    <x v="29"/>
    <x v="2"/>
    <n v="7290"/>
  </r>
  <r>
    <x v="118"/>
    <x v="29"/>
    <x v="3"/>
    <n v="762"/>
  </r>
  <r>
    <x v="118"/>
    <x v="29"/>
    <x v="4"/>
    <n v="1236"/>
  </r>
  <r>
    <x v="118"/>
    <x v="29"/>
    <x v="5"/>
    <n v="874"/>
  </r>
  <r>
    <x v="118"/>
    <x v="30"/>
    <x v="0"/>
    <n v="56"/>
  </r>
  <r>
    <x v="118"/>
    <x v="30"/>
    <x v="1"/>
    <n v="2064"/>
  </r>
  <r>
    <x v="118"/>
    <x v="30"/>
    <x v="2"/>
    <n v="61920"/>
  </r>
  <r>
    <x v="118"/>
    <x v="30"/>
    <x v="3"/>
    <n v="21236"/>
  </r>
  <r>
    <x v="118"/>
    <x v="30"/>
    <x v="4"/>
    <n v="33889"/>
  </r>
  <r>
    <x v="118"/>
    <x v="30"/>
    <x v="5"/>
    <n v="17513"/>
  </r>
  <r>
    <x v="118"/>
    <x v="31"/>
    <x v="0"/>
    <n v="11"/>
  </r>
  <r>
    <x v="118"/>
    <x v="31"/>
    <x v="1"/>
    <n v="348"/>
  </r>
  <r>
    <x v="118"/>
    <x v="31"/>
    <x v="2"/>
    <n v="10440"/>
  </r>
  <r>
    <x v="118"/>
    <x v="31"/>
    <x v="3"/>
    <n v="1903"/>
  </r>
  <r>
    <x v="118"/>
    <x v="31"/>
    <x v="4"/>
    <n v="2500"/>
  </r>
  <r>
    <x v="118"/>
    <x v="31"/>
    <x v="5"/>
    <n v="1223"/>
  </r>
  <r>
    <x v="118"/>
    <x v="32"/>
    <x v="0"/>
    <n v="22"/>
  </r>
  <r>
    <x v="118"/>
    <x v="32"/>
    <x v="1"/>
    <n v="550"/>
  </r>
  <r>
    <x v="118"/>
    <x v="32"/>
    <x v="2"/>
    <n v="16500"/>
  </r>
  <r>
    <x v="118"/>
    <x v="32"/>
    <x v="3"/>
    <n v="3282"/>
  </r>
  <r>
    <x v="118"/>
    <x v="32"/>
    <x v="4"/>
    <n v="4852"/>
  </r>
  <r>
    <x v="118"/>
    <x v="32"/>
    <x v="5"/>
    <n v="3053"/>
  </r>
  <r>
    <x v="118"/>
    <x v="33"/>
    <x v="0"/>
    <n v="50"/>
  </r>
  <r>
    <x v="118"/>
    <x v="33"/>
    <x v="1"/>
    <n v="2514"/>
  </r>
  <r>
    <x v="118"/>
    <x v="33"/>
    <x v="2"/>
    <n v="75420"/>
  </r>
  <r>
    <x v="118"/>
    <x v="33"/>
    <x v="3"/>
    <n v="12899"/>
  </r>
  <r>
    <x v="118"/>
    <x v="33"/>
    <x v="4"/>
    <n v="23070"/>
  </r>
  <r>
    <x v="118"/>
    <x v="33"/>
    <x v="5"/>
    <n v="12608"/>
  </r>
  <r>
    <x v="118"/>
    <x v="34"/>
    <x v="0"/>
    <n v="34"/>
  </r>
  <r>
    <x v="118"/>
    <x v="34"/>
    <x v="1"/>
    <n v="1035"/>
  </r>
  <r>
    <x v="118"/>
    <x v="34"/>
    <x v="2"/>
    <n v="31050"/>
  </r>
  <r>
    <x v="118"/>
    <x v="34"/>
    <x v="3"/>
    <n v="8181"/>
  </r>
  <r>
    <x v="118"/>
    <x v="34"/>
    <x v="4"/>
    <n v="14059"/>
  </r>
  <r>
    <x v="118"/>
    <x v="34"/>
    <x v="5"/>
    <n v="8659"/>
  </r>
  <r>
    <x v="118"/>
    <x v="35"/>
    <x v="0"/>
    <n v="13"/>
  </r>
  <r>
    <x v="118"/>
    <x v="35"/>
    <x v="1"/>
    <n v="182"/>
  </r>
  <r>
    <x v="118"/>
    <x v="35"/>
    <x v="2"/>
    <n v="5460"/>
  </r>
  <r>
    <x v="118"/>
    <x v="35"/>
    <x v="3"/>
    <n v="1963"/>
  </r>
  <r>
    <x v="118"/>
    <x v="35"/>
    <x v="4"/>
    <n v="3255"/>
  </r>
  <r>
    <x v="118"/>
    <x v="35"/>
    <x v="5"/>
    <n v="2195"/>
  </r>
  <r>
    <x v="118"/>
    <x v="36"/>
    <x v="0"/>
    <n v="15"/>
  </r>
  <r>
    <x v="118"/>
    <x v="36"/>
    <x v="1"/>
    <n v="400"/>
  </r>
  <r>
    <x v="118"/>
    <x v="36"/>
    <x v="2"/>
    <n v="12000"/>
  </r>
  <r>
    <x v="118"/>
    <x v="36"/>
    <x v="3"/>
    <n v="1983"/>
  </r>
  <r>
    <x v="118"/>
    <x v="36"/>
    <x v="4"/>
    <n v="3530"/>
  </r>
  <r>
    <x v="118"/>
    <x v="36"/>
    <x v="5"/>
    <n v="2197"/>
  </r>
  <r>
    <x v="118"/>
    <x v="37"/>
    <x v="0"/>
    <n v="55"/>
  </r>
  <r>
    <x v="118"/>
    <x v="37"/>
    <x v="1"/>
    <n v="1498"/>
  </r>
  <r>
    <x v="118"/>
    <x v="37"/>
    <x v="2"/>
    <n v="44940"/>
  </r>
  <r>
    <x v="118"/>
    <x v="37"/>
    <x v="3"/>
    <n v="18307"/>
  </r>
  <r>
    <x v="118"/>
    <x v="37"/>
    <x v="4"/>
    <n v="27814"/>
  </r>
  <r>
    <x v="118"/>
    <x v="37"/>
    <x v="5"/>
    <n v="17115"/>
  </r>
  <r>
    <x v="118"/>
    <x v="38"/>
    <x v="0"/>
    <n v="19"/>
  </r>
  <r>
    <x v="118"/>
    <x v="38"/>
    <x v="1"/>
    <n v="398"/>
  </r>
  <r>
    <x v="118"/>
    <x v="38"/>
    <x v="2"/>
    <n v="11940"/>
  </r>
  <r>
    <x v="118"/>
    <x v="38"/>
    <x v="3"/>
    <n v="1478"/>
  </r>
  <r>
    <x v="118"/>
    <x v="38"/>
    <x v="4"/>
    <n v="2351"/>
  </r>
  <r>
    <x v="118"/>
    <x v="38"/>
    <x v="5"/>
    <n v="1613"/>
  </r>
  <r>
    <x v="118"/>
    <x v="39"/>
    <x v="0"/>
    <n v="21"/>
  </r>
  <r>
    <x v="118"/>
    <x v="39"/>
    <x v="1"/>
    <n v="734"/>
  </r>
  <r>
    <x v="118"/>
    <x v="39"/>
    <x v="2"/>
    <n v="22020"/>
  </r>
  <r>
    <x v="118"/>
    <x v="39"/>
    <x v="3"/>
    <n v="2545"/>
  </r>
  <r>
    <x v="118"/>
    <x v="39"/>
    <x v="4"/>
    <n v="4410"/>
  </r>
  <r>
    <x v="118"/>
    <x v="39"/>
    <x v="5"/>
    <n v="2773"/>
  </r>
  <r>
    <x v="118"/>
    <x v="40"/>
    <x v="0"/>
    <n v="28"/>
  </r>
  <r>
    <x v="118"/>
    <x v="40"/>
    <x v="1"/>
    <n v="1090"/>
  </r>
  <r>
    <x v="118"/>
    <x v="40"/>
    <x v="2"/>
    <n v="32700"/>
  </r>
  <r>
    <x v="118"/>
    <x v="40"/>
    <x v="3"/>
    <n v="7542"/>
  </r>
  <r>
    <x v="118"/>
    <x v="40"/>
    <x v="4"/>
    <n v="11237"/>
  </r>
  <r>
    <x v="118"/>
    <x v="40"/>
    <x v="5"/>
    <n v="6113"/>
  </r>
  <r>
    <x v="118"/>
    <x v="41"/>
    <x v="0"/>
    <n v="11"/>
  </r>
  <r>
    <x v="118"/>
    <x v="41"/>
    <x v="1"/>
    <n v="387"/>
  </r>
  <r>
    <x v="118"/>
    <x v="41"/>
    <x v="2"/>
    <n v="11610"/>
  </r>
  <r>
    <x v="118"/>
    <x v="41"/>
    <x v="3"/>
    <n v="2377"/>
  </r>
  <r>
    <x v="118"/>
    <x v="41"/>
    <x v="4"/>
    <n v="3855"/>
  </r>
  <r>
    <x v="118"/>
    <x v="41"/>
    <x v="5"/>
    <n v="2470"/>
  </r>
  <r>
    <x v="118"/>
    <x v="42"/>
    <x v="0"/>
    <n v="9"/>
  </r>
  <r>
    <x v="118"/>
    <x v="42"/>
    <x v="1"/>
    <n v="473"/>
  </r>
  <r>
    <x v="118"/>
    <x v="42"/>
    <x v="2"/>
    <n v="14190"/>
  </r>
  <r>
    <x v="118"/>
    <x v="42"/>
    <x v="3"/>
    <n v="2969"/>
  </r>
  <r>
    <x v="118"/>
    <x v="42"/>
    <x v="4"/>
    <n v="4174"/>
  </r>
  <r>
    <x v="118"/>
    <x v="42"/>
    <x v="5"/>
    <n v="2276"/>
  </r>
  <r>
    <x v="118"/>
    <x v="43"/>
    <x v="0"/>
    <n v="21"/>
  </r>
  <r>
    <x v="118"/>
    <x v="43"/>
    <x v="1"/>
    <n v="786"/>
  </r>
  <r>
    <x v="118"/>
    <x v="43"/>
    <x v="2"/>
    <n v="23580"/>
  </r>
  <r>
    <x v="118"/>
    <x v="43"/>
    <x v="3"/>
    <n v="9773"/>
  </r>
  <r>
    <x v="118"/>
    <x v="43"/>
    <x v="4"/>
    <n v="18081"/>
  </r>
  <r>
    <x v="118"/>
    <x v="43"/>
    <x v="5"/>
    <n v="9945"/>
  </r>
  <r>
    <x v="118"/>
    <x v="44"/>
    <x v="0"/>
    <n v="78"/>
  </r>
  <r>
    <x v="118"/>
    <x v="44"/>
    <x v="1"/>
    <n v="6015"/>
  </r>
  <r>
    <x v="118"/>
    <x v="44"/>
    <x v="2"/>
    <n v="180450"/>
  </r>
  <r>
    <x v="118"/>
    <x v="44"/>
    <x v="3"/>
    <n v="127376"/>
  </r>
  <r>
    <x v="118"/>
    <x v="44"/>
    <x v="4"/>
    <n v="179653"/>
  </r>
  <r>
    <x v="118"/>
    <x v="44"/>
    <x v="5"/>
    <n v="93963"/>
  </r>
  <r>
    <x v="118"/>
    <x v="45"/>
    <x v="0"/>
    <n v="15"/>
  </r>
  <r>
    <x v="118"/>
    <x v="45"/>
    <x v="1"/>
    <n v="682"/>
  </r>
  <r>
    <x v="118"/>
    <x v="45"/>
    <x v="2"/>
    <n v="20460"/>
  </r>
  <r>
    <x v="118"/>
    <x v="45"/>
    <x v="3"/>
    <n v="4658"/>
  </r>
  <r>
    <x v="118"/>
    <x v="45"/>
    <x v="4"/>
    <n v="9001"/>
  </r>
  <r>
    <x v="118"/>
    <x v="45"/>
    <x v="5"/>
    <n v="5516"/>
  </r>
  <r>
    <x v="118"/>
    <x v="46"/>
    <x v="0"/>
    <n v="22"/>
  </r>
  <r>
    <x v="118"/>
    <x v="46"/>
    <x v="1"/>
    <n v="682"/>
  </r>
  <r>
    <x v="118"/>
    <x v="46"/>
    <x v="2"/>
    <n v="20460"/>
  </r>
  <r>
    <x v="118"/>
    <x v="46"/>
    <x v="3"/>
    <n v="2678"/>
  </r>
  <r>
    <x v="118"/>
    <x v="46"/>
    <x v="4"/>
    <n v="5525"/>
  </r>
  <r>
    <x v="118"/>
    <x v="46"/>
    <x v="5"/>
    <n v="3429"/>
  </r>
  <r>
    <x v="118"/>
    <x v="47"/>
    <x v="0"/>
    <n v="87"/>
  </r>
  <r>
    <x v="118"/>
    <x v="47"/>
    <x v="1"/>
    <n v="3971"/>
  </r>
  <r>
    <x v="118"/>
    <x v="47"/>
    <x v="2"/>
    <n v="119130"/>
  </r>
  <r>
    <x v="118"/>
    <x v="47"/>
    <x v="3"/>
    <n v="22916"/>
  </r>
  <r>
    <x v="118"/>
    <x v="47"/>
    <x v="4"/>
    <n v="40630"/>
  </r>
  <r>
    <x v="118"/>
    <x v="47"/>
    <x v="5"/>
    <n v="22573"/>
  </r>
  <r>
    <x v="118"/>
    <x v="48"/>
    <x v="0"/>
    <n v="79"/>
  </r>
  <r>
    <x v="118"/>
    <x v="48"/>
    <x v="1"/>
    <n v="2919"/>
  </r>
  <r>
    <x v="118"/>
    <x v="48"/>
    <x v="2"/>
    <n v="87570"/>
  </r>
  <r>
    <x v="118"/>
    <x v="48"/>
    <x v="3"/>
    <n v="32498"/>
  </r>
  <r>
    <x v="118"/>
    <x v="48"/>
    <x v="4"/>
    <n v="48558"/>
  </r>
  <r>
    <x v="118"/>
    <x v="48"/>
    <x v="5"/>
    <n v="27027"/>
  </r>
  <r>
    <x v="118"/>
    <x v="49"/>
    <x v="0"/>
    <n v="113"/>
  </r>
  <r>
    <x v="118"/>
    <x v="49"/>
    <x v="1"/>
    <n v="3451"/>
  </r>
  <r>
    <x v="118"/>
    <x v="49"/>
    <x v="2"/>
    <n v="103530"/>
  </r>
  <r>
    <x v="118"/>
    <x v="49"/>
    <x v="3"/>
    <n v="35239"/>
  </r>
  <r>
    <x v="118"/>
    <x v="49"/>
    <x v="4"/>
    <n v="57050"/>
  </r>
  <r>
    <x v="118"/>
    <x v="49"/>
    <x v="5"/>
    <n v="34398"/>
  </r>
  <r>
    <x v="118"/>
    <x v="50"/>
    <x v="0"/>
    <n v="44"/>
  </r>
  <r>
    <x v="118"/>
    <x v="50"/>
    <x v="1"/>
    <n v="1260"/>
  </r>
  <r>
    <x v="118"/>
    <x v="50"/>
    <x v="2"/>
    <n v="37800"/>
  </r>
  <r>
    <x v="118"/>
    <x v="50"/>
    <x v="3"/>
    <n v="17065"/>
  </r>
  <r>
    <x v="118"/>
    <x v="50"/>
    <x v="4"/>
    <n v="28720"/>
  </r>
  <r>
    <x v="118"/>
    <x v="50"/>
    <x v="5"/>
    <n v="19476"/>
  </r>
  <r>
    <x v="118"/>
    <x v="51"/>
    <x v="0"/>
    <n v="47"/>
  </r>
  <r>
    <x v="118"/>
    <x v="51"/>
    <x v="1"/>
    <n v="1296"/>
  </r>
  <r>
    <x v="118"/>
    <x v="51"/>
    <x v="2"/>
    <n v="38880"/>
  </r>
  <r>
    <x v="118"/>
    <x v="51"/>
    <x v="3"/>
    <n v="12528"/>
  </r>
  <r>
    <x v="118"/>
    <x v="51"/>
    <x v="4"/>
    <n v="21312"/>
  </r>
  <r>
    <x v="118"/>
    <x v="51"/>
    <x v="5"/>
    <n v="14727"/>
  </r>
  <r>
    <x v="118"/>
    <x v="52"/>
    <x v="0"/>
    <n v="39"/>
  </r>
  <r>
    <x v="118"/>
    <x v="52"/>
    <x v="1"/>
    <n v="1222"/>
  </r>
  <r>
    <x v="118"/>
    <x v="52"/>
    <x v="2"/>
    <n v="36660"/>
  </r>
  <r>
    <x v="118"/>
    <x v="52"/>
    <x v="3"/>
    <n v="14851"/>
  </r>
  <r>
    <x v="118"/>
    <x v="52"/>
    <x v="4"/>
    <n v="24517"/>
  </r>
  <r>
    <x v="118"/>
    <x v="52"/>
    <x v="5"/>
    <n v="18225"/>
  </r>
  <r>
    <x v="118"/>
    <x v="53"/>
    <x v="0"/>
    <n v="75"/>
  </r>
  <r>
    <x v="118"/>
    <x v="53"/>
    <x v="1"/>
    <n v="3119"/>
  </r>
  <r>
    <x v="118"/>
    <x v="53"/>
    <x v="2"/>
    <n v="93570"/>
  </r>
  <r>
    <x v="118"/>
    <x v="53"/>
    <x v="3"/>
    <n v="40986"/>
  </r>
  <r>
    <x v="118"/>
    <x v="53"/>
    <x v="4"/>
    <n v="69812"/>
  </r>
  <r>
    <x v="118"/>
    <x v="53"/>
    <x v="5"/>
    <n v="52488"/>
  </r>
  <r>
    <x v="118"/>
    <x v="54"/>
    <x v="0"/>
    <n v="46"/>
  </r>
  <r>
    <x v="118"/>
    <x v="54"/>
    <x v="1"/>
    <n v="1683"/>
  </r>
  <r>
    <x v="118"/>
    <x v="54"/>
    <x v="2"/>
    <n v="50490"/>
  </r>
  <r>
    <x v="118"/>
    <x v="54"/>
    <x v="3"/>
    <n v="11758"/>
  </r>
  <r>
    <x v="118"/>
    <x v="54"/>
    <x v="4"/>
    <n v="23933"/>
  </r>
  <r>
    <x v="118"/>
    <x v="54"/>
    <x v="5"/>
    <n v="14883"/>
  </r>
  <r>
    <x v="118"/>
    <x v="55"/>
    <x v="0"/>
    <n v="21"/>
  </r>
  <r>
    <x v="118"/>
    <x v="55"/>
    <x v="1"/>
    <n v="1662"/>
  </r>
  <r>
    <x v="118"/>
    <x v="55"/>
    <x v="2"/>
    <n v="49860"/>
  </r>
  <r>
    <x v="118"/>
    <x v="55"/>
    <x v="3"/>
    <n v="4925"/>
  </r>
  <r>
    <x v="118"/>
    <x v="55"/>
    <x v="4"/>
    <n v="7952"/>
  </r>
  <r>
    <x v="118"/>
    <x v="55"/>
    <x v="5"/>
    <n v="4271"/>
  </r>
  <r>
    <x v="118"/>
    <x v="56"/>
    <x v="0"/>
    <n v="239"/>
  </r>
  <r>
    <x v="118"/>
    <x v="56"/>
    <x v="1"/>
    <n v="10524"/>
  </r>
  <r>
    <x v="118"/>
    <x v="56"/>
    <x v="2"/>
    <n v="315720"/>
  </r>
  <r>
    <x v="118"/>
    <x v="56"/>
    <x v="3"/>
    <n v="183873"/>
  </r>
  <r>
    <x v="118"/>
    <x v="56"/>
    <x v="4"/>
    <n v="309135"/>
  </r>
  <r>
    <x v="118"/>
    <x v="56"/>
    <x v="5"/>
    <n v="162119"/>
  </r>
  <r>
    <x v="118"/>
    <x v="57"/>
    <x v="0"/>
    <n v="16"/>
  </r>
  <r>
    <x v="118"/>
    <x v="57"/>
    <x v="1"/>
    <n v="512"/>
  </r>
  <r>
    <x v="118"/>
    <x v="57"/>
    <x v="2"/>
    <n v="15360"/>
  </r>
  <r>
    <x v="118"/>
    <x v="57"/>
    <x v="3"/>
    <n v="2873"/>
  </r>
  <r>
    <x v="118"/>
    <x v="57"/>
    <x v="4"/>
    <n v="5392"/>
  </r>
  <r>
    <x v="118"/>
    <x v="57"/>
    <x v="5"/>
    <n v="2324"/>
  </r>
  <r>
    <x v="118"/>
    <x v="58"/>
    <x v="0"/>
    <n v="43"/>
  </r>
  <r>
    <x v="118"/>
    <x v="58"/>
    <x v="1"/>
    <n v="1129"/>
  </r>
  <r>
    <x v="118"/>
    <x v="58"/>
    <x v="2"/>
    <n v="33870"/>
  </r>
  <r>
    <x v="118"/>
    <x v="58"/>
    <x v="3"/>
    <n v="7877"/>
  </r>
  <r>
    <x v="118"/>
    <x v="58"/>
    <x v="4"/>
    <n v="13083"/>
  </r>
  <r>
    <x v="118"/>
    <x v="58"/>
    <x v="5"/>
    <n v="7310"/>
  </r>
  <r>
    <x v="118"/>
    <x v="59"/>
    <x v="0"/>
    <n v="49"/>
  </r>
  <r>
    <x v="118"/>
    <x v="59"/>
    <x v="1"/>
    <n v="1420"/>
  </r>
  <r>
    <x v="118"/>
    <x v="59"/>
    <x v="2"/>
    <n v="42600"/>
  </r>
  <r>
    <x v="118"/>
    <x v="59"/>
    <x v="3"/>
    <n v="12101"/>
  </r>
  <r>
    <x v="118"/>
    <x v="59"/>
    <x v="4"/>
    <n v="21306"/>
  </r>
  <r>
    <x v="118"/>
    <x v="59"/>
    <x v="5"/>
    <n v="12551"/>
  </r>
  <r>
    <x v="118"/>
    <x v="60"/>
    <x v="0"/>
    <n v="32"/>
  </r>
  <r>
    <x v="118"/>
    <x v="60"/>
    <x v="1"/>
    <n v="1864"/>
  </r>
  <r>
    <x v="118"/>
    <x v="60"/>
    <x v="2"/>
    <n v="55920"/>
  </r>
  <r>
    <x v="118"/>
    <x v="60"/>
    <x v="3"/>
    <n v="21484"/>
  </r>
  <r>
    <x v="118"/>
    <x v="60"/>
    <x v="4"/>
    <n v="37323"/>
  </r>
  <r>
    <x v="118"/>
    <x v="60"/>
    <x v="5"/>
    <n v="31874"/>
  </r>
  <r>
    <x v="118"/>
    <x v="61"/>
    <x v="0"/>
    <n v="11"/>
  </r>
  <r>
    <x v="118"/>
    <x v="61"/>
    <x v="1"/>
    <n v="315"/>
  </r>
  <r>
    <x v="118"/>
    <x v="61"/>
    <x v="2"/>
    <n v="9450"/>
  </r>
  <r>
    <x v="118"/>
    <x v="61"/>
    <x v="3"/>
    <n v="1421"/>
  </r>
  <r>
    <x v="118"/>
    <x v="61"/>
    <x v="4"/>
    <n v="2126"/>
  </r>
  <r>
    <x v="118"/>
    <x v="61"/>
    <x v="5"/>
    <n v="939"/>
  </r>
  <r>
    <x v="118"/>
    <x v="62"/>
    <x v="0"/>
    <n v="49"/>
  </r>
  <r>
    <x v="118"/>
    <x v="62"/>
    <x v="1"/>
    <n v="4190"/>
  </r>
  <r>
    <x v="118"/>
    <x v="62"/>
    <x v="2"/>
    <n v="125700"/>
  </r>
  <r>
    <x v="118"/>
    <x v="62"/>
    <x v="3"/>
    <n v="14777"/>
  </r>
  <r>
    <x v="118"/>
    <x v="62"/>
    <x v="4"/>
    <n v="25416"/>
  </r>
  <r>
    <x v="118"/>
    <x v="62"/>
    <x v="5"/>
    <n v="18144"/>
  </r>
  <r>
    <x v="118"/>
    <x v="63"/>
    <x v="0"/>
    <n v="58"/>
  </r>
  <r>
    <x v="118"/>
    <x v="63"/>
    <x v="1"/>
    <n v="3082"/>
  </r>
  <r>
    <x v="118"/>
    <x v="63"/>
    <x v="2"/>
    <n v="92460"/>
  </r>
  <r>
    <x v="118"/>
    <x v="63"/>
    <x v="3"/>
    <n v="11589"/>
  </r>
  <r>
    <x v="118"/>
    <x v="63"/>
    <x v="4"/>
    <n v="19222"/>
  </r>
  <r>
    <x v="118"/>
    <x v="63"/>
    <x v="5"/>
    <n v="11051"/>
  </r>
  <r>
    <x v="118"/>
    <x v="64"/>
    <x v="0"/>
    <n v="159"/>
  </r>
  <r>
    <x v="118"/>
    <x v="64"/>
    <x v="1"/>
    <n v="10024"/>
  </r>
  <r>
    <x v="118"/>
    <x v="64"/>
    <x v="2"/>
    <n v="300720"/>
  </r>
  <r>
    <x v="118"/>
    <x v="64"/>
    <x v="3"/>
    <n v="128956"/>
  </r>
  <r>
    <x v="118"/>
    <x v="64"/>
    <x v="4"/>
    <n v="228612"/>
  </r>
  <r>
    <x v="118"/>
    <x v="64"/>
    <x v="5"/>
    <n v="110000"/>
  </r>
  <r>
    <x v="118"/>
    <x v="65"/>
    <x v="0"/>
    <n v="82"/>
  </r>
  <r>
    <x v="118"/>
    <x v="65"/>
    <x v="1"/>
    <n v="2686"/>
  </r>
  <r>
    <x v="118"/>
    <x v="65"/>
    <x v="2"/>
    <n v="80580"/>
  </r>
  <r>
    <x v="118"/>
    <x v="65"/>
    <x v="3"/>
    <n v="42250"/>
  </r>
  <r>
    <x v="118"/>
    <x v="65"/>
    <x v="4"/>
    <n v="73417"/>
  </r>
  <r>
    <x v="118"/>
    <x v="65"/>
    <x v="5"/>
    <n v="43436"/>
  </r>
  <r>
    <x v="118"/>
    <x v="66"/>
    <x v="0"/>
    <n v="33"/>
  </r>
  <r>
    <x v="118"/>
    <x v="66"/>
    <x v="1"/>
    <n v="678"/>
  </r>
  <r>
    <x v="118"/>
    <x v="66"/>
    <x v="2"/>
    <n v="20340"/>
  </r>
  <r>
    <x v="118"/>
    <x v="66"/>
    <x v="3"/>
    <n v="3766"/>
  </r>
  <r>
    <x v="118"/>
    <x v="66"/>
    <x v="4"/>
    <n v="6819"/>
  </r>
  <r>
    <x v="118"/>
    <x v="66"/>
    <x v="5"/>
    <n v="5152"/>
  </r>
  <r>
    <x v="118"/>
    <x v="67"/>
    <x v="0"/>
    <n v="68"/>
  </r>
  <r>
    <x v="118"/>
    <x v="67"/>
    <x v="1"/>
    <n v="3266"/>
  </r>
  <r>
    <x v="118"/>
    <x v="67"/>
    <x v="2"/>
    <n v="97980"/>
  </r>
  <r>
    <x v="118"/>
    <x v="67"/>
    <x v="3"/>
    <n v="34895"/>
  </r>
  <r>
    <x v="118"/>
    <x v="67"/>
    <x v="4"/>
    <n v="57917"/>
  </r>
  <r>
    <x v="118"/>
    <x v="67"/>
    <x v="5"/>
    <n v="34028"/>
  </r>
  <r>
    <x v="118"/>
    <x v="68"/>
    <x v="0"/>
    <n v="10"/>
  </r>
  <r>
    <x v="118"/>
    <x v="68"/>
    <x v="1"/>
    <n v="210"/>
  </r>
  <r>
    <x v="118"/>
    <x v="68"/>
    <x v="2"/>
    <n v="6300"/>
  </r>
  <r>
    <x v="118"/>
    <x v="68"/>
    <x v="3"/>
    <n v="1990"/>
  </r>
  <r>
    <x v="118"/>
    <x v="68"/>
    <x v="4"/>
    <n v="3141"/>
  </r>
  <r>
    <x v="118"/>
    <x v="68"/>
    <x v="5"/>
    <n v="1821"/>
  </r>
  <r>
    <x v="118"/>
    <x v="69"/>
    <x v="0"/>
    <n v="44"/>
  </r>
  <r>
    <x v="118"/>
    <x v="69"/>
    <x v="1"/>
    <n v="1211"/>
  </r>
  <r>
    <x v="118"/>
    <x v="69"/>
    <x v="2"/>
    <n v="36330"/>
  </r>
  <r>
    <x v="118"/>
    <x v="69"/>
    <x v="3"/>
    <n v="17910"/>
  </r>
  <r>
    <x v="118"/>
    <x v="69"/>
    <x v="4"/>
    <n v="28130"/>
  </r>
  <r>
    <x v="118"/>
    <x v="69"/>
    <x v="5"/>
    <n v="15620"/>
  </r>
  <r>
    <x v="118"/>
    <x v="70"/>
    <x v="0"/>
    <n v="3345"/>
  </r>
  <r>
    <x v="118"/>
    <x v="70"/>
    <x v="1"/>
    <n v="143809"/>
  </r>
  <r>
    <x v="118"/>
    <x v="70"/>
    <x v="2"/>
    <n v="4314270"/>
  </r>
  <r>
    <x v="118"/>
    <x v="70"/>
    <x v="3"/>
    <n v="1629378"/>
  </r>
  <r>
    <x v="118"/>
    <x v="70"/>
    <x v="4"/>
    <n v="2650414"/>
  </r>
  <r>
    <x v="118"/>
    <x v="70"/>
    <x v="5"/>
    <n v="1473529"/>
  </r>
  <r>
    <x v="119"/>
    <x v="0"/>
    <x v="0"/>
    <n v="170"/>
  </r>
  <r>
    <x v="119"/>
    <x v="0"/>
    <x v="1"/>
    <n v="6501"/>
  </r>
  <r>
    <x v="119"/>
    <x v="0"/>
    <x v="2"/>
    <n v="201531"/>
  </r>
  <r>
    <x v="119"/>
    <x v="0"/>
    <x v="3"/>
    <n v="71284"/>
  </r>
  <r>
    <x v="119"/>
    <x v="0"/>
    <x v="4"/>
    <n v="140883"/>
  </r>
  <r>
    <x v="119"/>
    <x v="0"/>
    <x v="5"/>
    <n v="61095"/>
  </r>
  <r>
    <x v="119"/>
    <x v="1"/>
    <x v="0"/>
    <n v="59"/>
  </r>
  <r>
    <x v="119"/>
    <x v="1"/>
    <x v="1"/>
    <n v="2801"/>
  </r>
  <r>
    <x v="119"/>
    <x v="1"/>
    <x v="2"/>
    <n v="86831"/>
  </r>
  <r>
    <x v="119"/>
    <x v="1"/>
    <x v="3"/>
    <n v="24666"/>
  </r>
  <r>
    <x v="119"/>
    <x v="1"/>
    <x v="4"/>
    <n v="56870"/>
  </r>
  <r>
    <x v="119"/>
    <x v="1"/>
    <x v="5"/>
    <n v="23684"/>
  </r>
  <r>
    <x v="119"/>
    <x v="2"/>
    <x v="0"/>
    <n v="26"/>
  </r>
  <r>
    <x v="119"/>
    <x v="2"/>
    <x v="1"/>
    <n v="1163"/>
  </r>
  <r>
    <x v="119"/>
    <x v="2"/>
    <x v="2"/>
    <n v="36053"/>
  </r>
  <r>
    <x v="119"/>
    <x v="2"/>
    <x v="3"/>
    <n v="4986"/>
  </r>
  <r>
    <x v="119"/>
    <x v="2"/>
    <x v="4"/>
    <n v="10720"/>
  </r>
  <r>
    <x v="119"/>
    <x v="2"/>
    <x v="5"/>
    <n v="6432"/>
  </r>
  <r>
    <x v="119"/>
    <x v="3"/>
    <x v="0"/>
    <n v="51"/>
  </r>
  <r>
    <x v="119"/>
    <x v="3"/>
    <x v="1"/>
    <n v="2257"/>
  </r>
  <r>
    <x v="119"/>
    <x v="3"/>
    <x v="2"/>
    <n v="69967"/>
  </r>
  <r>
    <x v="119"/>
    <x v="3"/>
    <x v="3"/>
    <n v="15965"/>
  </r>
  <r>
    <x v="119"/>
    <x v="3"/>
    <x v="4"/>
    <n v="34862"/>
  </r>
  <r>
    <x v="119"/>
    <x v="3"/>
    <x v="5"/>
    <n v="15258"/>
  </r>
  <r>
    <x v="119"/>
    <x v="4"/>
    <x v="0"/>
    <n v="26"/>
  </r>
  <r>
    <x v="119"/>
    <x v="4"/>
    <x v="1"/>
    <n v="972"/>
  </r>
  <r>
    <x v="119"/>
    <x v="4"/>
    <x v="2"/>
    <n v="30132"/>
  </r>
  <r>
    <x v="119"/>
    <x v="4"/>
    <x v="3"/>
    <n v="12942"/>
  </r>
  <r>
    <x v="119"/>
    <x v="4"/>
    <x v="4"/>
    <n v="23700"/>
  </r>
  <r>
    <x v="119"/>
    <x v="4"/>
    <x v="5"/>
    <n v="10644"/>
  </r>
  <r>
    <x v="119"/>
    <x v="5"/>
    <x v="0"/>
    <n v="14"/>
  </r>
  <r>
    <x v="119"/>
    <x v="5"/>
    <x v="1"/>
    <n v="367"/>
  </r>
  <r>
    <x v="119"/>
    <x v="5"/>
    <x v="2"/>
    <n v="11377"/>
  </r>
  <r>
    <x v="119"/>
    <x v="5"/>
    <x v="3"/>
    <n v="4188"/>
  </r>
  <r>
    <x v="119"/>
    <x v="5"/>
    <x v="4"/>
    <n v="7768"/>
  </r>
  <r>
    <x v="119"/>
    <x v="5"/>
    <x v="5"/>
    <n v="3583"/>
  </r>
  <r>
    <x v="119"/>
    <x v="6"/>
    <x v="0"/>
    <n v="161"/>
  </r>
  <r>
    <x v="119"/>
    <x v="6"/>
    <x v="1"/>
    <n v="12177"/>
  </r>
  <r>
    <x v="119"/>
    <x v="6"/>
    <x v="2"/>
    <n v="377487"/>
  </r>
  <r>
    <x v="119"/>
    <x v="6"/>
    <x v="3"/>
    <n v="233057"/>
  </r>
  <r>
    <x v="119"/>
    <x v="6"/>
    <x v="4"/>
    <n v="350071"/>
  </r>
  <r>
    <x v="119"/>
    <x v="6"/>
    <x v="5"/>
    <n v="169877"/>
  </r>
  <r>
    <x v="119"/>
    <x v="7"/>
    <x v="0"/>
    <n v="46"/>
  </r>
  <r>
    <x v="119"/>
    <x v="7"/>
    <x v="1"/>
    <n v="2316"/>
  </r>
  <r>
    <x v="119"/>
    <x v="7"/>
    <x v="2"/>
    <n v="71796"/>
  </r>
  <r>
    <x v="119"/>
    <x v="7"/>
    <x v="3"/>
    <n v="34525"/>
  </r>
  <r>
    <x v="119"/>
    <x v="7"/>
    <x v="4"/>
    <n v="63068"/>
  </r>
  <r>
    <x v="119"/>
    <x v="7"/>
    <x v="5"/>
    <n v="39283"/>
  </r>
  <r>
    <x v="119"/>
    <x v="8"/>
    <x v="0"/>
    <n v="11"/>
  </r>
  <r>
    <x v="119"/>
    <x v="8"/>
    <x v="1"/>
    <n v="538"/>
  </r>
  <r>
    <x v="119"/>
    <x v="8"/>
    <x v="2"/>
    <n v="16678"/>
  </r>
  <r>
    <x v="119"/>
    <x v="8"/>
    <x v="3"/>
    <n v="5285"/>
  </r>
  <r>
    <x v="119"/>
    <x v="8"/>
    <x v="4"/>
    <n v="6880"/>
  </r>
  <r>
    <x v="119"/>
    <x v="8"/>
    <x v="5"/>
    <n v="3508"/>
  </r>
  <r>
    <x v="119"/>
    <x v="9"/>
    <x v="0"/>
    <n v="17"/>
  </r>
  <r>
    <x v="119"/>
    <x v="9"/>
    <x v="1"/>
    <n v="338"/>
  </r>
  <r>
    <x v="119"/>
    <x v="9"/>
    <x v="2"/>
    <n v="10478"/>
  </r>
  <r>
    <x v="119"/>
    <x v="9"/>
    <x v="3"/>
    <n v="2400"/>
  </r>
  <r>
    <x v="119"/>
    <x v="9"/>
    <x v="4"/>
    <n v="4394"/>
  </r>
  <r>
    <x v="119"/>
    <x v="9"/>
    <x v="5"/>
    <n v="2407"/>
  </r>
  <r>
    <x v="119"/>
    <x v="10"/>
    <x v="0"/>
    <n v="104"/>
  </r>
  <r>
    <x v="119"/>
    <x v="10"/>
    <x v="1"/>
    <n v="3656"/>
  </r>
  <r>
    <x v="119"/>
    <x v="10"/>
    <x v="2"/>
    <n v="113336"/>
  </r>
  <r>
    <x v="119"/>
    <x v="10"/>
    <x v="3"/>
    <n v="45214"/>
  </r>
  <r>
    <x v="119"/>
    <x v="10"/>
    <x v="4"/>
    <n v="89183"/>
  </r>
  <r>
    <x v="119"/>
    <x v="10"/>
    <x v="5"/>
    <n v="38782"/>
  </r>
  <r>
    <x v="119"/>
    <x v="11"/>
    <x v="0"/>
    <n v="16"/>
  </r>
  <r>
    <x v="119"/>
    <x v="11"/>
    <x v="1"/>
    <n v="458"/>
  </r>
  <r>
    <x v="119"/>
    <x v="11"/>
    <x v="2"/>
    <n v="14198"/>
  </r>
  <r>
    <x v="119"/>
    <x v="11"/>
    <x v="3"/>
    <n v="5323"/>
  </r>
  <r>
    <x v="119"/>
    <x v="11"/>
    <x v="4"/>
    <n v="10606"/>
  </r>
  <r>
    <x v="119"/>
    <x v="11"/>
    <x v="5"/>
    <n v="5587"/>
  </r>
  <r>
    <x v="119"/>
    <x v="12"/>
    <x v="0"/>
    <n v="19"/>
  </r>
  <r>
    <x v="119"/>
    <x v="12"/>
    <x v="1"/>
    <n v="801"/>
  </r>
  <r>
    <x v="119"/>
    <x v="12"/>
    <x v="2"/>
    <n v="24831"/>
  </r>
  <r>
    <x v="119"/>
    <x v="12"/>
    <x v="3"/>
    <n v="5669"/>
  </r>
  <r>
    <x v="119"/>
    <x v="12"/>
    <x v="4"/>
    <n v="8168"/>
  </r>
  <r>
    <x v="119"/>
    <x v="12"/>
    <x v="5"/>
    <n v="4730"/>
  </r>
  <r>
    <x v="119"/>
    <x v="13"/>
    <x v="0"/>
    <n v="11"/>
  </r>
  <r>
    <x v="119"/>
    <x v="13"/>
    <x v="1"/>
    <n v="276"/>
  </r>
  <r>
    <x v="119"/>
    <x v="13"/>
    <x v="2"/>
    <n v="8556"/>
  </r>
  <r>
    <x v="119"/>
    <x v="13"/>
    <x v="3"/>
    <n v="2590"/>
  </r>
  <r>
    <x v="119"/>
    <x v="13"/>
    <x v="4"/>
    <n v="4545"/>
  </r>
  <r>
    <x v="119"/>
    <x v="13"/>
    <x v="5"/>
    <n v="2704"/>
  </r>
  <r>
    <x v="119"/>
    <x v="14"/>
    <x v="0"/>
    <n v="54"/>
  </r>
  <r>
    <x v="119"/>
    <x v="14"/>
    <x v="1"/>
    <n v="1763"/>
  </r>
  <r>
    <x v="119"/>
    <x v="14"/>
    <x v="2"/>
    <n v="54653"/>
  </r>
  <r>
    <x v="119"/>
    <x v="14"/>
    <x v="3"/>
    <n v="22331"/>
  </r>
  <r>
    <x v="119"/>
    <x v="14"/>
    <x v="4"/>
    <n v="38557"/>
  </r>
  <r>
    <x v="119"/>
    <x v="14"/>
    <x v="5"/>
    <n v="20918"/>
  </r>
  <r>
    <x v="119"/>
    <x v="15"/>
    <x v="0"/>
    <n v="25"/>
  </r>
  <r>
    <x v="119"/>
    <x v="15"/>
    <x v="1"/>
    <n v="1001"/>
  </r>
  <r>
    <x v="119"/>
    <x v="15"/>
    <x v="2"/>
    <n v="31031"/>
  </r>
  <r>
    <x v="119"/>
    <x v="15"/>
    <x v="3"/>
    <n v="7491"/>
  </r>
  <r>
    <x v="119"/>
    <x v="15"/>
    <x v="4"/>
    <n v="12054"/>
  </r>
  <r>
    <x v="119"/>
    <x v="15"/>
    <x v="5"/>
    <n v="6476"/>
  </r>
  <r>
    <x v="119"/>
    <x v="16"/>
    <x v="0"/>
    <n v="9"/>
  </r>
  <r>
    <x v="119"/>
    <x v="16"/>
    <x v="1"/>
    <n v="228"/>
  </r>
  <r>
    <x v="119"/>
    <x v="16"/>
    <x v="2"/>
    <n v="7068"/>
  </r>
  <r>
    <x v="119"/>
    <x v="16"/>
    <x v="3"/>
    <n v="1533"/>
  </r>
  <r>
    <x v="119"/>
    <x v="16"/>
    <x v="4"/>
    <n v="3457"/>
  </r>
  <r>
    <x v="119"/>
    <x v="16"/>
    <x v="5"/>
    <n v="2009"/>
  </r>
  <r>
    <x v="119"/>
    <x v="17"/>
    <x v="0"/>
    <n v="12"/>
  </r>
  <r>
    <x v="119"/>
    <x v="17"/>
    <x v="1"/>
    <n v="274"/>
  </r>
  <r>
    <x v="119"/>
    <x v="17"/>
    <x v="2"/>
    <n v="8494"/>
  </r>
  <r>
    <x v="119"/>
    <x v="17"/>
    <x v="3"/>
    <n v="1720"/>
  </r>
  <r>
    <x v="119"/>
    <x v="17"/>
    <x v="4"/>
    <n v="3410"/>
  </r>
  <r>
    <x v="119"/>
    <x v="17"/>
    <x v="5"/>
    <n v="2331"/>
  </r>
  <r>
    <x v="119"/>
    <x v="18"/>
    <x v="0"/>
    <n v="18"/>
  </r>
  <r>
    <x v="119"/>
    <x v="18"/>
    <x v="1"/>
    <n v="711"/>
  </r>
  <r>
    <x v="119"/>
    <x v="18"/>
    <x v="2"/>
    <n v="22041"/>
  </r>
  <r>
    <x v="119"/>
    <x v="18"/>
    <x v="3"/>
    <n v="7109"/>
  </r>
  <r>
    <x v="119"/>
    <x v="18"/>
    <x v="4"/>
    <n v="13132"/>
  </r>
  <r>
    <x v="119"/>
    <x v="18"/>
    <x v="5"/>
    <n v="9699"/>
  </r>
  <r>
    <x v="119"/>
    <x v="19"/>
    <x v="0"/>
    <n v="111"/>
  </r>
  <r>
    <x v="119"/>
    <x v="19"/>
    <x v="1"/>
    <n v="4242"/>
  </r>
  <r>
    <x v="119"/>
    <x v="19"/>
    <x v="2"/>
    <n v="131502"/>
  </r>
  <r>
    <x v="119"/>
    <x v="19"/>
    <x v="3"/>
    <n v="54196"/>
  </r>
  <r>
    <x v="119"/>
    <x v="19"/>
    <x v="4"/>
    <n v="96089"/>
  </r>
  <r>
    <x v="119"/>
    <x v="19"/>
    <x v="5"/>
    <n v="55789"/>
  </r>
  <r>
    <x v="119"/>
    <x v="20"/>
    <x v="0"/>
    <n v="28"/>
  </r>
  <r>
    <x v="119"/>
    <x v="20"/>
    <x v="1"/>
    <n v="2023"/>
  </r>
  <r>
    <x v="119"/>
    <x v="20"/>
    <x v="2"/>
    <n v="62713"/>
  </r>
  <r>
    <x v="119"/>
    <x v="20"/>
    <x v="3"/>
    <n v="17354"/>
  </r>
  <r>
    <x v="119"/>
    <x v="20"/>
    <x v="4"/>
    <n v="35235"/>
  </r>
  <r>
    <x v="119"/>
    <x v="20"/>
    <x v="5"/>
    <n v="10859"/>
  </r>
  <r>
    <x v="119"/>
    <x v="21"/>
    <x v="0"/>
    <n v="79"/>
  </r>
  <r>
    <x v="119"/>
    <x v="21"/>
    <x v="1"/>
    <n v="3189"/>
  </r>
  <r>
    <x v="119"/>
    <x v="21"/>
    <x v="2"/>
    <n v="98859"/>
  </r>
  <r>
    <x v="119"/>
    <x v="21"/>
    <x v="3"/>
    <n v="42706"/>
  </r>
  <r>
    <x v="119"/>
    <x v="21"/>
    <x v="4"/>
    <n v="85533"/>
  </r>
  <r>
    <x v="119"/>
    <x v="21"/>
    <x v="5"/>
    <n v="32134"/>
  </r>
  <r>
    <x v="119"/>
    <x v="22"/>
    <x v="0"/>
    <n v="125"/>
  </r>
  <r>
    <x v="119"/>
    <x v="22"/>
    <x v="1"/>
    <n v="6121"/>
  </r>
  <r>
    <x v="119"/>
    <x v="22"/>
    <x v="2"/>
    <n v="189751"/>
  </r>
  <r>
    <x v="119"/>
    <x v="22"/>
    <x v="3"/>
    <n v="88511"/>
  </r>
  <r>
    <x v="119"/>
    <x v="22"/>
    <x v="4"/>
    <n v="182672"/>
  </r>
  <r>
    <x v="119"/>
    <x v="22"/>
    <x v="5"/>
    <n v="103551"/>
  </r>
  <r>
    <x v="119"/>
    <x v="23"/>
    <x v="0"/>
    <n v="34"/>
  </r>
  <r>
    <x v="119"/>
    <x v="23"/>
    <x v="1"/>
    <n v="1502"/>
  </r>
  <r>
    <x v="119"/>
    <x v="23"/>
    <x v="2"/>
    <n v="46562"/>
  </r>
  <r>
    <x v="119"/>
    <x v="23"/>
    <x v="3"/>
    <n v="13515"/>
  </r>
  <r>
    <x v="119"/>
    <x v="23"/>
    <x v="4"/>
    <n v="34534"/>
  </r>
  <r>
    <x v="119"/>
    <x v="23"/>
    <x v="5"/>
    <n v="13427"/>
  </r>
  <r>
    <x v="119"/>
    <x v="24"/>
    <x v="0"/>
    <n v="19"/>
  </r>
  <r>
    <x v="119"/>
    <x v="24"/>
    <x v="1"/>
    <n v="963"/>
  </r>
  <r>
    <x v="119"/>
    <x v="24"/>
    <x v="2"/>
    <n v="29853"/>
  </r>
  <r>
    <x v="119"/>
    <x v="24"/>
    <x v="3"/>
    <n v="4736"/>
  </r>
  <r>
    <x v="119"/>
    <x v="24"/>
    <x v="4"/>
    <n v="11636"/>
  </r>
  <r>
    <x v="119"/>
    <x v="24"/>
    <x v="5"/>
    <n v="4039"/>
  </r>
  <r>
    <x v="119"/>
    <x v="25"/>
    <x v="0"/>
    <n v="42"/>
  </r>
  <r>
    <x v="119"/>
    <x v="25"/>
    <x v="1"/>
    <n v="1372"/>
  </r>
  <r>
    <x v="119"/>
    <x v="25"/>
    <x v="2"/>
    <n v="42532"/>
  </r>
  <r>
    <x v="119"/>
    <x v="25"/>
    <x v="3"/>
    <n v="14203"/>
  </r>
  <r>
    <x v="119"/>
    <x v="25"/>
    <x v="4"/>
    <n v="28470"/>
  </r>
  <r>
    <x v="119"/>
    <x v="25"/>
    <x v="5"/>
    <n v="12698"/>
  </r>
  <r>
    <x v="119"/>
    <x v="26"/>
    <x v="0"/>
    <n v="10"/>
  </r>
  <r>
    <x v="119"/>
    <x v="26"/>
    <x v="1"/>
    <n v="557"/>
  </r>
  <r>
    <x v="119"/>
    <x v="26"/>
    <x v="2"/>
    <n v="17267"/>
  </r>
  <r>
    <x v="119"/>
    <x v="26"/>
    <x v="3"/>
    <n v="4470"/>
  </r>
  <r>
    <x v="119"/>
    <x v="26"/>
    <x v="4"/>
    <n v="9649"/>
  </r>
  <r>
    <x v="119"/>
    <x v="26"/>
    <x v="5"/>
    <n v="6079"/>
  </r>
  <r>
    <x v="119"/>
    <x v="27"/>
    <x v="0"/>
    <n v="58"/>
  </r>
  <r>
    <x v="119"/>
    <x v="27"/>
    <x v="1"/>
    <n v="1926"/>
  </r>
  <r>
    <x v="119"/>
    <x v="27"/>
    <x v="2"/>
    <n v="59706"/>
  </r>
  <r>
    <x v="119"/>
    <x v="27"/>
    <x v="3"/>
    <n v="18805"/>
  </r>
  <r>
    <x v="119"/>
    <x v="27"/>
    <x v="4"/>
    <n v="38766"/>
  </r>
  <r>
    <x v="119"/>
    <x v="27"/>
    <x v="5"/>
    <n v="14665"/>
  </r>
  <r>
    <x v="119"/>
    <x v="28"/>
    <x v="0"/>
    <n v="56"/>
  </r>
  <r>
    <x v="119"/>
    <x v="28"/>
    <x v="1"/>
    <n v="2069"/>
  </r>
  <r>
    <x v="119"/>
    <x v="28"/>
    <x v="2"/>
    <n v="64139"/>
  </r>
  <r>
    <x v="119"/>
    <x v="28"/>
    <x v="3"/>
    <n v="31828"/>
  </r>
  <r>
    <x v="119"/>
    <x v="28"/>
    <x v="4"/>
    <n v="57150"/>
  </r>
  <r>
    <x v="119"/>
    <x v="28"/>
    <x v="5"/>
    <n v="28605"/>
  </r>
  <r>
    <x v="119"/>
    <x v="29"/>
    <x v="0"/>
    <n v="9"/>
  </r>
  <r>
    <x v="119"/>
    <x v="29"/>
    <x v="1"/>
    <n v="243"/>
  </r>
  <r>
    <x v="119"/>
    <x v="29"/>
    <x v="2"/>
    <n v="7533"/>
  </r>
  <r>
    <x v="119"/>
    <x v="29"/>
    <x v="3"/>
    <n v="810"/>
  </r>
  <r>
    <x v="119"/>
    <x v="29"/>
    <x v="4"/>
    <n v="1444"/>
  </r>
  <r>
    <x v="119"/>
    <x v="29"/>
    <x v="5"/>
    <n v="902"/>
  </r>
  <r>
    <x v="119"/>
    <x v="30"/>
    <x v="0"/>
    <n v="55"/>
  </r>
  <r>
    <x v="119"/>
    <x v="30"/>
    <x v="1"/>
    <n v="2066"/>
  </r>
  <r>
    <x v="119"/>
    <x v="30"/>
    <x v="2"/>
    <n v="64046"/>
  </r>
  <r>
    <x v="119"/>
    <x v="30"/>
    <x v="3"/>
    <n v="24377"/>
  </r>
  <r>
    <x v="119"/>
    <x v="30"/>
    <x v="4"/>
    <n v="47984"/>
  </r>
  <r>
    <x v="119"/>
    <x v="30"/>
    <x v="5"/>
    <n v="22824"/>
  </r>
  <r>
    <x v="119"/>
    <x v="31"/>
    <x v="0"/>
    <n v="11"/>
  </r>
  <r>
    <x v="119"/>
    <x v="31"/>
    <x v="1"/>
    <n v="348"/>
  </r>
  <r>
    <x v="119"/>
    <x v="31"/>
    <x v="2"/>
    <n v="10788"/>
  </r>
  <r>
    <x v="119"/>
    <x v="31"/>
    <x v="3"/>
    <n v="2271"/>
  </r>
  <r>
    <x v="119"/>
    <x v="31"/>
    <x v="4"/>
    <n v="3330"/>
  </r>
  <r>
    <x v="119"/>
    <x v="31"/>
    <x v="5"/>
    <n v="1709"/>
  </r>
  <r>
    <x v="119"/>
    <x v="32"/>
    <x v="0"/>
    <n v="22"/>
  </r>
  <r>
    <x v="119"/>
    <x v="32"/>
    <x v="1"/>
    <n v="550"/>
  </r>
  <r>
    <x v="119"/>
    <x v="32"/>
    <x v="2"/>
    <n v="17050"/>
  </r>
  <r>
    <x v="119"/>
    <x v="32"/>
    <x v="3"/>
    <n v="4365"/>
  </r>
  <r>
    <x v="119"/>
    <x v="32"/>
    <x v="4"/>
    <n v="8476"/>
  </r>
  <r>
    <x v="119"/>
    <x v="32"/>
    <x v="5"/>
    <n v="4229"/>
  </r>
  <r>
    <x v="119"/>
    <x v="33"/>
    <x v="0"/>
    <n v="48"/>
  </r>
  <r>
    <x v="119"/>
    <x v="33"/>
    <x v="1"/>
    <n v="2321"/>
  </r>
  <r>
    <x v="119"/>
    <x v="33"/>
    <x v="2"/>
    <n v="71951"/>
  </r>
  <r>
    <x v="119"/>
    <x v="33"/>
    <x v="3"/>
    <n v="14374"/>
  </r>
  <r>
    <x v="119"/>
    <x v="33"/>
    <x v="4"/>
    <n v="26446"/>
  </r>
  <r>
    <x v="119"/>
    <x v="33"/>
    <x v="5"/>
    <n v="16706"/>
  </r>
  <r>
    <x v="119"/>
    <x v="34"/>
    <x v="0"/>
    <n v="34"/>
  </r>
  <r>
    <x v="119"/>
    <x v="34"/>
    <x v="1"/>
    <n v="1035"/>
  </r>
  <r>
    <x v="119"/>
    <x v="34"/>
    <x v="2"/>
    <n v="32085"/>
  </r>
  <r>
    <x v="119"/>
    <x v="34"/>
    <x v="3"/>
    <n v="9022"/>
  </r>
  <r>
    <x v="119"/>
    <x v="34"/>
    <x v="4"/>
    <n v="17502"/>
  </r>
  <r>
    <x v="119"/>
    <x v="34"/>
    <x v="5"/>
    <n v="10782"/>
  </r>
  <r>
    <x v="119"/>
    <x v="35"/>
    <x v="0"/>
    <n v="13"/>
  </r>
  <r>
    <x v="119"/>
    <x v="35"/>
    <x v="1"/>
    <n v="177"/>
  </r>
  <r>
    <x v="119"/>
    <x v="35"/>
    <x v="2"/>
    <n v="5487"/>
  </r>
  <r>
    <x v="119"/>
    <x v="35"/>
    <x v="3"/>
    <n v="1849"/>
  </r>
  <r>
    <x v="119"/>
    <x v="35"/>
    <x v="4"/>
    <n v="3605"/>
  </r>
  <r>
    <x v="119"/>
    <x v="35"/>
    <x v="5"/>
    <n v="2507"/>
  </r>
  <r>
    <x v="119"/>
    <x v="36"/>
    <x v="0"/>
    <n v="15"/>
  </r>
  <r>
    <x v="119"/>
    <x v="36"/>
    <x v="1"/>
    <n v="393"/>
  </r>
  <r>
    <x v="119"/>
    <x v="36"/>
    <x v="2"/>
    <n v="12183"/>
  </r>
  <r>
    <x v="119"/>
    <x v="36"/>
    <x v="3"/>
    <n v="2050"/>
  </r>
  <r>
    <x v="119"/>
    <x v="36"/>
    <x v="4"/>
    <n v="4845"/>
  </r>
  <r>
    <x v="119"/>
    <x v="36"/>
    <x v="5"/>
    <n v="2387"/>
  </r>
  <r>
    <x v="119"/>
    <x v="37"/>
    <x v="0"/>
    <n v="55"/>
  </r>
  <r>
    <x v="119"/>
    <x v="37"/>
    <x v="1"/>
    <n v="1498"/>
  </r>
  <r>
    <x v="119"/>
    <x v="37"/>
    <x v="2"/>
    <n v="46438"/>
  </r>
  <r>
    <x v="119"/>
    <x v="37"/>
    <x v="3"/>
    <n v="16149"/>
  </r>
  <r>
    <x v="119"/>
    <x v="37"/>
    <x v="4"/>
    <n v="28424"/>
  </r>
  <r>
    <x v="119"/>
    <x v="37"/>
    <x v="5"/>
    <n v="15531"/>
  </r>
  <r>
    <x v="119"/>
    <x v="38"/>
    <x v="0"/>
    <n v="18"/>
  </r>
  <r>
    <x v="119"/>
    <x v="38"/>
    <x v="1"/>
    <n v="386"/>
  </r>
  <r>
    <x v="119"/>
    <x v="38"/>
    <x v="2"/>
    <n v="11966"/>
  </r>
  <r>
    <x v="119"/>
    <x v="38"/>
    <x v="3"/>
    <n v="1262"/>
  </r>
  <r>
    <x v="119"/>
    <x v="38"/>
    <x v="4"/>
    <n v="2200"/>
  </r>
  <r>
    <x v="119"/>
    <x v="38"/>
    <x v="5"/>
    <n v="1540"/>
  </r>
  <r>
    <x v="119"/>
    <x v="39"/>
    <x v="0"/>
    <n v="21"/>
  </r>
  <r>
    <x v="119"/>
    <x v="39"/>
    <x v="1"/>
    <n v="740"/>
  </r>
  <r>
    <x v="119"/>
    <x v="39"/>
    <x v="2"/>
    <n v="22940"/>
  </r>
  <r>
    <x v="119"/>
    <x v="39"/>
    <x v="3"/>
    <n v="2610"/>
  </r>
  <r>
    <x v="119"/>
    <x v="39"/>
    <x v="4"/>
    <n v="4890"/>
  </r>
  <r>
    <x v="119"/>
    <x v="39"/>
    <x v="5"/>
    <n v="3330"/>
  </r>
  <r>
    <x v="119"/>
    <x v="40"/>
    <x v="0"/>
    <n v="28"/>
  </r>
  <r>
    <x v="119"/>
    <x v="40"/>
    <x v="1"/>
    <n v="1090"/>
  </r>
  <r>
    <x v="119"/>
    <x v="40"/>
    <x v="2"/>
    <n v="33790"/>
  </r>
  <r>
    <x v="119"/>
    <x v="40"/>
    <x v="3"/>
    <n v="8372"/>
  </r>
  <r>
    <x v="119"/>
    <x v="40"/>
    <x v="4"/>
    <n v="14726"/>
  </r>
  <r>
    <x v="119"/>
    <x v="40"/>
    <x v="5"/>
    <n v="7174"/>
  </r>
  <r>
    <x v="119"/>
    <x v="41"/>
    <x v="0"/>
    <n v="11"/>
  </r>
  <r>
    <x v="119"/>
    <x v="41"/>
    <x v="1"/>
    <n v="387"/>
  </r>
  <r>
    <x v="119"/>
    <x v="41"/>
    <x v="2"/>
    <n v="11997"/>
  </r>
  <r>
    <x v="119"/>
    <x v="41"/>
    <x v="3"/>
    <n v="2765"/>
  </r>
  <r>
    <x v="119"/>
    <x v="41"/>
    <x v="4"/>
    <n v="4862"/>
  </r>
  <r>
    <x v="119"/>
    <x v="41"/>
    <x v="5"/>
    <n v="2825"/>
  </r>
  <r>
    <x v="119"/>
    <x v="42"/>
    <x v="0"/>
    <n v="9"/>
  </r>
  <r>
    <x v="119"/>
    <x v="42"/>
    <x v="1"/>
    <n v="473"/>
  </r>
  <r>
    <x v="119"/>
    <x v="42"/>
    <x v="2"/>
    <n v="14663"/>
  </r>
  <r>
    <x v="119"/>
    <x v="42"/>
    <x v="3"/>
    <n v="2723"/>
  </r>
  <r>
    <x v="119"/>
    <x v="42"/>
    <x v="4"/>
    <n v="4528"/>
  </r>
  <r>
    <x v="119"/>
    <x v="42"/>
    <x v="5"/>
    <n v="1956"/>
  </r>
  <r>
    <x v="119"/>
    <x v="43"/>
    <x v="0"/>
    <n v="21"/>
  </r>
  <r>
    <x v="119"/>
    <x v="43"/>
    <x v="1"/>
    <n v="786"/>
  </r>
  <r>
    <x v="119"/>
    <x v="43"/>
    <x v="2"/>
    <n v="24366"/>
  </r>
  <r>
    <x v="119"/>
    <x v="43"/>
    <x v="3"/>
    <n v="8412"/>
  </r>
  <r>
    <x v="119"/>
    <x v="43"/>
    <x v="4"/>
    <n v="17184"/>
  </r>
  <r>
    <x v="119"/>
    <x v="43"/>
    <x v="5"/>
    <n v="9935"/>
  </r>
  <r>
    <x v="119"/>
    <x v="44"/>
    <x v="0"/>
    <n v="79"/>
  </r>
  <r>
    <x v="119"/>
    <x v="44"/>
    <x v="1"/>
    <n v="6116"/>
  </r>
  <r>
    <x v="119"/>
    <x v="44"/>
    <x v="2"/>
    <n v="189596"/>
  </r>
  <r>
    <x v="119"/>
    <x v="44"/>
    <x v="3"/>
    <n v="107939"/>
  </r>
  <r>
    <x v="119"/>
    <x v="44"/>
    <x v="4"/>
    <n v="157525"/>
  </r>
  <r>
    <x v="119"/>
    <x v="44"/>
    <x v="5"/>
    <n v="80818"/>
  </r>
  <r>
    <x v="119"/>
    <x v="45"/>
    <x v="0"/>
    <n v="14"/>
  </r>
  <r>
    <x v="119"/>
    <x v="45"/>
    <x v="1"/>
    <n v="672"/>
  </r>
  <r>
    <x v="119"/>
    <x v="45"/>
    <x v="2"/>
    <n v="20832"/>
  </r>
  <r>
    <x v="119"/>
    <x v="45"/>
    <x v="3"/>
    <n v="5137"/>
  </r>
  <r>
    <x v="119"/>
    <x v="45"/>
    <x v="4"/>
    <n v="11537"/>
  </r>
  <r>
    <x v="119"/>
    <x v="45"/>
    <x v="5"/>
    <n v="6553"/>
  </r>
  <r>
    <x v="119"/>
    <x v="46"/>
    <x v="0"/>
    <n v="22"/>
  </r>
  <r>
    <x v="119"/>
    <x v="46"/>
    <x v="1"/>
    <n v="691"/>
  </r>
  <r>
    <x v="119"/>
    <x v="46"/>
    <x v="2"/>
    <n v="21421"/>
  </r>
  <r>
    <x v="119"/>
    <x v="46"/>
    <x v="3"/>
    <n v="4241"/>
  </r>
  <r>
    <x v="119"/>
    <x v="46"/>
    <x v="4"/>
    <n v="7935"/>
  </r>
  <r>
    <x v="119"/>
    <x v="46"/>
    <x v="5"/>
    <n v="4767"/>
  </r>
  <r>
    <x v="119"/>
    <x v="47"/>
    <x v="0"/>
    <n v="90"/>
  </r>
  <r>
    <x v="119"/>
    <x v="47"/>
    <x v="1"/>
    <n v="4079"/>
  </r>
  <r>
    <x v="119"/>
    <x v="47"/>
    <x v="2"/>
    <n v="126449"/>
  </r>
  <r>
    <x v="119"/>
    <x v="47"/>
    <x v="3"/>
    <n v="40417"/>
  </r>
  <r>
    <x v="119"/>
    <x v="47"/>
    <x v="4"/>
    <n v="89049"/>
  </r>
  <r>
    <x v="119"/>
    <x v="47"/>
    <x v="5"/>
    <n v="37765"/>
  </r>
  <r>
    <x v="119"/>
    <x v="48"/>
    <x v="0"/>
    <n v="80"/>
  </r>
  <r>
    <x v="119"/>
    <x v="48"/>
    <x v="1"/>
    <n v="2954"/>
  </r>
  <r>
    <x v="119"/>
    <x v="48"/>
    <x v="2"/>
    <n v="91574"/>
  </r>
  <r>
    <x v="119"/>
    <x v="48"/>
    <x v="3"/>
    <n v="38038"/>
  </r>
  <r>
    <x v="119"/>
    <x v="48"/>
    <x v="4"/>
    <n v="69214"/>
  </r>
  <r>
    <x v="119"/>
    <x v="48"/>
    <x v="5"/>
    <n v="34016"/>
  </r>
  <r>
    <x v="119"/>
    <x v="49"/>
    <x v="0"/>
    <n v="113"/>
  </r>
  <r>
    <x v="119"/>
    <x v="49"/>
    <x v="1"/>
    <n v="3382"/>
  </r>
  <r>
    <x v="119"/>
    <x v="49"/>
    <x v="2"/>
    <n v="104842"/>
  </r>
  <r>
    <x v="119"/>
    <x v="49"/>
    <x v="3"/>
    <n v="41929"/>
  </r>
  <r>
    <x v="119"/>
    <x v="49"/>
    <x v="4"/>
    <n v="76849"/>
  </r>
  <r>
    <x v="119"/>
    <x v="49"/>
    <x v="5"/>
    <n v="41736"/>
  </r>
  <r>
    <x v="119"/>
    <x v="50"/>
    <x v="0"/>
    <n v="44"/>
  </r>
  <r>
    <x v="119"/>
    <x v="50"/>
    <x v="1"/>
    <n v="1250"/>
  </r>
  <r>
    <x v="119"/>
    <x v="50"/>
    <x v="2"/>
    <n v="38750"/>
  </r>
  <r>
    <x v="119"/>
    <x v="50"/>
    <x v="3"/>
    <n v="19146"/>
  </r>
  <r>
    <x v="119"/>
    <x v="50"/>
    <x v="4"/>
    <n v="34676"/>
  </r>
  <r>
    <x v="119"/>
    <x v="50"/>
    <x v="5"/>
    <n v="22618"/>
  </r>
  <r>
    <x v="119"/>
    <x v="51"/>
    <x v="0"/>
    <n v="47"/>
  </r>
  <r>
    <x v="119"/>
    <x v="51"/>
    <x v="1"/>
    <n v="1295"/>
  </r>
  <r>
    <x v="119"/>
    <x v="51"/>
    <x v="2"/>
    <n v="40145"/>
  </r>
  <r>
    <x v="119"/>
    <x v="51"/>
    <x v="3"/>
    <n v="13656"/>
  </r>
  <r>
    <x v="119"/>
    <x v="51"/>
    <x v="4"/>
    <n v="25735"/>
  </r>
  <r>
    <x v="119"/>
    <x v="51"/>
    <x v="5"/>
    <n v="16915"/>
  </r>
  <r>
    <x v="119"/>
    <x v="52"/>
    <x v="0"/>
    <n v="39"/>
  </r>
  <r>
    <x v="119"/>
    <x v="52"/>
    <x v="1"/>
    <n v="1225"/>
  </r>
  <r>
    <x v="119"/>
    <x v="52"/>
    <x v="2"/>
    <n v="37975"/>
  </r>
  <r>
    <x v="119"/>
    <x v="52"/>
    <x v="3"/>
    <n v="15968"/>
  </r>
  <r>
    <x v="119"/>
    <x v="52"/>
    <x v="4"/>
    <n v="26820"/>
  </r>
  <r>
    <x v="119"/>
    <x v="52"/>
    <x v="5"/>
    <n v="19672"/>
  </r>
  <r>
    <x v="119"/>
    <x v="53"/>
    <x v="0"/>
    <n v="77"/>
  </r>
  <r>
    <x v="119"/>
    <x v="53"/>
    <x v="1"/>
    <n v="3229"/>
  </r>
  <r>
    <x v="119"/>
    <x v="53"/>
    <x v="2"/>
    <n v="100099"/>
  </r>
  <r>
    <x v="119"/>
    <x v="53"/>
    <x v="3"/>
    <n v="47783"/>
  </r>
  <r>
    <x v="119"/>
    <x v="53"/>
    <x v="4"/>
    <n v="82936"/>
  </r>
  <r>
    <x v="119"/>
    <x v="53"/>
    <x v="5"/>
    <n v="58853"/>
  </r>
  <r>
    <x v="119"/>
    <x v="54"/>
    <x v="0"/>
    <n v="46"/>
  </r>
  <r>
    <x v="119"/>
    <x v="54"/>
    <x v="1"/>
    <n v="1683"/>
  </r>
  <r>
    <x v="119"/>
    <x v="54"/>
    <x v="2"/>
    <n v="52173"/>
  </r>
  <r>
    <x v="119"/>
    <x v="54"/>
    <x v="3"/>
    <n v="13915"/>
  </r>
  <r>
    <x v="119"/>
    <x v="54"/>
    <x v="4"/>
    <n v="29421"/>
  </r>
  <r>
    <x v="119"/>
    <x v="54"/>
    <x v="5"/>
    <n v="17725"/>
  </r>
  <r>
    <x v="119"/>
    <x v="55"/>
    <x v="0"/>
    <n v="21"/>
  </r>
  <r>
    <x v="119"/>
    <x v="55"/>
    <x v="1"/>
    <n v="1662"/>
  </r>
  <r>
    <x v="119"/>
    <x v="55"/>
    <x v="2"/>
    <n v="51522"/>
  </r>
  <r>
    <x v="119"/>
    <x v="55"/>
    <x v="3"/>
    <n v="4558"/>
  </r>
  <r>
    <x v="119"/>
    <x v="55"/>
    <x v="4"/>
    <n v="12491"/>
  </r>
  <r>
    <x v="119"/>
    <x v="55"/>
    <x v="5"/>
    <n v="4928"/>
  </r>
  <r>
    <x v="119"/>
    <x v="56"/>
    <x v="0"/>
    <n v="242"/>
  </r>
  <r>
    <x v="119"/>
    <x v="56"/>
    <x v="1"/>
    <n v="10629"/>
  </r>
  <r>
    <x v="119"/>
    <x v="56"/>
    <x v="2"/>
    <n v="329499"/>
  </r>
  <r>
    <x v="119"/>
    <x v="56"/>
    <x v="3"/>
    <n v="174325"/>
  </r>
  <r>
    <x v="119"/>
    <x v="56"/>
    <x v="4"/>
    <n v="312876"/>
  </r>
  <r>
    <x v="119"/>
    <x v="56"/>
    <x v="5"/>
    <n v="164170"/>
  </r>
  <r>
    <x v="119"/>
    <x v="57"/>
    <x v="0"/>
    <n v="16"/>
  </r>
  <r>
    <x v="119"/>
    <x v="57"/>
    <x v="1"/>
    <n v="512"/>
  </r>
  <r>
    <x v="119"/>
    <x v="57"/>
    <x v="2"/>
    <n v="15872"/>
  </r>
  <r>
    <x v="119"/>
    <x v="57"/>
    <x v="3"/>
    <n v="3206"/>
  </r>
  <r>
    <x v="119"/>
    <x v="57"/>
    <x v="4"/>
    <n v="5185"/>
  </r>
  <r>
    <x v="119"/>
    <x v="57"/>
    <x v="5"/>
    <n v="2916"/>
  </r>
  <r>
    <x v="119"/>
    <x v="58"/>
    <x v="0"/>
    <n v="42"/>
  </r>
  <r>
    <x v="119"/>
    <x v="58"/>
    <x v="1"/>
    <n v="1221"/>
  </r>
  <r>
    <x v="119"/>
    <x v="58"/>
    <x v="2"/>
    <n v="37851"/>
  </r>
  <r>
    <x v="119"/>
    <x v="58"/>
    <x v="3"/>
    <n v="7283"/>
  </r>
  <r>
    <x v="119"/>
    <x v="58"/>
    <x v="4"/>
    <n v="12777"/>
  </r>
  <r>
    <x v="119"/>
    <x v="58"/>
    <x v="5"/>
    <n v="6881"/>
  </r>
  <r>
    <x v="119"/>
    <x v="59"/>
    <x v="0"/>
    <n v="49"/>
  </r>
  <r>
    <x v="119"/>
    <x v="59"/>
    <x v="1"/>
    <n v="1420"/>
  </r>
  <r>
    <x v="119"/>
    <x v="59"/>
    <x v="2"/>
    <n v="44020"/>
  </r>
  <r>
    <x v="119"/>
    <x v="59"/>
    <x v="3"/>
    <n v="14860"/>
  </r>
  <r>
    <x v="119"/>
    <x v="59"/>
    <x v="4"/>
    <n v="31695"/>
  </r>
  <r>
    <x v="119"/>
    <x v="59"/>
    <x v="5"/>
    <n v="15726"/>
  </r>
  <r>
    <x v="119"/>
    <x v="60"/>
    <x v="0"/>
    <n v="32"/>
  </r>
  <r>
    <x v="119"/>
    <x v="60"/>
    <x v="1"/>
    <n v="1789"/>
  </r>
  <r>
    <x v="119"/>
    <x v="60"/>
    <x v="2"/>
    <n v="55459"/>
  </r>
  <r>
    <x v="119"/>
    <x v="60"/>
    <x v="3"/>
    <n v="26110"/>
  </r>
  <r>
    <x v="119"/>
    <x v="60"/>
    <x v="4"/>
    <n v="50991"/>
  </r>
  <r>
    <x v="119"/>
    <x v="60"/>
    <x v="5"/>
    <n v="41381"/>
  </r>
  <r>
    <x v="119"/>
    <x v="61"/>
    <x v="0"/>
    <n v="11"/>
  </r>
  <r>
    <x v="119"/>
    <x v="61"/>
    <x v="1"/>
    <n v="315"/>
  </r>
  <r>
    <x v="119"/>
    <x v="61"/>
    <x v="2"/>
    <n v="9765"/>
  </r>
  <r>
    <x v="119"/>
    <x v="61"/>
    <x v="3"/>
    <n v="1460"/>
  </r>
  <r>
    <x v="119"/>
    <x v="61"/>
    <x v="4"/>
    <n v="2563"/>
  </r>
  <r>
    <x v="119"/>
    <x v="61"/>
    <x v="5"/>
    <n v="1077"/>
  </r>
  <r>
    <x v="119"/>
    <x v="62"/>
    <x v="0"/>
    <n v="49"/>
  </r>
  <r>
    <x v="119"/>
    <x v="62"/>
    <x v="1"/>
    <n v="4396"/>
  </r>
  <r>
    <x v="119"/>
    <x v="62"/>
    <x v="2"/>
    <n v="136276"/>
  </r>
  <r>
    <x v="119"/>
    <x v="62"/>
    <x v="3"/>
    <n v="19016"/>
  </r>
  <r>
    <x v="119"/>
    <x v="62"/>
    <x v="4"/>
    <n v="39164"/>
  </r>
  <r>
    <x v="119"/>
    <x v="62"/>
    <x v="5"/>
    <n v="23044"/>
  </r>
  <r>
    <x v="119"/>
    <x v="63"/>
    <x v="0"/>
    <n v="58"/>
  </r>
  <r>
    <x v="119"/>
    <x v="63"/>
    <x v="1"/>
    <n v="3087"/>
  </r>
  <r>
    <x v="119"/>
    <x v="63"/>
    <x v="2"/>
    <n v="95697"/>
  </r>
  <r>
    <x v="119"/>
    <x v="63"/>
    <x v="3"/>
    <n v="25521"/>
  </r>
  <r>
    <x v="119"/>
    <x v="63"/>
    <x v="4"/>
    <n v="44609"/>
  </r>
  <r>
    <x v="119"/>
    <x v="63"/>
    <x v="5"/>
    <n v="20270"/>
  </r>
  <r>
    <x v="119"/>
    <x v="64"/>
    <x v="0"/>
    <n v="160"/>
  </r>
  <r>
    <x v="119"/>
    <x v="64"/>
    <x v="1"/>
    <n v="9899"/>
  </r>
  <r>
    <x v="119"/>
    <x v="64"/>
    <x v="2"/>
    <n v="306869"/>
  </r>
  <r>
    <x v="119"/>
    <x v="64"/>
    <x v="3"/>
    <n v="148734"/>
  </r>
  <r>
    <x v="119"/>
    <x v="64"/>
    <x v="4"/>
    <n v="282064"/>
  </r>
  <r>
    <x v="119"/>
    <x v="64"/>
    <x v="5"/>
    <n v="131846"/>
  </r>
  <r>
    <x v="119"/>
    <x v="65"/>
    <x v="0"/>
    <n v="82"/>
  </r>
  <r>
    <x v="119"/>
    <x v="65"/>
    <x v="1"/>
    <n v="2686"/>
  </r>
  <r>
    <x v="119"/>
    <x v="65"/>
    <x v="2"/>
    <n v="83266"/>
  </r>
  <r>
    <x v="119"/>
    <x v="65"/>
    <x v="3"/>
    <n v="40517"/>
  </r>
  <r>
    <x v="119"/>
    <x v="65"/>
    <x v="4"/>
    <n v="76052"/>
  </r>
  <r>
    <x v="119"/>
    <x v="65"/>
    <x v="5"/>
    <n v="45022"/>
  </r>
  <r>
    <x v="119"/>
    <x v="66"/>
    <x v="0"/>
    <n v="33"/>
  </r>
  <r>
    <x v="119"/>
    <x v="66"/>
    <x v="1"/>
    <n v="688"/>
  </r>
  <r>
    <x v="119"/>
    <x v="66"/>
    <x v="2"/>
    <n v="21328"/>
  </r>
  <r>
    <x v="119"/>
    <x v="66"/>
    <x v="3"/>
    <n v="6034"/>
  </r>
  <r>
    <x v="119"/>
    <x v="66"/>
    <x v="4"/>
    <n v="11310"/>
  </r>
  <r>
    <x v="119"/>
    <x v="66"/>
    <x v="5"/>
    <n v="6500"/>
  </r>
  <r>
    <x v="119"/>
    <x v="67"/>
    <x v="0"/>
    <n v="67"/>
  </r>
  <r>
    <x v="119"/>
    <x v="67"/>
    <x v="1"/>
    <n v="3273"/>
  </r>
  <r>
    <x v="119"/>
    <x v="67"/>
    <x v="2"/>
    <n v="101463"/>
  </r>
  <r>
    <x v="119"/>
    <x v="67"/>
    <x v="3"/>
    <n v="42534"/>
  </r>
  <r>
    <x v="119"/>
    <x v="67"/>
    <x v="4"/>
    <n v="72162"/>
  </r>
  <r>
    <x v="119"/>
    <x v="67"/>
    <x v="5"/>
    <n v="39452"/>
  </r>
  <r>
    <x v="119"/>
    <x v="68"/>
    <x v="0"/>
    <n v="10"/>
  </r>
  <r>
    <x v="119"/>
    <x v="68"/>
    <x v="1"/>
    <n v="210"/>
  </r>
  <r>
    <x v="119"/>
    <x v="68"/>
    <x v="2"/>
    <n v="6510"/>
  </r>
  <r>
    <x v="119"/>
    <x v="68"/>
    <x v="3"/>
    <n v="1611"/>
  </r>
  <r>
    <x v="119"/>
    <x v="68"/>
    <x v="4"/>
    <n v="2630"/>
  </r>
  <r>
    <x v="119"/>
    <x v="68"/>
    <x v="5"/>
    <n v="1623"/>
  </r>
  <r>
    <x v="119"/>
    <x v="69"/>
    <x v="0"/>
    <n v="44"/>
  </r>
  <r>
    <x v="119"/>
    <x v="69"/>
    <x v="1"/>
    <n v="1211"/>
  </r>
  <r>
    <x v="119"/>
    <x v="69"/>
    <x v="2"/>
    <n v="37541"/>
  </r>
  <r>
    <x v="119"/>
    <x v="69"/>
    <x v="3"/>
    <n v="13446"/>
  </r>
  <r>
    <x v="119"/>
    <x v="69"/>
    <x v="4"/>
    <n v="21198"/>
  </r>
  <r>
    <x v="119"/>
    <x v="69"/>
    <x v="5"/>
    <n v="14210"/>
  </r>
  <r>
    <x v="119"/>
    <x v="70"/>
    <x v="0"/>
    <n v="3348"/>
  </r>
  <r>
    <x v="119"/>
    <x v="70"/>
    <x v="1"/>
    <n v="144629"/>
  </r>
  <r>
    <x v="119"/>
    <x v="70"/>
    <x v="2"/>
    <n v="4483499"/>
  </r>
  <r>
    <x v="119"/>
    <x v="70"/>
    <x v="3"/>
    <n v="1777393"/>
  </r>
  <r>
    <x v="119"/>
    <x v="70"/>
    <x v="4"/>
    <n v="3241970"/>
  </r>
  <r>
    <x v="119"/>
    <x v="70"/>
    <x v="5"/>
    <n v="1675668"/>
  </r>
  <r>
    <x v="120"/>
    <x v="0"/>
    <x v="0"/>
    <n v="170"/>
  </r>
  <r>
    <x v="120"/>
    <x v="0"/>
    <x v="1"/>
    <n v="6488"/>
  </r>
  <r>
    <x v="120"/>
    <x v="0"/>
    <x v="2"/>
    <n v="201128"/>
  </r>
  <r>
    <x v="120"/>
    <x v="0"/>
    <x v="3"/>
    <n v="90630"/>
  </r>
  <r>
    <x v="120"/>
    <x v="0"/>
    <x v="4"/>
    <n v="203436"/>
  </r>
  <r>
    <x v="120"/>
    <x v="0"/>
    <x v="5"/>
    <n v="76557"/>
  </r>
  <r>
    <x v="120"/>
    <x v="1"/>
    <x v="0"/>
    <n v="60"/>
  </r>
  <r>
    <x v="120"/>
    <x v="1"/>
    <x v="1"/>
    <n v="2835"/>
  </r>
  <r>
    <x v="120"/>
    <x v="1"/>
    <x v="2"/>
    <n v="87885"/>
  </r>
  <r>
    <x v="120"/>
    <x v="1"/>
    <x v="3"/>
    <n v="42258"/>
  </r>
  <r>
    <x v="120"/>
    <x v="1"/>
    <x v="4"/>
    <n v="108108"/>
  </r>
  <r>
    <x v="120"/>
    <x v="1"/>
    <x v="5"/>
    <n v="33691"/>
  </r>
  <r>
    <x v="120"/>
    <x v="2"/>
    <x v="0"/>
    <n v="26"/>
  </r>
  <r>
    <x v="120"/>
    <x v="2"/>
    <x v="1"/>
    <n v="1154"/>
  </r>
  <r>
    <x v="120"/>
    <x v="2"/>
    <x v="2"/>
    <n v="35774"/>
  </r>
  <r>
    <x v="120"/>
    <x v="2"/>
    <x v="3"/>
    <n v="8098"/>
  </r>
  <r>
    <x v="120"/>
    <x v="2"/>
    <x v="4"/>
    <n v="20389"/>
  </r>
  <r>
    <x v="120"/>
    <x v="2"/>
    <x v="5"/>
    <n v="8470"/>
  </r>
  <r>
    <x v="120"/>
    <x v="3"/>
    <x v="0"/>
    <n v="50"/>
  </r>
  <r>
    <x v="120"/>
    <x v="3"/>
    <x v="1"/>
    <n v="2402"/>
  </r>
  <r>
    <x v="120"/>
    <x v="3"/>
    <x v="2"/>
    <n v="74462"/>
  </r>
  <r>
    <x v="120"/>
    <x v="3"/>
    <x v="3"/>
    <n v="28169"/>
  </r>
  <r>
    <x v="120"/>
    <x v="3"/>
    <x v="4"/>
    <n v="67528"/>
  </r>
  <r>
    <x v="120"/>
    <x v="3"/>
    <x v="5"/>
    <n v="22872"/>
  </r>
  <r>
    <x v="120"/>
    <x v="4"/>
    <x v="0"/>
    <n v="26"/>
  </r>
  <r>
    <x v="120"/>
    <x v="4"/>
    <x v="1"/>
    <n v="973"/>
  </r>
  <r>
    <x v="120"/>
    <x v="4"/>
    <x v="2"/>
    <n v="30163"/>
  </r>
  <r>
    <x v="120"/>
    <x v="4"/>
    <x v="3"/>
    <n v="13743"/>
  </r>
  <r>
    <x v="120"/>
    <x v="4"/>
    <x v="4"/>
    <n v="26325"/>
  </r>
  <r>
    <x v="120"/>
    <x v="4"/>
    <x v="5"/>
    <n v="11455"/>
  </r>
  <r>
    <x v="120"/>
    <x v="5"/>
    <x v="0"/>
    <n v="14"/>
  </r>
  <r>
    <x v="120"/>
    <x v="5"/>
    <x v="1"/>
    <n v="367"/>
  </r>
  <r>
    <x v="120"/>
    <x v="5"/>
    <x v="2"/>
    <n v="11377"/>
  </r>
  <r>
    <x v="120"/>
    <x v="5"/>
    <x v="3"/>
    <n v="5007"/>
  </r>
  <r>
    <x v="120"/>
    <x v="5"/>
    <x v="4"/>
    <n v="10149"/>
  </r>
  <r>
    <x v="120"/>
    <x v="5"/>
    <x v="5"/>
    <n v="4506"/>
  </r>
  <r>
    <x v="120"/>
    <x v="6"/>
    <x v="0"/>
    <n v="163"/>
  </r>
  <r>
    <x v="120"/>
    <x v="6"/>
    <x v="1"/>
    <n v="12214"/>
  </r>
  <r>
    <x v="120"/>
    <x v="6"/>
    <x v="2"/>
    <n v="378634"/>
  </r>
  <r>
    <x v="120"/>
    <x v="6"/>
    <x v="3"/>
    <n v="238811"/>
  </r>
  <r>
    <x v="120"/>
    <x v="6"/>
    <x v="4"/>
    <n v="373568"/>
  </r>
  <r>
    <x v="120"/>
    <x v="6"/>
    <x v="5"/>
    <n v="177234"/>
  </r>
  <r>
    <x v="120"/>
    <x v="7"/>
    <x v="0"/>
    <n v="46"/>
  </r>
  <r>
    <x v="120"/>
    <x v="7"/>
    <x v="1"/>
    <n v="2315"/>
  </r>
  <r>
    <x v="120"/>
    <x v="7"/>
    <x v="2"/>
    <n v="71765"/>
  </r>
  <r>
    <x v="120"/>
    <x v="7"/>
    <x v="3"/>
    <n v="38460"/>
  </r>
  <r>
    <x v="120"/>
    <x v="7"/>
    <x v="4"/>
    <n v="75666"/>
  </r>
  <r>
    <x v="120"/>
    <x v="7"/>
    <x v="5"/>
    <n v="45688"/>
  </r>
  <r>
    <x v="120"/>
    <x v="8"/>
    <x v="0"/>
    <n v="11"/>
  </r>
  <r>
    <x v="120"/>
    <x v="8"/>
    <x v="1"/>
    <n v="538"/>
  </r>
  <r>
    <x v="120"/>
    <x v="8"/>
    <x v="2"/>
    <n v="16678"/>
  </r>
  <r>
    <x v="120"/>
    <x v="8"/>
    <x v="3"/>
    <n v="6440"/>
  </r>
  <r>
    <x v="120"/>
    <x v="8"/>
    <x v="4"/>
    <n v="8888"/>
  </r>
  <r>
    <x v="120"/>
    <x v="8"/>
    <x v="5"/>
    <n v="3527"/>
  </r>
  <r>
    <x v="120"/>
    <x v="9"/>
    <x v="0"/>
    <n v="17"/>
  </r>
  <r>
    <x v="120"/>
    <x v="9"/>
    <x v="1"/>
    <n v="338"/>
  </r>
  <r>
    <x v="120"/>
    <x v="9"/>
    <x v="2"/>
    <n v="10478"/>
  </r>
  <r>
    <x v="120"/>
    <x v="9"/>
    <x v="3"/>
    <n v="3162"/>
  </r>
  <r>
    <x v="120"/>
    <x v="9"/>
    <x v="4"/>
    <n v="6159"/>
  </r>
  <r>
    <x v="120"/>
    <x v="9"/>
    <x v="5"/>
    <n v="2742"/>
  </r>
  <r>
    <x v="120"/>
    <x v="10"/>
    <x v="0"/>
    <n v="107"/>
  </r>
  <r>
    <x v="120"/>
    <x v="10"/>
    <x v="1"/>
    <n v="3828"/>
  </r>
  <r>
    <x v="120"/>
    <x v="10"/>
    <x v="2"/>
    <n v="118668"/>
  </r>
  <r>
    <x v="120"/>
    <x v="10"/>
    <x v="3"/>
    <n v="67469"/>
  </r>
  <r>
    <x v="120"/>
    <x v="10"/>
    <x v="4"/>
    <n v="161144"/>
  </r>
  <r>
    <x v="120"/>
    <x v="10"/>
    <x v="5"/>
    <n v="53806"/>
  </r>
  <r>
    <x v="120"/>
    <x v="11"/>
    <x v="0"/>
    <n v="16"/>
  </r>
  <r>
    <x v="120"/>
    <x v="11"/>
    <x v="1"/>
    <n v="458"/>
  </r>
  <r>
    <x v="120"/>
    <x v="11"/>
    <x v="2"/>
    <n v="14198"/>
  </r>
  <r>
    <x v="120"/>
    <x v="11"/>
    <x v="3"/>
    <n v="6085"/>
  </r>
  <r>
    <x v="120"/>
    <x v="11"/>
    <x v="4"/>
    <n v="13257"/>
  </r>
  <r>
    <x v="120"/>
    <x v="11"/>
    <x v="5"/>
    <n v="6790"/>
  </r>
  <r>
    <x v="120"/>
    <x v="12"/>
    <x v="0"/>
    <n v="19"/>
  </r>
  <r>
    <x v="120"/>
    <x v="12"/>
    <x v="1"/>
    <n v="801"/>
  </r>
  <r>
    <x v="120"/>
    <x v="12"/>
    <x v="2"/>
    <n v="24831"/>
  </r>
  <r>
    <x v="120"/>
    <x v="12"/>
    <x v="3"/>
    <n v="10640"/>
  </r>
  <r>
    <x v="120"/>
    <x v="12"/>
    <x v="4"/>
    <n v="22495"/>
  </r>
  <r>
    <x v="120"/>
    <x v="12"/>
    <x v="5"/>
    <n v="9363"/>
  </r>
  <r>
    <x v="120"/>
    <x v="13"/>
    <x v="0"/>
    <n v="11"/>
  </r>
  <r>
    <x v="120"/>
    <x v="13"/>
    <x v="1"/>
    <n v="276"/>
  </r>
  <r>
    <x v="120"/>
    <x v="13"/>
    <x v="2"/>
    <n v="8556"/>
  </r>
  <r>
    <x v="120"/>
    <x v="13"/>
    <x v="3"/>
    <n v="3099"/>
  </r>
  <r>
    <x v="120"/>
    <x v="13"/>
    <x v="4"/>
    <n v="6098"/>
  </r>
  <r>
    <x v="120"/>
    <x v="13"/>
    <x v="5"/>
    <n v="3149"/>
  </r>
  <r>
    <x v="120"/>
    <x v="14"/>
    <x v="0"/>
    <n v="54"/>
  </r>
  <r>
    <x v="120"/>
    <x v="14"/>
    <x v="1"/>
    <n v="1749"/>
  </r>
  <r>
    <x v="120"/>
    <x v="14"/>
    <x v="2"/>
    <n v="54219"/>
  </r>
  <r>
    <x v="120"/>
    <x v="14"/>
    <x v="3"/>
    <n v="25283"/>
  </r>
  <r>
    <x v="120"/>
    <x v="14"/>
    <x v="4"/>
    <n v="46985"/>
  </r>
  <r>
    <x v="120"/>
    <x v="14"/>
    <x v="5"/>
    <n v="24271"/>
  </r>
  <r>
    <x v="120"/>
    <x v="15"/>
    <x v="0"/>
    <n v="25"/>
  </r>
  <r>
    <x v="120"/>
    <x v="15"/>
    <x v="1"/>
    <n v="1000"/>
  </r>
  <r>
    <x v="120"/>
    <x v="15"/>
    <x v="2"/>
    <n v="31000"/>
  </r>
  <r>
    <x v="120"/>
    <x v="15"/>
    <x v="3"/>
    <n v="11436"/>
  </r>
  <r>
    <x v="120"/>
    <x v="15"/>
    <x v="4"/>
    <n v="22592"/>
  </r>
  <r>
    <x v="120"/>
    <x v="15"/>
    <x v="5"/>
    <n v="9173"/>
  </r>
  <r>
    <x v="120"/>
    <x v="16"/>
    <x v="0"/>
    <n v="9"/>
  </r>
  <r>
    <x v="120"/>
    <x v="16"/>
    <x v="1"/>
    <n v="228"/>
  </r>
  <r>
    <x v="120"/>
    <x v="16"/>
    <x v="2"/>
    <n v="7068"/>
  </r>
  <r>
    <x v="120"/>
    <x v="16"/>
    <x v="3"/>
    <n v="3079"/>
  </r>
  <r>
    <x v="120"/>
    <x v="16"/>
    <x v="4"/>
    <n v="6880"/>
  </r>
  <r>
    <x v="120"/>
    <x v="16"/>
    <x v="5"/>
    <n v="4116"/>
  </r>
  <r>
    <x v="120"/>
    <x v="17"/>
    <x v="0"/>
    <n v="12"/>
  </r>
  <r>
    <x v="120"/>
    <x v="17"/>
    <x v="1"/>
    <n v="274"/>
  </r>
  <r>
    <x v="120"/>
    <x v="17"/>
    <x v="2"/>
    <n v="8494"/>
  </r>
  <r>
    <x v="120"/>
    <x v="17"/>
    <x v="3"/>
    <n v="1971"/>
  </r>
  <r>
    <x v="120"/>
    <x v="17"/>
    <x v="4"/>
    <n v="4005"/>
  </r>
  <r>
    <x v="120"/>
    <x v="17"/>
    <x v="5"/>
    <n v="2657"/>
  </r>
  <r>
    <x v="120"/>
    <x v="18"/>
    <x v="0"/>
    <n v="18"/>
  </r>
  <r>
    <x v="120"/>
    <x v="18"/>
    <x v="1"/>
    <n v="711"/>
  </r>
  <r>
    <x v="120"/>
    <x v="18"/>
    <x v="2"/>
    <n v="22041"/>
  </r>
  <r>
    <x v="120"/>
    <x v="18"/>
    <x v="3"/>
    <n v="9186"/>
  </r>
  <r>
    <x v="120"/>
    <x v="18"/>
    <x v="4"/>
    <n v="17383"/>
  </r>
  <r>
    <x v="120"/>
    <x v="18"/>
    <x v="5"/>
    <n v="10221"/>
  </r>
  <r>
    <x v="120"/>
    <x v="19"/>
    <x v="0"/>
    <n v="112"/>
  </r>
  <r>
    <x v="120"/>
    <x v="19"/>
    <x v="1"/>
    <n v="4359"/>
  </r>
  <r>
    <x v="120"/>
    <x v="19"/>
    <x v="2"/>
    <n v="135129"/>
  </r>
  <r>
    <x v="120"/>
    <x v="19"/>
    <x v="3"/>
    <n v="66670"/>
  </r>
  <r>
    <x v="120"/>
    <x v="19"/>
    <x v="4"/>
    <n v="132027"/>
  </r>
  <r>
    <x v="120"/>
    <x v="19"/>
    <x v="5"/>
    <n v="69808"/>
  </r>
  <r>
    <x v="120"/>
    <x v="20"/>
    <x v="0"/>
    <n v="28"/>
  </r>
  <r>
    <x v="120"/>
    <x v="20"/>
    <x v="1"/>
    <n v="2085"/>
  </r>
  <r>
    <x v="120"/>
    <x v="20"/>
    <x v="2"/>
    <n v="64635"/>
  </r>
  <r>
    <x v="120"/>
    <x v="20"/>
    <x v="3"/>
    <n v="27027"/>
  </r>
  <r>
    <x v="120"/>
    <x v="20"/>
    <x v="4"/>
    <n v="62999"/>
  </r>
  <r>
    <x v="120"/>
    <x v="20"/>
    <x v="5"/>
    <n v="17107"/>
  </r>
  <r>
    <x v="120"/>
    <x v="21"/>
    <x v="0"/>
    <n v="80"/>
  </r>
  <r>
    <x v="120"/>
    <x v="21"/>
    <x v="1"/>
    <n v="3217"/>
  </r>
  <r>
    <x v="120"/>
    <x v="21"/>
    <x v="2"/>
    <n v="99727"/>
  </r>
  <r>
    <x v="120"/>
    <x v="21"/>
    <x v="3"/>
    <n v="57757"/>
  </r>
  <r>
    <x v="120"/>
    <x v="21"/>
    <x v="4"/>
    <n v="137671"/>
  </r>
  <r>
    <x v="120"/>
    <x v="21"/>
    <x v="5"/>
    <n v="44054"/>
  </r>
  <r>
    <x v="120"/>
    <x v="22"/>
    <x v="0"/>
    <n v="125"/>
  </r>
  <r>
    <x v="120"/>
    <x v="22"/>
    <x v="1"/>
    <n v="6121"/>
  </r>
  <r>
    <x v="120"/>
    <x v="22"/>
    <x v="2"/>
    <n v="189751"/>
  </r>
  <r>
    <x v="120"/>
    <x v="22"/>
    <x v="3"/>
    <n v="107797"/>
  </r>
  <r>
    <x v="120"/>
    <x v="22"/>
    <x v="4"/>
    <n v="230646"/>
  </r>
  <r>
    <x v="120"/>
    <x v="22"/>
    <x v="5"/>
    <n v="126555"/>
  </r>
  <r>
    <x v="120"/>
    <x v="23"/>
    <x v="0"/>
    <n v="34"/>
  </r>
  <r>
    <x v="120"/>
    <x v="23"/>
    <x v="1"/>
    <n v="1502"/>
  </r>
  <r>
    <x v="120"/>
    <x v="23"/>
    <x v="2"/>
    <n v="46562"/>
  </r>
  <r>
    <x v="120"/>
    <x v="23"/>
    <x v="3"/>
    <n v="20324"/>
  </r>
  <r>
    <x v="120"/>
    <x v="23"/>
    <x v="4"/>
    <n v="56848"/>
  </r>
  <r>
    <x v="120"/>
    <x v="23"/>
    <x v="5"/>
    <n v="17018"/>
  </r>
  <r>
    <x v="120"/>
    <x v="24"/>
    <x v="0"/>
    <n v="19"/>
  </r>
  <r>
    <x v="120"/>
    <x v="24"/>
    <x v="1"/>
    <n v="1064"/>
  </r>
  <r>
    <x v="120"/>
    <x v="24"/>
    <x v="2"/>
    <n v="32984"/>
  </r>
  <r>
    <x v="120"/>
    <x v="24"/>
    <x v="3"/>
    <n v="14711"/>
  </r>
  <r>
    <x v="120"/>
    <x v="24"/>
    <x v="4"/>
    <n v="35984"/>
  </r>
  <r>
    <x v="120"/>
    <x v="24"/>
    <x v="5"/>
    <n v="9204"/>
  </r>
  <r>
    <x v="120"/>
    <x v="25"/>
    <x v="0"/>
    <n v="42"/>
  </r>
  <r>
    <x v="120"/>
    <x v="25"/>
    <x v="1"/>
    <n v="1371"/>
  </r>
  <r>
    <x v="120"/>
    <x v="25"/>
    <x v="2"/>
    <n v="42501"/>
  </r>
  <r>
    <x v="120"/>
    <x v="25"/>
    <x v="3"/>
    <n v="21386"/>
  </r>
  <r>
    <x v="120"/>
    <x v="25"/>
    <x v="4"/>
    <n v="46350"/>
  </r>
  <r>
    <x v="120"/>
    <x v="25"/>
    <x v="5"/>
    <n v="18360"/>
  </r>
  <r>
    <x v="120"/>
    <x v="26"/>
    <x v="0"/>
    <n v="11"/>
  </r>
  <r>
    <x v="120"/>
    <x v="26"/>
    <x v="1"/>
    <n v="587"/>
  </r>
  <r>
    <x v="120"/>
    <x v="26"/>
    <x v="2"/>
    <n v="18197"/>
  </r>
  <r>
    <x v="120"/>
    <x v="26"/>
    <x v="3"/>
    <n v="8163"/>
  </r>
  <r>
    <x v="120"/>
    <x v="26"/>
    <x v="4"/>
    <n v="23287"/>
  </r>
  <r>
    <x v="120"/>
    <x v="26"/>
    <x v="5"/>
    <n v="9030"/>
  </r>
  <r>
    <x v="120"/>
    <x v="27"/>
    <x v="0"/>
    <n v="58"/>
  </r>
  <r>
    <x v="120"/>
    <x v="27"/>
    <x v="1"/>
    <n v="1926"/>
  </r>
  <r>
    <x v="120"/>
    <x v="27"/>
    <x v="2"/>
    <n v="59706"/>
  </r>
  <r>
    <x v="120"/>
    <x v="27"/>
    <x v="3"/>
    <n v="27584"/>
  </r>
  <r>
    <x v="120"/>
    <x v="27"/>
    <x v="4"/>
    <n v="66243"/>
  </r>
  <r>
    <x v="120"/>
    <x v="27"/>
    <x v="5"/>
    <n v="20746"/>
  </r>
  <r>
    <x v="120"/>
    <x v="28"/>
    <x v="0"/>
    <n v="56"/>
  </r>
  <r>
    <x v="120"/>
    <x v="28"/>
    <x v="1"/>
    <n v="2069"/>
  </r>
  <r>
    <x v="120"/>
    <x v="28"/>
    <x v="2"/>
    <n v="64139"/>
  </r>
  <r>
    <x v="120"/>
    <x v="28"/>
    <x v="3"/>
    <n v="38446"/>
  </r>
  <r>
    <x v="120"/>
    <x v="28"/>
    <x v="4"/>
    <n v="80604"/>
  </r>
  <r>
    <x v="120"/>
    <x v="28"/>
    <x v="5"/>
    <n v="38077"/>
  </r>
  <r>
    <x v="120"/>
    <x v="29"/>
    <x v="0"/>
    <n v="9"/>
  </r>
  <r>
    <x v="120"/>
    <x v="29"/>
    <x v="1"/>
    <n v="243"/>
  </r>
  <r>
    <x v="120"/>
    <x v="29"/>
    <x v="2"/>
    <n v="7533"/>
  </r>
  <r>
    <x v="120"/>
    <x v="29"/>
    <x v="3"/>
    <n v="935"/>
  </r>
  <r>
    <x v="120"/>
    <x v="29"/>
    <x v="4"/>
    <n v="1728"/>
  </r>
  <r>
    <x v="120"/>
    <x v="29"/>
    <x v="5"/>
    <n v="1037"/>
  </r>
  <r>
    <x v="120"/>
    <x v="30"/>
    <x v="0"/>
    <n v="56"/>
  </r>
  <r>
    <x v="120"/>
    <x v="30"/>
    <x v="1"/>
    <n v="2081"/>
  </r>
  <r>
    <x v="120"/>
    <x v="30"/>
    <x v="2"/>
    <n v="64511"/>
  </r>
  <r>
    <x v="120"/>
    <x v="30"/>
    <x v="3"/>
    <n v="29680"/>
  </r>
  <r>
    <x v="120"/>
    <x v="30"/>
    <x v="4"/>
    <n v="64803"/>
  </r>
  <r>
    <x v="120"/>
    <x v="30"/>
    <x v="5"/>
    <n v="25674"/>
  </r>
  <r>
    <x v="120"/>
    <x v="31"/>
    <x v="0"/>
    <n v="11"/>
  </r>
  <r>
    <x v="120"/>
    <x v="31"/>
    <x v="1"/>
    <n v="348"/>
  </r>
  <r>
    <x v="120"/>
    <x v="31"/>
    <x v="2"/>
    <n v="10788"/>
  </r>
  <r>
    <x v="120"/>
    <x v="31"/>
    <x v="3"/>
    <n v="2490"/>
  </r>
  <r>
    <x v="120"/>
    <x v="31"/>
    <x v="4"/>
    <n v="5035"/>
  </r>
  <r>
    <x v="120"/>
    <x v="31"/>
    <x v="5"/>
    <n v="2016"/>
  </r>
  <r>
    <x v="120"/>
    <x v="32"/>
    <x v="0"/>
    <n v="22"/>
  </r>
  <r>
    <x v="120"/>
    <x v="32"/>
    <x v="1"/>
    <n v="550"/>
  </r>
  <r>
    <x v="120"/>
    <x v="32"/>
    <x v="2"/>
    <n v="17050"/>
  </r>
  <r>
    <x v="120"/>
    <x v="32"/>
    <x v="3"/>
    <n v="6195"/>
  </r>
  <r>
    <x v="120"/>
    <x v="32"/>
    <x v="4"/>
    <n v="15298"/>
  </r>
  <r>
    <x v="120"/>
    <x v="32"/>
    <x v="5"/>
    <n v="5054"/>
  </r>
  <r>
    <x v="120"/>
    <x v="33"/>
    <x v="0"/>
    <n v="49"/>
  </r>
  <r>
    <x v="120"/>
    <x v="33"/>
    <x v="1"/>
    <n v="2490"/>
  </r>
  <r>
    <x v="120"/>
    <x v="33"/>
    <x v="2"/>
    <n v="77190"/>
  </r>
  <r>
    <x v="120"/>
    <x v="33"/>
    <x v="3"/>
    <n v="16579"/>
  </r>
  <r>
    <x v="120"/>
    <x v="33"/>
    <x v="4"/>
    <n v="29437"/>
  </r>
  <r>
    <x v="120"/>
    <x v="33"/>
    <x v="5"/>
    <n v="18588"/>
  </r>
  <r>
    <x v="120"/>
    <x v="34"/>
    <x v="0"/>
    <n v="34"/>
  </r>
  <r>
    <x v="120"/>
    <x v="34"/>
    <x v="1"/>
    <n v="1010"/>
  </r>
  <r>
    <x v="120"/>
    <x v="34"/>
    <x v="2"/>
    <n v="31310"/>
  </r>
  <r>
    <x v="120"/>
    <x v="34"/>
    <x v="3"/>
    <n v="11176"/>
  </r>
  <r>
    <x v="120"/>
    <x v="34"/>
    <x v="4"/>
    <n v="24274"/>
  </r>
  <r>
    <x v="120"/>
    <x v="34"/>
    <x v="5"/>
    <n v="14636"/>
  </r>
  <r>
    <x v="120"/>
    <x v="35"/>
    <x v="0"/>
    <n v="13"/>
  </r>
  <r>
    <x v="120"/>
    <x v="35"/>
    <x v="1"/>
    <n v="177"/>
  </r>
  <r>
    <x v="120"/>
    <x v="35"/>
    <x v="2"/>
    <n v="5487"/>
  </r>
  <r>
    <x v="120"/>
    <x v="35"/>
    <x v="3"/>
    <n v="2053"/>
  </r>
  <r>
    <x v="120"/>
    <x v="35"/>
    <x v="4"/>
    <n v="4058"/>
  </r>
  <r>
    <x v="120"/>
    <x v="35"/>
    <x v="5"/>
    <n v="3078"/>
  </r>
  <r>
    <x v="120"/>
    <x v="36"/>
    <x v="0"/>
    <n v="15"/>
  </r>
  <r>
    <x v="120"/>
    <x v="36"/>
    <x v="1"/>
    <n v="393"/>
  </r>
  <r>
    <x v="120"/>
    <x v="36"/>
    <x v="2"/>
    <n v="12183"/>
  </r>
  <r>
    <x v="120"/>
    <x v="36"/>
    <x v="3"/>
    <n v="2616"/>
  </r>
  <r>
    <x v="120"/>
    <x v="36"/>
    <x v="4"/>
    <n v="6395"/>
  </r>
  <r>
    <x v="120"/>
    <x v="36"/>
    <x v="5"/>
    <n v="3148"/>
  </r>
  <r>
    <x v="120"/>
    <x v="37"/>
    <x v="0"/>
    <n v="55"/>
  </r>
  <r>
    <x v="120"/>
    <x v="37"/>
    <x v="1"/>
    <n v="1498"/>
  </r>
  <r>
    <x v="120"/>
    <x v="37"/>
    <x v="2"/>
    <n v="46438"/>
  </r>
  <r>
    <x v="120"/>
    <x v="37"/>
    <x v="3"/>
    <n v="15907"/>
  </r>
  <r>
    <x v="120"/>
    <x v="37"/>
    <x v="4"/>
    <n v="30073"/>
  </r>
  <r>
    <x v="120"/>
    <x v="37"/>
    <x v="5"/>
    <n v="15920"/>
  </r>
  <r>
    <x v="120"/>
    <x v="38"/>
    <x v="0"/>
    <n v="19"/>
  </r>
  <r>
    <x v="120"/>
    <x v="38"/>
    <x v="1"/>
    <n v="391"/>
  </r>
  <r>
    <x v="120"/>
    <x v="38"/>
    <x v="2"/>
    <n v="12121"/>
  </r>
  <r>
    <x v="120"/>
    <x v="38"/>
    <x v="3"/>
    <n v="1742"/>
  </r>
  <r>
    <x v="120"/>
    <x v="38"/>
    <x v="4"/>
    <n v="3256"/>
  </r>
  <r>
    <x v="120"/>
    <x v="38"/>
    <x v="5"/>
    <n v="2194"/>
  </r>
  <r>
    <x v="120"/>
    <x v="39"/>
    <x v="0"/>
    <n v="21"/>
  </r>
  <r>
    <x v="120"/>
    <x v="39"/>
    <x v="1"/>
    <n v="740"/>
  </r>
  <r>
    <x v="120"/>
    <x v="39"/>
    <x v="2"/>
    <n v="22940"/>
  </r>
  <r>
    <x v="120"/>
    <x v="39"/>
    <x v="3"/>
    <n v="4444"/>
  </r>
  <r>
    <x v="120"/>
    <x v="39"/>
    <x v="4"/>
    <n v="10275"/>
  </r>
  <r>
    <x v="120"/>
    <x v="39"/>
    <x v="5"/>
    <n v="5032"/>
  </r>
  <r>
    <x v="120"/>
    <x v="40"/>
    <x v="0"/>
    <n v="28"/>
  </r>
  <r>
    <x v="120"/>
    <x v="40"/>
    <x v="1"/>
    <n v="1090"/>
  </r>
  <r>
    <x v="120"/>
    <x v="40"/>
    <x v="2"/>
    <n v="33790"/>
  </r>
  <r>
    <x v="120"/>
    <x v="40"/>
    <x v="3"/>
    <n v="10814"/>
  </r>
  <r>
    <x v="120"/>
    <x v="40"/>
    <x v="4"/>
    <n v="19202"/>
  </r>
  <r>
    <x v="120"/>
    <x v="40"/>
    <x v="5"/>
    <n v="8753"/>
  </r>
  <r>
    <x v="120"/>
    <x v="41"/>
    <x v="0"/>
    <n v="10"/>
  </r>
  <r>
    <x v="120"/>
    <x v="41"/>
    <x v="1"/>
    <n v="207"/>
  </r>
  <r>
    <x v="120"/>
    <x v="41"/>
    <x v="2"/>
    <n v="6417"/>
  </r>
  <r>
    <x v="120"/>
    <x v="41"/>
    <x v="3"/>
    <n v="2455"/>
  </r>
  <r>
    <x v="120"/>
    <x v="41"/>
    <x v="4"/>
    <n v="4895"/>
  </r>
  <r>
    <x v="120"/>
    <x v="41"/>
    <x v="5"/>
    <n v="3112"/>
  </r>
  <r>
    <x v="120"/>
    <x v="42"/>
    <x v="0"/>
    <n v="8"/>
  </r>
  <r>
    <x v="120"/>
    <x v="42"/>
    <x v="1"/>
    <n v="462"/>
  </r>
  <r>
    <x v="120"/>
    <x v="42"/>
    <x v="2"/>
    <n v="14322"/>
  </r>
  <r>
    <x v="120"/>
    <x v="42"/>
    <x v="3"/>
    <n v="3777"/>
  </r>
  <r>
    <x v="120"/>
    <x v="42"/>
    <x v="4"/>
    <n v="6388"/>
  </r>
  <r>
    <x v="120"/>
    <x v="42"/>
    <x v="5"/>
    <n v="2673"/>
  </r>
  <r>
    <x v="120"/>
    <x v="43"/>
    <x v="0"/>
    <n v="21"/>
  </r>
  <r>
    <x v="120"/>
    <x v="43"/>
    <x v="1"/>
    <n v="786"/>
  </r>
  <r>
    <x v="120"/>
    <x v="43"/>
    <x v="2"/>
    <n v="24366"/>
  </r>
  <r>
    <x v="120"/>
    <x v="43"/>
    <x v="3"/>
    <n v="9474"/>
  </r>
  <r>
    <x v="120"/>
    <x v="43"/>
    <x v="4"/>
    <n v="20788"/>
  </r>
  <r>
    <x v="120"/>
    <x v="43"/>
    <x v="5"/>
    <n v="11703"/>
  </r>
  <r>
    <x v="120"/>
    <x v="44"/>
    <x v="0"/>
    <n v="79"/>
  </r>
  <r>
    <x v="120"/>
    <x v="44"/>
    <x v="1"/>
    <n v="6135"/>
  </r>
  <r>
    <x v="120"/>
    <x v="44"/>
    <x v="2"/>
    <n v="190185"/>
  </r>
  <r>
    <x v="120"/>
    <x v="44"/>
    <x v="3"/>
    <n v="118002"/>
  </r>
  <r>
    <x v="120"/>
    <x v="44"/>
    <x v="4"/>
    <n v="181987"/>
  </r>
  <r>
    <x v="120"/>
    <x v="44"/>
    <x v="5"/>
    <n v="95811"/>
  </r>
  <r>
    <x v="120"/>
    <x v="45"/>
    <x v="0"/>
    <n v="15"/>
  </r>
  <r>
    <x v="120"/>
    <x v="45"/>
    <x v="1"/>
    <n v="682"/>
  </r>
  <r>
    <x v="120"/>
    <x v="45"/>
    <x v="2"/>
    <n v="21142"/>
  </r>
  <r>
    <x v="120"/>
    <x v="45"/>
    <x v="3"/>
    <n v="6861"/>
  </r>
  <r>
    <x v="120"/>
    <x v="45"/>
    <x v="4"/>
    <n v="17794"/>
  </r>
  <r>
    <x v="120"/>
    <x v="45"/>
    <x v="5"/>
    <n v="9205"/>
  </r>
  <r>
    <x v="120"/>
    <x v="46"/>
    <x v="0"/>
    <n v="22"/>
  </r>
  <r>
    <x v="120"/>
    <x v="46"/>
    <x v="1"/>
    <n v="691"/>
  </r>
  <r>
    <x v="120"/>
    <x v="46"/>
    <x v="2"/>
    <n v="21421"/>
  </r>
  <r>
    <x v="120"/>
    <x v="46"/>
    <x v="3"/>
    <n v="6310"/>
  </r>
  <r>
    <x v="120"/>
    <x v="46"/>
    <x v="4"/>
    <n v="11972"/>
  </r>
  <r>
    <x v="120"/>
    <x v="46"/>
    <x v="5"/>
    <n v="5881"/>
  </r>
  <r>
    <x v="120"/>
    <x v="47"/>
    <x v="0"/>
    <n v="90"/>
  </r>
  <r>
    <x v="120"/>
    <x v="47"/>
    <x v="1"/>
    <n v="4093"/>
  </r>
  <r>
    <x v="120"/>
    <x v="47"/>
    <x v="2"/>
    <n v="126883"/>
  </r>
  <r>
    <x v="120"/>
    <x v="47"/>
    <x v="3"/>
    <n v="72468"/>
  </r>
  <r>
    <x v="120"/>
    <x v="47"/>
    <x v="4"/>
    <n v="184495"/>
  </r>
  <r>
    <x v="120"/>
    <x v="47"/>
    <x v="5"/>
    <n v="55059"/>
  </r>
  <r>
    <x v="120"/>
    <x v="48"/>
    <x v="0"/>
    <n v="80"/>
  </r>
  <r>
    <x v="120"/>
    <x v="48"/>
    <x v="1"/>
    <n v="2966"/>
  </r>
  <r>
    <x v="120"/>
    <x v="48"/>
    <x v="2"/>
    <n v="91946"/>
  </r>
  <r>
    <x v="120"/>
    <x v="48"/>
    <x v="3"/>
    <n v="52755"/>
  </r>
  <r>
    <x v="120"/>
    <x v="48"/>
    <x v="4"/>
    <n v="102562"/>
  </r>
  <r>
    <x v="120"/>
    <x v="48"/>
    <x v="5"/>
    <n v="45079"/>
  </r>
  <r>
    <x v="120"/>
    <x v="49"/>
    <x v="0"/>
    <n v="110"/>
  </r>
  <r>
    <x v="120"/>
    <x v="49"/>
    <x v="1"/>
    <n v="3419"/>
  </r>
  <r>
    <x v="120"/>
    <x v="49"/>
    <x v="2"/>
    <n v="105989"/>
  </r>
  <r>
    <x v="120"/>
    <x v="49"/>
    <x v="3"/>
    <n v="54395"/>
  </r>
  <r>
    <x v="120"/>
    <x v="49"/>
    <x v="4"/>
    <n v="105638"/>
  </r>
  <r>
    <x v="120"/>
    <x v="49"/>
    <x v="5"/>
    <n v="54113"/>
  </r>
  <r>
    <x v="120"/>
    <x v="50"/>
    <x v="0"/>
    <n v="45"/>
  </r>
  <r>
    <x v="120"/>
    <x v="50"/>
    <x v="1"/>
    <n v="1267"/>
  </r>
  <r>
    <x v="120"/>
    <x v="50"/>
    <x v="2"/>
    <n v="39277"/>
  </r>
  <r>
    <x v="120"/>
    <x v="50"/>
    <x v="3"/>
    <n v="25183"/>
  </r>
  <r>
    <x v="120"/>
    <x v="50"/>
    <x v="4"/>
    <n v="47460"/>
  </r>
  <r>
    <x v="120"/>
    <x v="50"/>
    <x v="5"/>
    <n v="31509"/>
  </r>
  <r>
    <x v="120"/>
    <x v="51"/>
    <x v="0"/>
    <n v="46"/>
  </r>
  <r>
    <x v="120"/>
    <x v="51"/>
    <x v="1"/>
    <n v="1282"/>
  </r>
  <r>
    <x v="120"/>
    <x v="51"/>
    <x v="2"/>
    <n v="39742"/>
  </r>
  <r>
    <x v="120"/>
    <x v="51"/>
    <x v="3"/>
    <n v="18429"/>
  </r>
  <r>
    <x v="120"/>
    <x v="51"/>
    <x v="4"/>
    <n v="34309"/>
  </r>
  <r>
    <x v="120"/>
    <x v="51"/>
    <x v="5"/>
    <n v="23089"/>
  </r>
  <r>
    <x v="120"/>
    <x v="52"/>
    <x v="0"/>
    <n v="39"/>
  </r>
  <r>
    <x v="120"/>
    <x v="52"/>
    <x v="1"/>
    <n v="1225"/>
  </r>
  <r>
    <x v="120"/>
    <x v="52"/>
    <x v="2"/>
    <n v="37975"/>
  </r>
  <r>
    <x v="120"/>
    <x v="52"/>
    <x v="3"/>
    <n v="21494"/>
  </r>
  <r>
    <x v="120"/>
    <x v="52"/>
    <x v="4"/>
    <n v="36633"/>
  </r>
  <r>
    <x v="120"/>
    <x v="52"/>
    <x v="5"/>
    <n v="26026"/>
  </r>
  <r>
    <x v="120"/>
    <x v="53"/>
    <x v="0"/>
    <n v="77"/>
  </r>
  <r>
    <x v="120"/>
    <x v="53"/>
    <x v="1"/>
    <n v="3229"/>
  </r>
  <r>
    <x v="120"/>
    <x v="53"/>
    <x v="2"/>
    <n v="100099"/>
  </r>
  <r>
    <x v="120"/>
    <x v="53"/>
    <x v="3"/>
    <n v="57093"/>
  </r>
  <r>
    <x v="120"/>
    <x v="53"/>
    <x v="4"/>
    <n v="99497"/>
  </r>
  <r>
    <x v="120"/>
    <x v="53"/>
    <x v="5"/>
    <n v="69152"/>
  </r>
  <r>
    <x v="120"/>
    <x v="54"/>
    <x v="0"/>
    <n v="46"/>
  </r>
  <r>
    <x v="120"/>
    <x v="54"/>
    <x v="1"/>
    <n v="1683"/>
  </r>
  <r>
    <x v="120"/>
    <x v="54"/>
    <x v="2"/>
    <n v="52173"/>
  </r>
  <r>
    <x v="120"/>
    <x v="54"/>
    <x v="3"/>
    <n v="18218"/>
  </r>
  <r>
    <x v="120"/>
    <x v="54"/>
    <x v="4"/>
    <n v="38208"/>
  </r>
  <r>
    <x v="120"/>
    <x v="54"/>
    <x v="5"/>
    <n v="23182"/>
  </r>
  <r>
    <x v="120"/>
    <x v="55"/>
    <x v="0"/>
    <n v="21"/>
  </r>
  <r>
    <x v="120"/>
    <x v="55"/>
    <x v="1"/>
    <n v="1662"/>
  </r>
  <r>
    <x v="120"/>
    <x v="55"/>
    <x v="2"/>
    <n v="51522"/>
  </r>
  <r>
    <x v="120"/>
    <x v="55"/>
    <x v="3"/>
    <n v="7997"/>
  </r>
  <r>
    <x v="120"/>
    <x v="55"/>
    <x v="4"/>
    <n v="19817"/>
  </r>
  <r>
    <x v="120"/>
    <x v="55"/>
    <x v="5"/>
    <n v="6117"/>
  </r>
  <r>
    <x v="120"/>
    <x v="56"/>
    <x v="0"/>
    <n v="242"/>
  </r>
  <r>
    <x v="120"/>
    <x v="56"/>
    <x v="1"/>
    <n v="10614"/>
  </r>
  <r>
    <x v="120"/>
    <x v="56"/>
    <x v="2"/>
    <n v="329034"/>
  </r>
  <r>
    <x v="120"/>
    <x v="56"/>
    <x v="3"/>
    <n v="205881"/>
  </r>
  <r>
    <x v="120"/>
    <x v="56"/>
    <x v="4"/>
    <n v="377862"/>
  </r>
  <r>
    <x v="120"/>
    <x v="56"/>
    <x v="5"/>
    <n v="187356"/>
  </r>
  <r>
    <x v="120"/>
    <x v="57"/>
    <x v="0"/>
    <n v="17"/>
  </r>
  <r>
    <x v="120"/>
    <x v="57"/>
    <x v="1"/>
    <n v="527"/>
  </r>
  <r>
    <x v="120"/>
    <x v="57"/>
    <x v="2"/>
    <n v="16337"/>
  </r>
  <r>
    <x v="120"/>
    <x v="57"/>
    <x v="3"/>
    <n v="4533"/>
  </r>
  <r>
    <x v="120"/>
    <x v="57"/>
    <x v="4"/>
    <n v="7034"/>
  </r>
  <r>
    <x v="120"/>
    <x v="57"/>
    <x v="5"/>
    <n v="3520"/>
  </r>
  <r>
    <x v="120"/>
    <x v="58"/>
    <x v="0"/>
    <n v="41"/>
  </r>
  <r>
    <x v="120"/>
    <x v="58"/>
    <x v="1"/>
    <n v="1215"/>
  </r>
  <r>
    <x v="120"/>
    <x v="58"/>
    <x v="2"/>
    <n v="37665"/>
  </r>
  <r>
    <x v="120"/>
    <x v="58"/>
    <x v="3"/>
    <n v="9516"/>
  </r>
  <r>
    <x v="120"/>
    <x v="58"/>
    <x v="4"/>
    <n v="19792"/>
  </r>
  <r>
    <x v="120"/>
    <x v="58"/>
    <x v="5"/>
    <n v="8382"/>
  </r>
  <r>
    <x v="120"/>
    <x v="59"/>
    <x v="0"/>
    <n v="50"/>
  </r>
  <r>
    <x v="120"/>
    <x v="59"/>
    <x v="1"/>
    <n v="1425"/>
  </r>
  <r>
    <x v="120"/>
    <x v="59"/>
    <x v="2"/>
    <n v="44175"/>
  </r>
  <r>
    <x v="120"/>
    <x v="59"/>
    <x v="3"/>
    <n v="18606"/>
  </r>
  <r>
    <x v="120"/>
    <x v="59"/>
    <x v="4"/>
    <n v="40098"/>
  </r>
  <r>
    <x v="120"/>
    <x v="59"/>
    <x v="5"/>
    <n v="18221"/>
  </r>
  <r>
    <x v="120"/>
    <x v="60"/>
    <x v="0"/>
    <n v="32"/>
  </r>
  <r>
    <x v="120"/>
    <x v="60"/>
    <x v="1"/>
    <n v="1819"/>
  </r>
  <r>
    <x v="120"/>
    <x v="60"/>
    <x v="2"/>
    <n v="56389"/>
  </r>
  <r>
    <x v="120"/>
    <x v="60"/>
    <x v="3"/>
    <n v="32126"/>
  </r>
  <r>
    <x v="120"/>
    <x v="60"/>
    <x v="4"/>
    <n v="61790"/>
  </r>
  <r>
    <x v="120"/>
    <x v="60"/>
    <x v="5"/>
    <n v="44849"/>
  </r>
  <r>
    <x v="120"/>
    <x v="61"/>
    <x v="0"/>
    <n v="11"/>
  </r>
  <r>
    <x v="120"/>
    <x v="61"/>
    <x v="1"/>
    <n v="323"/>
  </r>
  <r>
    <x v="120"/>
    <x v="61"/>
    <x v="2"/>
    <n v="10013"/>
  </r>
  <r>
    <x v="120"/>
    <x v="61"/>
    <x v="3"/>
    <n v="2268"/>
  </r>
  <r>
    <x v="120"/>
    <x v="61"/>
    <x v="4"/>
    <n v="4512"/>
  </r>
  <r>
    <x v="120"/>
    <x v="61"/>
    <x v="5"/>
    <n v="1459"/>
  </r>
  <r>
    <x v="120"/>
    <x v="62"/>
    <x v="0"/>
    <n v="49"/>
  </r>
  <r>
    <x v="120"/>
    <x v="62"/>
    <x v="1"/>
    <n v="4427"/>
  </r>
  <r>
    <x v="120"/>
    <x v="62"/>
    <x v="2"/>
    <n v="137237"/>
  </r>
  <r>
    <x v="120"/>
    <x v="62"/>
    <x v="3"/>
    <n v="24588"/>
  </r>
  <r>
    <x v="120"/>
    <x v="62"/>
    <x v="4"/>
    <n v="51690"/>
  </r>
  <r>
    <x v="120"/>
    <x v="62"/>
    <x v="5"/>
    <n v="28867"/>
  </r>
  <r>
    <x v="120"/>
    <x v="63"/>
    <x v="0"/>
    <n v="58"/>
  </r>
  <r>
    <x v="120"/>
    <x v="63"/>
    <x v="1"/>
    <n v="3090"/>
  </r>
  <r>
    <x v="120"/>
    <x v="63"/>
    <x v="2"/>
    <n v="95790"/>
  </r>
  <r>
    <x v="120"/>
    <x v="63"/>
    <x v="3"/>
    <n v="36266"/>
  </r>
  <r>
    <x v="120"/>
    <x v="63"/>
    <x v="4"/>
    <n v="79040"/>
  </r>
  <r>
    <x v="120"/>
    <x v="63"/>
    <x v="5"/>
    <n v="23666"/>
  </r>
  <r>
    <x v="120"/>
    <x v="64"/>
    <x v="0"/>
    <n v="161"/>
  </r>
  <r>
    <x v="120"/>
    <x v="64"/>
    <x v="1"/>
    <n v="9960"/>
  </r>
  <r>
    <x v="120"/>
    <x v="64"/>
    <x v="2"/>
    <n v="308760"/>
  </r>
  <r>
    <x v="120"/>
    <x v="64"/>
    <x v="3"/>
    <n v="192531"/>
  </r>
  <r>
    <x v="120"/>
    <x v="64"/>
    <x v="4"/>
    <n v="373487"/>
  </r>
  <r>
    <x v="120"/>
    <x v="64"/>
    <x v="5"/>
    <n v="155055"/>
  </r>
  <r>
    <x v="120"/>
    <x v="65"/>
    <x v="0"/>
    <n v="82"/>
  </r>
  <r>
    <x v="120"/>
    <x v="65"/>
    <x v="1"/>
    <n v="2688"/>
  </r>
  <r>
    <x v="120"/>
    <x v="65"/>
    <x v="2"/>
    <n v="83328"/>
  </r>
  <r>
    <x v="120"/>
    <x v="65"/>
    <x v="3"/>
    <n v="47659"/>
  </r>
  <r>
    <x v="120"/>
    <x v="65"/>
    <x v="4"/>
    <n v="91486"/>
  </r>
  <r>
    <x v="120"/>
    <x v="65"/>
    <x v="5"/>
    <n v="52211"/>
  </r>
  <r>
    <x v="120"/>
    <x v="66"/>
    <x v="0"/>
    <n v="34"/>
  </r>
  <r>
    <x v="120"/>
    <x v="66"/>
    <x v="1"/>
    <n v="727"/>
  </r>
  <r>
    <x v="120"/>
    <x v="66"/>
    <x v="2"/>
    <n v="22537"/>
  </r>
  <r>
    <x v="120"/>
    <x v="66"/>
    <x v="3"/>
    <n v="7116"/>
  </r>
  <r>
    <x v="120"/>
    <x v="66"/>
    <x v="4"/>
    <n v="13897"/>
  </r>
  <r>
    <x v="120"/>
    <x v="66"/>
    <x v="5"/>
    <n v="7251"/>
  </r>
  <r>
    <x v="120"/>
    <x v="67"/>
    <x v="0"/>
    <n v="69"/>
  </r>
  <r>
    <x v="120"/>
    <x v="67"/>
    <x v="1"/>
    <n v="3294"/>
  </r>
  <r>
    <x v="120"/>
    <x v="67"/>
    <x v="2"/>
    <n v="102114"/>
  </r>
  <r>
    <x v="120"/>
    <x v="67"/>
    <x v="3"/>
    <n v="52498"/>
  </r>
  <r>
    <x v="120"/>
    <x v="67"/>
    <x v="4"/>
    <n v="88580"/>
  </r>
  <r>
    <x v="120"/>
    <x v="67"/>
    <x v="5"/>
    <n v="47904"/>
  </r>
  <r>
    <x v="120"/>
    <x v="68"/>
    <x v="0"/>
    <n v="10"/>
  </r>
  <r>
    <x v="120"/>
    <x v="68"/>
    <x v="1"/>
    <n v="210"/>
  </r>
  <r>
    <x v="120"/>
    <x v="68"/>
    <x v="2"/>
    <n v="6510"/>
  </r>
  <r>
    <x v="120"/>
    <x v="68"/>
    <x v="3"/>
    <n v="1786"/>
  </r>
  <r>
    <x v="120"/>
    <x v="68"/>
    <x v="4"/>
    <n v="3286"/>
  </r>
  <r>
    <x v="120"/>
    <x v="68"/>
    <x v="5"/>
    <n v="2307"/>
  </r>
  <r>
    <x v="120"/>
    <x v="69"/>
    <x v="0"/>
    <n v="44"/>
  </r>
  <r>
    <x v="120"/>
    <x v="69"/>
    <x v="1"/>
    <n v="1221"/>
  </r>
  <r>
    <x v="120"/>
    <x v="69"/>
    <x v="2"/>
    <n v="37851"/>
  </r>
  <r>
    <x v="120"/>
    <x v="69"/>
    <x v="3"/>
    <n v="14875"/>
  </r>
  <r>
    <x v="120"/>
    <x v="69"/>
    <x v="4"/>
    <n v="26317"/>
  </r>
  <r>
    <x v="120"/>
    <x v="69"/>
    <x v="5"/>
    <n v="16039"/>
  </r>
  <r>
    <x v="120"/>
    <x v="70"/>
    <x v="0"/>
    <n v="3360"/>
  </r>
  <r>
    <x v="120"/>
    <x v="70"/>
    <x v="1"/>
    <n v="145590"/>
  </r>
  <r>
    <x v="120"/>
    <x v="70"/>
    <x v="2"/>
    <n v="4513290"/>
  </r>
  <r>
    <x v="120"/>
    <x v="70"/>
    <x v="3"/>
    <n v="2232678"/>
  </r>
  <r>
    <x v="120"/>
    <x v="70"/>
    <x v="4"/>
    <n v="4438860"/>
  </r>
  <r>
    <x v="120"/>
    <x v="70"/>
    <x v="5"/>
    <n v="2044175"/>
  </r>
  <r>
    <x v="121"/>
    <x v="0"/>
    <x v="0"/>
    <n v="170"/>
  </r>
  <r>
    <x v="121"/>
    <x v="0"/>
    <x v="1"/>
    <n v="6486"/>
  </r>
  <r>
    <x v="121"/>
    <x v="0"/>
    <x v="2"/>
    <n v="181608"/>
  </r>
  <r>
    <x v="121"/>
    <x v="0"/>
    <x v="3"/>
    <n v="69920"/>
  </r>
  <r>
    <x v="121"/>
    <x v="0"/>
    <x v="4"/>
    <n v="126423"/>
  </r>
  <r>
    <x v="121"/>
    <x v="0"/>
    <x v="5"/>
    <n v="58240"/>
  </r>
  <r>
    <x v="121"/>
    <x v="1"/>
    <x v="0"/>
    <n v="59"/>
  </r>
  <r>
    <x v="121"/>
    <x v="1"/>
    <x v="1"/>
    <n v="2788"/>
  </r>
  <r>
    <x v="121"/>
    <x v="1"/>
    <x v="2"/>
    <n v="78064"/>
  </r>
  <r>
    <x v="121"/>
    <x v="1"/>
    <x v="3"/>
    <n v="23557"/>
  </r>
  <r>
    <x v="121"/>
    <x v="1"/>
    <x v="4"/>
    <n v="42905"/>
  </r>
  <r>
    <x v="121"/>
    <x v="1"/>
    <x v="5"/>
    <n v="21792"/>
  </r>
  <r>
    <x v="121"/>
    <x v="2"/>
    <x v="0"/>
    <n v="26"/>
  </r>
  <r>
    <x v="121"/>
    <x v="2"/>
    <x v="1"/>
    <n v="1154"/>
  </r>
  <r>
    <x v="121"/>
    <x v="2"/>
    <x v="2"/>
    <n v="32312"/>
  </r>
  <r>
    <x v="121"/>
    <x v="2"/>
    <x v="3"/>
    <n v="6234"/>
  </r>
  <r>
    <x v="121"/>
    <x v="2"/>
    <x v="4"/>
    <n v="14109"/>
  </r>
  <r>
    <x v="121"/>
    <x v="2"/>
    <x v="5"/>
    <n v="8654"/>
  </r>
  <r>
    <x v="121"/>
    <x v="3"/>
    <x v="0"/>
    <n v="50"/>
  </r>
  <r>
    <x v="121"/>
    <x v="3"/>
    <x v="1"/>
    <n v="2402"/>
  </r>
  <r>
    <x v="121"/>
    <x v="3"/>
    <x v="2"/>
    <n v="67256"/>
  </r>
  <r>
    <x v="121"/>
    <x v="3"/>
    <x v="3"/>
    <n v="17569"/>
  </r>
  <r>
    <x v="121"/>
    <x v="3"/>
    <x v="4"/>
    <n v="33850"/>
  </r>
  <r>
    <x v="121"/>
    <x v="3"/>
    <x v="5"/>
    <n v="17996"/>
  </r>
  <r>
    <x v="121"/>
    <x v="4"/>
    <x v="0"/>
    <n v="26"/>
  </r>
  <r>
    <x v="121"/>
    <x v="4"/>
    <x v="1"/>
    <n v="973"/>
  </r>
  <r>
    <x v="121"/>
    <x v="4"/>
    <x v="2"/>
    <n v="27244"/>
  </r>
  <r>
    <x v="121"/>
    <x v="4"/>
    <x v="3"/>
    <n v="15559"/>
  </r>
  <r>
    <x v="121"/>
    <x v="4"/>
    <x v="4"/>
    <n v="26133"/>
  </r>
  <r>
    <x v="121"/>
    <x v="4"/>
    <x v="5"/>
    <n v="12065"/>
  </r>
  <r>
    <x v="121"/>
    <x v="5"/>
    <x v="0"/>
    <n v="14"/>
  </r>
  <r>
    <x v="121"/>
    <x v="5"/>
    <x v="1"/>
    <n v="366"/>
  </r>
  <r>
    <x v="121"/>
    <x v="5"/>
    <x v="2"/>
    <n v="10248"/>
  </r>
  <r>
    <x v="121"/>
    <x v="5"/>
    <x v="3"/>
    <n v="4639"/>
  </r>
  <r>
    <x v="121"/>
    <x v="5"/>
    <x v="4"/>
    <n v="8472"/>
  </r>
  <r>
    <x v="121"/>
    <x v="5"/>
    <x v="5"/>
    <n v="4726"/>
  </r>
  <r>
    <x v="121"/>
    <x v="6"/>
    <x v="0"/>
    <n v="161"/>
  </r>
  <r>
    <x v="121"/>
    <x v="6"/>
    <x v="1"/>
    <n v="12047"/>
  </r>
  <r>
    <x v="121"/>
    <x v="6"/>
    <x v="2"/>
    <n v="337316"/>
  </r>
  <r>
    <x v="121"/>
    <x v="6"/>
    <x v="3"/>
    <n v="251506"/>
  </r>
  <r>
    <x v="121"/>
    <x v="6"/>
    <x v="4"/>
    <n v="374728"/>
  </r>
  <r>
    <x v="121"/>
    <x v="6"/>
    <x v="5"/>
    <n v="179501"/>
  </r>
  <r>
    <x v="121"/>
    <x v="7"/>
    <x v="0"/>
    <n v="47"/>
  </r>
  <r>
    <x v="121"/>
    <x v="7"/>
    <x v="1"/>
    <n v="2316"/>
  </r>
  <r>
    <x v="121"/>
    <x v="7"/>
    <x v="2"/>
    <n v="64848"/>
  </r>
  <r>
    <x v="121"/>
    <x v="7"/>
    <x v="3"/>
    <n v="40800"/>
  </r>
  <r>
    <x v="121"/>
    <x v="7"/>
    <x v="4"/>
    <n v="68779"/>
  </r>
  <r>
    <x v="121"/>
    <x v="7"/>
    <x v="5"/>
    <n v="42313"/>
  </r>
  <r>
    <x v="121"/>
    <x v="8"/>
    <x v="0"/>
    <n v="11"/>
  </r>
  <r>
    <x v="121"/>
    <x v="8"/>
    <x v="1"/>
    <n v="538"/>
  </r>
  <r>
    <x v="121"/>
    <x v="8"/>
    <x v="2"/>
    <n v="15064"/>
  </r>
  <r>
    <x v="121"/>
    <x v="8"/>
    <x v="3"/>
    <n v="6095"/>
  </r>
  <r>
    <x v="121"/>
    <x v="8"/>
    <x v="4"/>
    <n v="8001"/>
  </r>
  <r>
    <x v="121"/>
    <x v="8"/>
    <x v="5"/>
    <n v="3641"/>
  </r>
  <r>
    <x v="121"/>
    <x v="9"/>
    <x v="0"/>
    <n v="17"/>
  </r>
  <r>
    <x v="121"/>
    <x v="9"/>
    <x v="1"/>
    <n v="340"/>
  </r>
  <r>
    <x v="121"/>
    <x v="9"/>
    <x v="2"/>
    <n v="9520"/>
  </r>
  <r>
    <x v="121"/>
    <x v="9"/>
    <x v="3"/>
    <n v="2566"/>
  </r>
  <r>
    <x v="121"/>
    <x v="9"/>
    <x v="4"/>
    <n v="4346"/>
  </r>
  <r>
    <x v="121"/>
    <x v="9"/>
    <x v="5"/>
    <n v="2536"/>
  </r>
  <r>
    <x v="121"/>
    <x v="10"/>
    <x v="0"/>
    <n v="107"/>
  </r>
  <r>
    <x v="121"/>
    <x v="10"/>
    <x v="1"/>
    <n v="3796"/>
  </r>
  <r>
    <x v="121"/>
    <x v="10"/>
    <x v="2"/>
    <n v="106288"/>
  </r>
  <r>
    <x v="121"/>
    <x v="10"/>
    <x v="3"/>
    <n v="39688"/>
  </r>
  <r>
    <x v="121"/>
    <x v="10"/>
    <x v="4"/>
    <n v="75723"/>
  </r>
  <r>
    <x v="121"/>
    <x v="10"/>
    <x v="5"/>
    <n v="38745"/>
  </r>
  <r>
    <x v="121"/>
    <x v="11"/>
    <x v="0"/>
    <n v="15"/>
  </r>
  <r>
    <x v="121"/>
    <x v="11"/>
    <x v="1"/>
    <n v="438"/>
  </r>
  <r>
    <x v="121"/>
    <x v="11"/>
    <x v="2"/>
    <n v="12264"/>
  </r>
  <r>
    <x v="121"/>
    <x v="11"/>
    <x v="3"/>
    <n v="3721"/>
  </r>
  <r>
    <x v="121"/>
    <x v="11"/>
    <x v="4"/>
    <n v="6937"/>
  </r>
  <r>
    <x v="121"/>
    <x v="11"/>
    <x v="5"/>
    <n v="4537"/>
  </r>
  <r>
    <x v="121"/>
    <x v="12"/>
    <x v="0"/>
    <n v="19"/>
  </r>
  <r>
    <x v="121"/>
    <x v="12"/>
    <x v="1"/>
    <n v="800"/>
  </r>
  <r>
    <x v="121"/>
    <x v="12"/>
    <x v="2"/>
    <n v="22400"/>
  </r>
  <r>
    <x v="121"/>
    <x v="12"/>
    <x v="3"/>
    <n v="7630"/>
  </r>
  <r>
    <x v="121"/>
    <x v="12"/>
    <x v="4"/>
    <n v="12046"/>
  </r>
  <r>
    <x v="121"/>
    <x v="12"/>
    <x v="5"/>
    <n v="7417"/>
  </r>
  <r>
    <x v="121"/>
    <x v="13"/>
    <x v="0"/>
    <n v="11"/>
  </r>
  <r>
    <x v="121"/>
    <x v="13"/>
    <x v="1"/>
    <n v="276"/>
  </r>
  <r>
    <x v="121"/>
    <x v="13"/>
    <x v="2"/>
    <n v="7728"/>
  </r>
  <r>
    <x v="121"/>
    <x v="13"/>
    <x v="3"/>
    <n v="2845"/>
  </r>
  <r>
    <x v="121"/>
    <x v="13"/>
    <x v="4"/>
    <n v="4906"/>
  </r>
  <r>
    <x v="121"/>
    <x v="13"/>
    <x v="5"/>
    <n v="2748"/>
  </r>
  <r>
    <x v="121"/>
    <x v="14"/>
    <x v="0"/>
    <n v="53"/>
  </r>
  <r>
    <x v="121"/>
    <x v="14"/>
    <x v="1"/>
    <n v="1704"/>
  </r>
  <r>
    <x v="121"/>
    <x v="14"/>
    <x v="2"/>
    <n v="47712"/>
  </r>
  <r>
    <x v="121"/>
    <x v="14"/>
    <x v="3"/>
    <n v="27817"/>
  </r>
  <r>
    <x v="121"/>
    <x v="14"/>
    <x v="4"/>
    <n v="43324"/>
  </r>
  <r>
    <x v="121"/>
    <x v="14"/>
    <x v="5"/>
    <n v="23772"/>
  </r>
  <r>
    <x v="121"/>
    <x v="15"/>
    <x v="0"/>
    <n v="25"/>
  </r>
  <r>
    <x v="121"/>
    <x v="15"/>
    <x v="1"/>
    <n v="1000"/>
  </r>
  <r>
    <x v="121"/>
    <x v="15"/>
    <x v="2"/>
    <n v="28000"/>
  </r>
  <r>
    <x v="121"/>
    <x v="15"/>
    <x v="3"/>
    <n v="7986"/>
  </r>
  <r>
    <x v="121"/>
    <x v="15"/>
    <x v="4"/>
    <n v="14136"/>
  </r>
  <r>
    <x v="121"/>
    <x v="15"/>
    <x v="5"/>
    <n v="7003"/>
  </r>
  <r>
    <x v="121"/>
    <x v="16"/>
    <x v="0"/>
    <n v="9"/>
  </r>
  <r>
    <x v="121"/>
    <x v="16"/>
    <x v="1"/>
    <n v="228"/>
  </r>
  <r>
    <x v="121"/>
    <x v="16"/>
    <x v="2"/>
    <n v="6384"/>
  </r>
  <r>
    <x v="121"/>
    <x v="16"/>
    <x v="3"/>
    <n v="2047"/>
  </r>
  <r>
    <x v="121"/>
    <x v="16"/>
    <x v="4"/>
    <n v="3677"/>
  </r>
  <r>
    <x v="121"/>
    <x v="16"/>
    <x v="5"/>
    <n v="2866"/>
  </r>
  <r>
    <x v="121"/>
    <x v="17"/>
    <x v="0"/>
    <n v="12"/>
  </r>
  <r>
    <x v="121"/>
    <x v="17"/>
    <x v="1"/>
    <n v="274"/>
  </r>
  <r>
    <x v="121"/>
    <x v="17"/>
    <x v="2"/>
    <n v="7672"/>
  </r>
  <r>
    <x v="121"/>
    <x v="17"/>
    <x v="3"/>
    <n v="2015"/>
  </r>
  <r>
    <x v="121"/>
    <x v="17"/>
    <x v="4"/>
    <n v="3691"/>
  </r>
  <r>
    <x v="121"/>
    <x v="17"/>
    <x v="5"/>
    <n v="2562"/>
  </r>
  <r>
    <x v="121"/>
    <x v="18"/>
    <x v="0"/>
    <n v="18"/>
  </r>
  <r>
    <x v="121"/>
    <x v="18"/>
    <x v="1"/>
    <n v="711"/>
  </r>
  <r>
    <x v="121"/>
    <x v="18"/>
    <x v="2"/>
    <n v="19908"/>
  </r>
  <r>
    <x v="121"/>
    <x v="18"/>
    <x v="3"/>
    <n v="7705"/>
  </r>
  <r>
    <x v="121"/>
    <x v="18"/>
    <x v="4"/>
    <n v="12126"/>
  </r>
  <r>
    <x v="121"/>
    <x v="18"/>
    <x v="5"/>
    <n v="8197"/>
  </r>
  <r>
    <x v="121"/>
    <x v="19"/>
    <x v="0"/>
    <n v="112"/>
  </r>
  <r>
    <x v="121"/>
    <x v="19"/>
    <x v="1"/>
    <n v="4327"/>
  </r>
  <r>
    <x v="121"/>
    <x v="19"/>
    <x v="2"/>
    <n v="121156"/>
  </r>
  <r>
    <x v="121"/>
    <x v="19"/>
    <x v="3"/>
    <n v="56087"/>
  </r>
  <r>
    <x v="121"/>
    <x v="19"/>
    <x v="4"/>
    <n v="95566"/>
  </r>
  <r>
    <x v="121"/>
    <x v="19"/>
    <x v="5"/>
    <n v="57664"/>
  </r>
  <r>
    <x v="121"/>
    <x v="20"/>
    <x v="0"/>
    <n v="27"/>
  </r>
  <r>
    <x v="121"/>
    <x v="20"/>
    <x v="1"/>
    <n v="1984"/>
  </r>
  <r>
    <x v="121"/>
    <x v="20"/>
    <x v="2"/>
    <n v="55552"/>
  </r>
  <r>
    <x v="121"/>
    <x v="20"/>
    <x v="3"/>
    <n v="15734"/>
  </r>
  <r>
    <x v="121"/>
    <x v="20"/>
    <x v="4"/>
    <n v="25779"/>
  </r>
  <r>
    <x v="121"/>
    <x v="20"/>
    <x v="5"/>
    <n v="10949"/>
  </r>
  <r>
    <x v="121"/>
    <x v="21"/>
    <x v="0"/>
    <n v="78"/>
  </r>
  <r>
    <x v="121"/>
    <x v="21"/>
    <x v="1"/>
    <n v="3205"/>
  </r>
  <r>
    <x v="121"/>
    <x v="21"/>
    <x v="2"/>
    <n v="89740"/>
  </r>
  <r>
    <x v="121"/>
    <x v="21"/>
    <x v="3"/>
    <n v="42342"/>
  </r>
  <r>
    <x v="121"/>
    <x v="21"/>
    <x v="4"/>
    <n v="76596"/>
  </r>
  <r>
    <x v="121"/>
    <x v="21"/>
    <x v="5"/>
    <n v="32749"/>
  </r>
  <r>
    <x v="121"/>
    <x v="22"/>
    <x v="0"/>
    <n v="125"/>
  </r>
  <r>
    <x v="121"/>
    <x v="22"/>
    <x v="1"/>
    <n v="6115"/>
  </r>
  <r>
    <x v="121"/>
    <x v="22"/>
    <x v="2"/>
    <n v="171220"/>
  </r>
  <r>
    <x v="121"/>
    <x v="22"/>
    <x v="3"/>
    <n v="91431"/>
  </r>
  <r>
    <x v="121"/>
    <x v="22"/>
    <x v="4"/>
    <n v="165854"/>
  </r>
  <r>
    <x v="121"/>
    <x v="22"/>
    <x v="5"/>
    <n v="100888"/>
  </r>
  <r>
    <x v="121"/>
    <x v="23"/>
    <x v="0"/>
    <n v="34"/>
  </r>
  <r>
    <x v="121"/>
    <x v="23"/>
    <x v="1"/>
    <n v="1502"/>
  </r>
  <r>
    <x v="121"/>
    <x v="23"/>
    <x v="2"/>
    <n v="42056"/>
  </r>
  <r>
    <x v="121"/>
    <x v="23"/>
    <x v="3"/>
    <n v="11322"/>
  </r>
  <r>
    <x v="121"/>
    <x v="23"/>
    <x v="4"/>
    <n v="22307"/>
  </r>
  <r>
    <x v="121"/>
    <x v="23"/>
    <x v="5"/>
    <n v="11191"/>
  </r>
  <r>
    <x v="121"/>
    <x v="24"/>
    <x v="0"/>
    <n v="19"/>
  </r>
  <r>
    <x v="121"/>
    <x v="24"/>
    <x v="1"/>
    <n v="1064"/>
  </r>
  <r>
    <x v="121"/>
    <x v="24"/>
    <x v="2"/>
    <n v="29792"/>
  </r>
  <r>
    <x v="121"/>
    <x v="24"/>
    <x v="3"/>
    <n v="7335"/>
  </r>
  <r>
    <x v="121"/>
    <x v="24"/>
    <x v="4"/>
    <n v="13818"/>
  </r>
  <r>
    <x v="121"/>
    <x v="24"/>
    <x v="5"/>
    <n v="7272"/>
  </r>
  <r>
    <x v="121"/>
    <x v="25"/>
    <x v="0"/>
    <n v="42"/>
  </r>
  <r>
    <x v="121"/>
    <x v="25"/>
    <x v="1"/>
    <n v="1370"/>
  </r>
  <r>
    <x v="121"/>
    <x v="25"/>
    <x v="2"/>
    <n v="38360"/>
  </r>
  <r>
    <x v="121"/>
    <x v="25"/>
    <x v="3"/>
    <n v="15502"/>
  </r>
  <r>
    <x v="121"/>
    <x v="25"/>
    <x v="4"/>
    <n v="24687"/>
  </r>
  <r>
    <x v="121"/>
    <x v="25"/>
    <x v="5"/>
    <n v="13121"/>
  </r>
  <r>
    <x v="121"/>
    <x v="26"/>
    <x v="0"/>
    <n v="10"/>
  </r>
  <r>
    <x v="121"/>
    <x v="26"/>
    <x v="1"/>
    <n v="557"/>
  </r>
  <r>
    <x v="121"/>
    <x v="26"/>
    <x v="2"/>
    <n v="15596"/>
  </r>
  <r>
    <x v="121"/>
    <x v="26"/>
    <x v="3"/>
    <n v="4526"/>
  </r>
  <r>
    <x v="121"/>
    <x v="26"/>
    <x v="4"/>
    <n v="9759"/>
  </r>
  <r>
    <x v="121"/>
    <x v="26"/>
    <x v="5"/>
    <n v="6034"/>
  </r>
  <r>
    <x v="121"/>
    <x v="27"/>
    <x v="0"/>
    <n v="57"/>
  </r>
  <r>
    <x v="121"/>
    <x v="27"/>
    <x v="1"/>
    <n v="1912"/>
  </r>
  <r>
    <x v="121"/>
    <x v="27"/>
    <x v="2"/>
    <n v="53536"/>
  </r>
  <r>
    <x v="121"/>
    <x v="27"/>
    <x v="3"/>
    <n v="17939"/>
  </r>
  <r>
    <x v="121"/>
    <x v="27"/>
    <x v="4"/>
    <n v="33764"/>
  </r>
  <r>
    <x v="121"/>
    <x v="27"/>
    <x v="5"/>
    <n v="15148"/>
  </r>
  <r>
    <x v="121"/>
    <x v="28"/>
    <x v="0"/>
    <n v="57"/>
  </r>
  <r>
    <x v="121"/>
    <x v="28"/>
    <x v="1"/>
    <n v="2115"/>
  </r>
  <r>
    <x v="121"/>
    <x v="28"/>
    <x v="2"/>
    <n v="59220"/>
  </r>
  <r>
    <x v="121"/>
    <x v="28"/>
    <x v="3"/>
    <n v="36961"/>
  </r>
  <r>
    <x v="121"/>
    <x v="28"/>
    <x v="4"/>
    <n v="65099"/>
  </r>
  <r>
    <x v="121"/>
    <x v="28"/>
    <x v="5"/>
    <n v="33835"/>
  </r>
  <r>
    <x v="121"/>
    <x v="29"/>
    <x v="0"/>
    <n v="9"/>
  </r>
  <r>
    <x v="121"/>
    <x v="29"/>
    <x v="1"/>
    <n v="165"/>
  </r>
  <r>
    <x v="121"/>
    <x v="29"/>
    <x v="2"/>
    <n v="4620"/>
  </r>
  <r>
    <x v="121"/>
    <x v="29"/>
    <x v="3"/>
    <n v="932"/>
  </r>
  <r>
    <x v="121"/>
    <x v="29"/>
    <x v="4"/>
    <n v="1796"/>
  </r>
  <r>
    <x v="121"/>
    <x v="29"/>
    <x v="5"/>
    <n v="1232"/>
  </r>
  <r>
    <x v="121"/>
    <x v="30"/>
    <x v="0"/>
    <n v="55"/>
  </r>
  <r>
    <x v="121"/>
    <x v="30"/>
    <x v="1"/>
    <n v="2027"/>
  </r>
  <r>
    <x v="121"/>
    <x v="30"/>
    <x v="2"/>
    <n v="56756"/>
  </r>
  <r>
    <x v="121"/>
    <x v="30"/>
    <x v="3"/>
    <n v="23694"/>
  </r>
  <r>
    <x v="121"/>
    <x v="30"/>
    <x v="4"/>
    <n v="39066"/>
  </r>
  <r>
    <x v="121"/>
    <x v="30"/>
    <x v="5"/>
    <n v="18955"/>
  </r>
  <r>
    <x v="121"/>
    <x v="31"/>
    <x v="0"/>
    <n v="11"/>
  </r>
  <r>
    <x v="121"/>
    <x v="31"/>
    <x v="1"/>
    <n v="348"/>
  </r>
  <r>
    <x v="121"/>
    <x v="31"/>
    <x v="2"/>
    <n v="9744"/>
  </r>
  <r>
    <x v="121"/>
    <x v="31"/>
    <x v="3"/>
    <n v="2335"/>
  </r>
  <r>
    <x v="121"/>
    <x v="31"/>
    <x v="4"/>
    <n v="3582"/>
  </r>
  <r>
    <x v="121"/>
    <x v="31"/>
    <x v="5"/>
    <n v="1543"/>
  </r>
  <r>
    <x v="121"/>
    <x v="32"/>
    <x v="0"/>
    <n v="21"/>
  </r>
  <r>
    <x v="121"/>
    <x v="32"/>
    <x v="1"/>
    <n v="538"/>
  </r>
  <r>
    <x v="121"/>
    <x v="32"/>
    <x v="2"/>
    <n v="15064"/>
  </r>
  <r>
    <x v="121"/>
    <x v="32"/>
    <x v="3"/>
    <n v="4097"/>
  </r>
  <r>
    <x v="121"/>
    <x v="32"/>
    <x v="4"/>
    <n v="6909"/>
  </r>
  <r>
    <x v="121"/>
    <x v="32"/>
    <x v="5"/>
    <n v="3989"/>
  </r>
  <r>
    <x v="121"/>
    <x v="33"/>
    <x v="0"/>
    <n v="49"/>
  </r>
  <r>
    <x v="121"/>
    <x v="33"/>
    <x v="1"/>
    <n v="2460"/>
  </r>
  <r>
    <x v="121"/>
    <x v="33"/>
    <x v="2"/>
    <n v="68880"/>
  </r>
  <r>
    <x v="121"/>
    <x v="33"/>
    <x v="3"/>
    <n v="18844"/>
  </r>
  <r>
    <x v="121"/>
    <x v="33"/>
    <x v="4"/>
    <n v="28927"/>
  </r>
  <r>
    <x v="121"/>
    <x v="33"/>
    <x v="5"/>
    <n v="17967"/>
  </r>
  <r>
    <x v="121"/>
    <x v="34"/>
    <x v="0"/>
    <n v="33"/>
  </r>
  <r>
    <x v="121"/>
    <x v="34"/>
    <x v="1"/>
    <n v="1000"/>
  </r>
  <r>
    <x v="121"/>
    <x v="34"/>
    <x v="2"/>
    <n v="28000"/>
  </r>
  <r>
    <x v="121"/>
    <x v="34"/>
    <x v="3"/>
    <n v="9961"/>
  </r>
  <r>
    <x v="121"/>
    <x v="34"/>
    <x v="4"/>
    <n v="18327"/>
  </r>
  <r>
    <x v="121"/>
    <x v="34"/>
    <x v="5"/>
    <n v="11822"/>
  </r>
  <r>
    <x v="121"/>
    <x v="35"/>
    <x v="0"/>
    <n v="13"/>
  </r>
  <r>
    <x v="121"/>
    <x v="35"/>
    <x v="1"/>
    <n v="177"/>
  </r>
  <r>
    <x v="121"/>
    <x v="35"/>
    <x v="2"/>
    <n v="4956"/>
  </r>
  <r>
    <x v="121"/>
    <x v="35"/>
    <x v="3"/>
    <n v="1926"/>
  </r>
  <r>
    <x v="121"/>
    <x v="35"/>
    <x v="4"/>
    <n v="3420"/>
  </r>
  <r>
    <x v="121"/>
    <x v="35"/>
    <x v="5"/>
    <n v="2649"/>
  </r>
  <r>
    <x v="121"/>
    <x v="36"/>
    <x v="0"/>
    <n v="14"/>
  </r>
  <r>
    <x v="121"/>
    <x v="36"/>
    <x v="1"/>
    <n v="387"/>
  </r>
  <r>
    <x v="121"/>
    <x v="36"/>
    <x v="2"/>
    <n v="10836"/>
  </r>
  <r>
    <x v="121"/>
    <x v="36"/>
    <x v="3"/>
    <n v="2149"/>
  </r>
  <r>
    <x v="121"/>
    <x v="36"/>
    <x v="4"/>
    <n v="4203"/>
  </r>
  <r>
    <x v="121"/>
    <x v="36"/>
    <x v="5"/>
    <n v="2598"/>
  </r>
  <r>
    <x v="121"/>
    <x v="37"/>
    <x v="0"/>
    <n v="55"/>
  </r>
  <r>
    <x v="121"/>
    <x v="37"/>
    <x v="1"/>
    <n v="1498"/>
  </r>
  <r>
    <x v="121"/>
    <x v="37"/>
    <x v="2"/>
    <n v="41944"/>
  </r>
  <r>
    <x v="121"/>
    <x v="37"/>
    <x v="3"/>
    <n v="20873"/>
  </r>
  <r>
    <x v="121"/>
    <x v="37"/>
    <x v="4"/>
    <n v="33280"/>
  </r>
  <r>
    <x v="121"/>
    <x v="37"/>
    <x v="5"/>
    <n v="19057"/>
  </r>
  <r>
    <x v="121"/>
    <x v="38"/>
    <x v="0"/>
    <n v="19"/>
  </r>
  <r>
    <x v="121"/>
    <x v="38"/>
    <x v="1"/>
    <n v="391"/>
  </r>
  <r>
    <x v="121"/>
    <x v="38"/>
    <x v="2"/>
    <n v="10948"/>
  </r>
  <r>
    <x v="121"/>
    <x v="38"/>
    <x v="3"/>
    <n v="1782"/>
  </r>
  <r>
    <x v="121"/>
    <x v="38"/>
    <x v="4"/>
    <n v="2972"/>
  </r>
  <r>
    <x v="121"/>
    <x v="38"/>
    <x v="5"/>
    <n v="2120"/>
  </r>
  <r>
    <x v="121"/>
    <x v="39"/>
    <x v="0"/>
    <n v="21"/>
  </r>
  <r>
    <x v="121"/>
    <x v="39"/>
    <x v="1"/>
    <n v="740"/>
  </r>
  <r>
    <x v="121"/>
    <x v="39"/>
    <x v="2"/>
    <n v="20720"/>
  </r>
  <r>
    <x v="121"/>
    <x v="39"/>
    <x v="3"/>
    <n v="2932"/>
  </r>
  <r>
    <x v="121"/>
    <x v="39"/>
    <x v="4"/>
    <n v="5192"/>
  </r>
  <r>
    <x v="121"/>
    <x v="39"/>
    <x v="5"/>
    <n v="3159"/>
  </r>
  <r>
    <x v="121"/>
    <x v="40"/>
    <x v="0"/>
    <n v="28"/>
  </r>
  <r>
    <x v="121"/>
    <x v="40"/>
    <x v="1"/>
    <n v="1081"/>
  </r>
  <r>
    <x v="121"/>
    <x v="40"/>
    <x v="2"/>
    <n v="30268"/>
  </r>
  <r>
    <x v="121"/>
    <x v="40"/>
    <x v="3"/>
    <n v="9650"/>
  </r>
  <r>
    <x v="121"/>
    <x v="40"/>
    <x v="4"/>
    <n v="15154"/>
  </r>
  <r>
    <x v="121"/>
    <x v="40"/>
    <x v="5"/>
    <n v="8329"/>
  </r>
  <r>
    <x v="121"/>
    <x v="41"/>
    <x v="0"/>
    <n v="10"/>
  </r>
  <r>
    <x v="121"/>
    <x v="41"/>
    <x v="1"/>
    <n v="207"/>
  </r>
  <r>
    <x v="121"/>
    <x v="41"/>
    <x v="2"/>
    <n v="5796"/>
  </r>
  <r>
    <x v="121"/>
    <x v="41"/>
    <x v="3"/>
    <n v="3034"/>
  </r>
  <r>
    <x v="121"/>
    <x v="41"/>
    <x v="4"/>
    <n v="5271"/>
  </r>
  <r>
    <x v="121"/>
    <x v="41"/>
    <x v="5"/>
    <n v="3126"/>
  </r>
  <r>
    <x v="121"/>
    <x v="42"/>
    <x v="0"/>
    <n v="8"/>
  </r>
  <r>
    <x v="121"/>
    <x v="42"/>
    <x v="1"/>
    <n v="462"/>
  </r>
  <r>
    <x v="121"/>
    <x v="42"/>
    <x v="2"/>
    <n v="12936"/>
  </r>
  <r>
    <x v="121"/>
    <x v="42"/>
    <x v="3"/>
    <n v="4861"/>
  </r>
  <r>
    <x v="121"/>
    <x v="42"/>
    <x v="4"/>
    <n v="7399"/>
  </r>
  <r>
    <x v="121"/>
    <x v="42"/>
    <x v="5"/>
    <n v="3142"/>
  </r>
  <r>
    <x v="121"/>
    <x v="43"/>
    <x v="0"/>
    <n v="21"/>
  </r>
  <r>
    <x v="121"/>
    <x v="43"/>
    <x v="1"/>
    <n v="786"/>
  </r>
  <r>
    <x v="121"/>
    <x v="43"/>
    <x v="2"/>
    <n v="22008"/>
  </r>
  <r>
    <x v="121"/>
    <x v="43"/>
    <x v="3"/>
    <n v="11460"/>
  </r>
  <r>
    <x v="121"/>
    <x v="43"/>
    <x v="4"/>
    <n v="22459"/>
  </r>
  <r>
    <x v="121"/>
    <x v="43"/>
    <x v="5"/>
    <n v="12441"/>
  </r>
  <r>
    <x v="121"/>
    <x v="44"/>
    <x v="0"/>
    <n v="79"/>
  </r>
  <r>
    <x v="121"/>
    <x v="44"/>
    <x v="1"/>
    <n v="6008"/>
  </r>
  <r>
    <x v="121"/>
    <x v="44"/>
    <x v="2"/>
    <n v="168224"/>
  </r>
  <r>
    <x v="121"/>
    <x v="44"/>
    <x v="3"/>
    <n v="136164"/>
  </r>
  <r>
    <x v="121"/>
    <x v="44"/>
    <x v="4"/>
    <n v="196169"/>
  </r>
  <r>
    <x v="121"/>
    <x v="44"/>
    <x v="5"/>
    <n v="104036"/>
  </r>
  <r>
    <x v="121"/>
    <x v="45"/>
    <x v="0"/>
    <n v="15"/>
  </r>
  <r>
    <x v="121"/>
    <x v="45"/>
    <x v="1"/>
    <n v="682"/>
  </r>
  <r>
    <x v="121"/>
    <x v="45"/>
    <x v="2"/>
    <n v="19096"/>
  </r>
  <r>
    <x v="121"/>
    <x v="45"/>
    <x v="3"/>
    <n v="5779"/>
  </r>
  <r>
    <x v="121"/>
    <x v="45"/>
    <x v="4"/>
    <n v="12500"/>
  </r>
  <r>
    <x v="121"/>
    <x v="45"/>
    <x v="5"/>
    <n v="7701"/>
  </r>
  <r>
    <x v="121"/>
    <x v="46"/>
    <x v="0"/>
    <n v="21"/>
  </r>
  <r>
    <x v="121"/>
    <x v="46"/>
    <x v="1"/>
    <n v="685"/>
  </r>
  <r>
    <x v="121"/>
    <x v="46"/>
    <x v="2"/>
    <n v="19180"/>
  </r>
  <r>
    <x v="121"/>
    <x v="46"/>
    <x v="3"/>
    <n v="4329"/>
  </r>
  <r>
    <x v="121"/>
    <x v="46"/>
    <x v="4"/>
    <n v="7908"/>
  </r>
  <r>
    <x v="121"/>
    <x v="46"/>
    <x v="5"/>
    <n v="4729"/>
  </r>
  <r>
    <x v="121"/>
    <x v="47"/>
    <x v="0"/>
    <n v="90"/>
  </r>
  <r>
    <x v="121"/>
    <x v="47"/>
    <x v="1"/>
    <n v="4093"/>
  </r>
  <r>
    <x v="121"/>
    <x v="47"/>
    <x v="2"/>
    <n v="114604"/>
  </r>
  <r>
    <x v="121"/>
    <x v="47"/>
    <x v="3"/>
    <n v="46949"/>
  </r>
  <r>
    <x v="121"/>
    <x v="47"/>
    <x v="4"/>
    <n v="89414"/>
  </r>
  <r>
    <x v="121"/>
    <x v="47"/>
    <x v="5"/>
    <n v="38751"/>
  </r>
  <r>
    <x v="121"/>
    <x v="48"/>
    <x v="0"/>
    <n v="80"/>
  </r>
  <r>
    <x v="121"/>
    <x v="48"/>
    <x v="1"/>
    <n v="2935"/>
  </r>
  <r>
    <x v="121"/>
    <x v="48"/>
    <x v="2"/>
    <n v="82180"/>
  </r>
  <r>
    <x v="121"/>
    <x v="48"/>
    <x v="3"/>
    <n v="43626"/>
  </r>
  <r>
    <x v="121"/>
    <x v="48"/>
    <x v="4"/>
    <n v="71236"/>
  </r>
  <r>
    <x v="121"/>
    <x v="48"/>
    <x v="5"/>
    <n v="37153"/>
  </r>
  <r>
    <x v="121"/>
    <x v="49"/>
    <x v="0"/>
    <n v="111"/>
  </r>
  <r>
    <x v="121"/>
    <x v="49"/>
    <x v="1"/>
    <n v="3444"/>
  </r>
  <r>
    <x v="121"/>
    <x v="49"/>
    <x v="2"/>
    <n v="96432"/>
  </r>
  <r>
    <x v="121"/>
    <x v="49"/>
    <x v="3"/>
    <n v="48095"/>
  </r>
  <r>
    <x v="121"/>
    <x v="49"/>
    <x v="4"/>
    <n v="83028"/>
  </r>
  <r>
    <x v="121"/>
    <x v="49"/>
    <x v="5"/>
    <n v="49736"/>
  </r>
  <r>
    <x v="121"/>
    <x v="50"/>
    <x v="0"/>
    <n v="45"/>
  </r>
  <r>
    <x v="121"/>
    <x v="50"/>
    <x v="1"/>
    <n v="1273"/>
  </r>
  <r>
    <x v="121"/>
    <x v="50"/>
    <x v="2"/>
    <n v="35644"/>
  </r>
  <r>
    <x v="121"/>
    <x v="50"/>
    <x v="3"/>
    <n v="23049"/>
  </r>
  <r>
    <x v="121"/>
    <x v="50"/>
    <x v="4"/>
    <n v="38955"/>
  </r>
  <r>
    <x v="121"/>
    <x v="50"/>
    <x v="5"/>
    <n v="26365"/>
  </r>
  <r>
    <x v="121"/>
    <x v="51"/>
    <x v="0"/>
    <n v="46"/>
  </r>
  <r>
    <x v="121"/>
    <x v="51"/>
    <x v="1"/>
    <n v="1282"/>
  </r>
  <r>
    <x v="121"/>
    <x v="51"/>
    <x v="2"/>
    <n v="35896"/>
  </r>
  <r>
    <x v="121"/>
    <x v="51"/>
    <x v="3"/>
    <n v="17664"/>
  </r>
  <r>
    <x v="121"/>
    <x v="51"/>
    <x v="4"/>
    <n v="29803"/>
  </r>
  <r>
    <x v="121"/>
    <x v="51"/>
    <x v="5"/>
    <n v="21633"/>
  </r>
  <r>
    <x v="121"/>
    <x v="52"/>
    <x v="0"/>
    <n v="38"/>
  </r>
  <r>
    <x v="121"/>
    <x v="52"/>
    <x v="1"/>
    <n v="1220"/>
  </r>
  <r>
    <x v="121"/>
    <x v="52"/>
    <x v="2"/>
    <n v="34160"/>
  </r>
  <r>
    <x v="121"/>
    <x v="52"/>
    <x v="3"/>
    <n v="19570"/>
  </r>
  <r>
    <x v="121"/>
    <x v="52"/>
    <x v="4"/>
    <n v="30713"/>
  </r>
  <r>
    <x v="121"/>
    <x v="52"/>
    <x v="5"/>
    <n v="22950"/>
  </r>
  <r>
    <x v="121"/>
    <x v="53"/>
    <x v="0"/>
    <n v="76"/>
  </r>
  <r>
    <x v="121"/>
    <x v="53"/>
    <x v="1"/>
    <n v="3228"/>
  </r>
  <r>
    <x v="121"/>
    <x v="53"/>
    <x v="2"/>
    <n v="90384"/>
  </r>
  <r>
    <x v="121"/>
    <x v="53"/>
    <x v="3"/>
    <n v="56387"/>
  </r>
  <r>
    <x v="121"/>
    <x v="53"/>
    <x v="4"/>
    <n v="92708"/>
  </r>
  <r>
    <x v="121"/>
    <x v="53"/>
    <x v="5"/>
    <n v="72032"/>
  </r>
  <r>
    <x v="121"/>
    <x v="54"/>
    <x v="0"/>
    <n v="47"/>
  </r>
  <r>
    <x v="121"/>
    <x v="54"/>
    <x v="1"/>
    <n v="1686"/>
  </r>
  <r>
    <x v="121"/>
    <x v="54"/>
    <x v="2"/>
    <n v="47208"/>
  </r>
  <r>
    <x v="121"/>
    <x v="54"/>
    <x v="3"/>
    <n v="15446"/>
  </r>
  <r>
    <x v="121"/>
    <x v="54"/>
    <x v="4"/>
    <n v="28672"/>
  </r>
  <r>
    <x v="121"/>
    <x v="54"/>
    <x v="5"/>
    <n v="19372"/>
  </r>
  <r>
    <x v="121"/>
    <x v="55"/>
    <x v="0"/>
    <n v="21"/>
  </r>
  <r>
    <x v="121"/>
    <x v="55"/>
    <x v="1"/>
    <n v="1662"/>
  </r>
  <r>
    <x v="121"/>
    <x v="55"/>
    <x v="2"/>
    <n v="46536"/>
  </r>
  <r>
    <x v="121"/>
    <x v="55"/>
    <x v="3"/>
    <n v="5853"/>
  </r>
  <r>
    <x v="121"/>
    <x v="55"/>
    <x v="4"/>
    <n v="10432"/>
  </r>
  <r>
    <x v="121"/>
    <x v="55"/>
    <x v="5"/>
    <n v="5282"/>
  </r>
  <r>
    <x v="121"/>
    <x v="56"/>
    <x v="0"/>
    <n v="244"/>
  </r>
  <r>
    <x v="121"/>
    <x v="56"/>
    <x v="1"/>
    <n v="10805"/>
  </r>
  <r>
    <x v="121"/>
    <x v="56"/>
    <x v="2"/>
    <n v="302540"/>
  </r>
  <r>
    <x v="121"/>
    <x v="56"/>
    <x v="3"/>
    <n v="201977"/>
  </r>
  <r>
    <x v="121"/>
    <x v="56"/>
    <x v="4"/>
    <n v="338828"/>
  </r>
  <r>
    <x v="121"/>
    <x v="56"/>
    <x v="5"/>
    <n v="192482"/>
  </r>
  <r>
    <x v="121"/>
    <x v="57"/>
    <x v="0"/>
    <n v="17"/>
  </r>
  <r>
    <x v="121"/>
    <x v="57"/>
    <x v="1"/>
    <n v="527"/>
  </r>
  <r>
    <x v="121"/>
    <x v="57"/>
    <x v="2"/>
    <n v="14756"/>
  </r>
  <r>
    <x v="121"/>
    <x v="57"/>
    <x v="3"/>
    <n v="3926"/>
  </r>
  <r>
    <x v="121"/>
    <x v="57"/>
    <x v="4"/>
    <n v="6347"/>
  </r>
  <r>
    <x v="121"/>
    <x v="57"/>
    <x v="5"/>
    <n v="3053"/>
  </r>
  <r>
    <x v="121"/>
    <x v="58"/>
    <x v="0"/>
    <n v="40"/>
  </r>
  <r>
    <x v="121"/>
    <x v="58"/>
    <x v="1"/>
    <n v="1168"/>
  </r>
  <r>
    <x v="121"/>
    <x v="58"/>
    <x v="2"/>
    <n v="32704"/>
  </r>
  <r>
    <x v="121"/>
    <x v="58"/>
    <x v="3"/>
    <n v="8292"/>
  </r>
  <r>
    <x v="121"/>
    <x v="58"/>
    <x v="4"/>
    <n v="15293"/>
  </r>
  <r>
    <x v="121"/>
    <x v="58"/>
    <x v="5"/>
    <n v="7901"/>
  </r>
  <r>
    <x v="121"/>
    <x v="59"/>
    <x v="0"/>
    <n v="49"/>
  </r>
  <r>
    <x v="121"/>
    <x v="59"/>
    <x v="1"/>
    <n v="1419"/>
  </r>
  <r>
    <x v="121"/>
    <x v="59"/>
    <x v="2"/>
    <n v="39732"/>
  </r>
  <r>
    <x v="121"/>
    <x v="59"/>
    <x v="3"/>
    <n v="12741"/>
  </r>
  <r>
    <x v="121"/>
    <x v="59"/>
    <x v="4"/>
    <n v="23177"/>
  </r>
  <r>
    <x v="121"/>
    <x v="59"/>
    <x v="5"/>
    <n v="14402"/>
  </r>
  <r>
    <x v="121"/>
    <x v="60"/>
    <x v="0"/>
    <n v="32"/>
  </r>
  <r>
    <x v="121"/>
    <x v="60"/>
    <x v="1"/>
    <n v="1819"/>
  </r>
  <r>
    <x v="121"/>
    <x v="60"/>
    <x v="2"/>
    <n v="50932"/>
  </r>
  <r>
    <x v="121"/>
    <x v="60"/>
    <x v="3"/>
    <n v="28720"/>
  </r>
  <r>
    <x v="121"/>
    <x v="60"/>
    <x v="4"/>
    <n v="51834"/>
  </r>
  <r>
    <x v="121"/>
    <x v="60"/>
    <x v="5"/>
    <n v="42781"/>
  </r>
  <r>
    <x v="121"/>
    <x v="61"/>
    <x v="0"/>
    <n v="11"/>
  </r>
  <r>
    <x v="121"/>
    <x v="61"/>
    <x v="1"/>
    <n v="323"/>
  </r>
  <r>
    <x v="121"/>
    <x v="61"/>
    <x v="2"/>
    <n v="9044"/>
  </r>
  <r>
    <x v="121"/>
    <x v="61"/>
    <x v="3"/>
    <n v="1433"/>
  </r>
  <r>
    <x v="121"/>
    <x v="61"/>
    <x v="4"/>
    <n v="2214"/>
  </r>
  <r>
    <x v="121"/>
    <x v="61"/>
    <x v="5"/>
    <n v="1028"/>
  </r>
  <r>
    <x v="121"/>
    <x v="62"/>
    <x v="0"/>
    <n v="49"/>
  </r>
  <r>
    <x v="121"/>
    <x v="62"/>
    <x v="1"/>
    <n v="4418"/>
  </r>
  <r>
    <x v="121"/>
    <x v="62"/>
    <x v="2"/>
    <n v="123704"/>
  </r>
  <r>
    <x v="121"/>
    <x v="62"/>
    <x v="3"/>
    <n v="20429"/>
  </r>
  <r>
    <x v="121"/>
    <x v="62"/>
    <x v="4"/>
    <n v="38122"/>
  </r>
  <r>
    <x v="121"/>
    <x v="62"/>
    <x v="5"/>
    <n v="25551"/>
  </r>
  <r>
    <x v="121"/>
    <x v="63"/>
    <x v="0"/>
    <n v="59"/>
  </r>
  <r>
    <x v="121"/>
    <x v="63"/>
    <x v="1"/>
    <n v="3096"/>
  </r>
  <r>
    <x v="121"/>
    <x v="63"/>
    <x v="2"/>
    <n v="86688"/>
  </r>
  <r>
    <x v="121"/>
    <x v="63"/>
    <x v="3"/>
    <n v="14415"/>
  </r>
  <r>
    <x v="121"/>
    <x v="63"/>
    <x v="4"/>
    <n v="25902"/>
  </r>
  <r>
    <x v="121"/>
    <x v="63"/>
    <x v="5"/>
    <n v="14170"/>
  </r>
  <r>
    <x v="121"/>
    <x v="64"/>
    <x v="0"/>
    <n v="163"/>
  </r>
  <r>
    <x v="121"/>
    <x v="64"/>
    <x v="1"/>
    <n v="10372"/>
  </r>
  <r>
    <x v="121"/>
    <x v="64"/>
    <x v="2"/>
    <n v="290416"/>
  </r>
  <r>
    <x v="121"/>
    <x v="64"/>
    <x v="3"/>
    <n v="168321"/>
  </r>
  <r>
    <x v="121"/>
    <x v="64"/>
    <x v="4"/>
    <n v="292633"/>
  </r>
  <r>
    <x v="121"/>
    <x v="64"/>
    <x v="5"/>
    <n v="136322"/>
  </r>
  <r>
    <x v="121"/>
    <x v="65"/>
    <x v="0"/>
    <n v="81"/>
  </r>
  <r>
    <x v="121"/>
    <x v="65"/>
    <x v="1"/>
    <n v="2675"/>
  </r>
  <r>
    <x v="121"/>
    <x v="65"/>
    <x v="2"/>
    <n v="74900"/>
  </r>
  <r>
    <x v="121"/>
    <x v="65"/>
    <x v="3"/>
    <n v="52317"/>
  </r>
  <r>
    <x v="121"/>
    <x v="65"/>
    <x v="4"/>
    <n v="93402"/>
  </r>
  <r>
    <x v="121"/>
    <x v="65"/>
    <x v="5"/>
    <n v="53793"/>
  </r>
  <r>
    <x v="121"/>
    <x v="66"/>
    <x v="0"/>
    <n v="33"/>
  </r>
  <r>
    <x v="121"/>
    <x v="66"/>
    <x v="1"/>
    <n v="687"/>
  </r>
  <r>
    <x v="121"/>
    <x v="66"/>
    <x v="2"/>
    <n v="19236"/>
  </r>
  <r>
    <x v="121"/>
    <x v="66"/>
    <x v="3"/>
    <n v="6783"/>
  </r>
  <r>
    <x v="121"/>
    <x v="66"/>
    <x v="4"/>
    <n v="11589"/>
  </r>
  <r>
    <x v="121"/>
    <x v="66"/>
    <x v="5"/>
    <n v="7438"/>
  </r>
  <r>
    <x v="121"/>
    <x v="67"/>
    <x v="0"/>
    <n v="68"/>
  </r>
  <r>
    <x v="121"/>
    <x v="67"/>
    <x v="1"/>
    <n v="3303"/>
  </r>
  <r>
    <x v="121"/>
    <x v="67"/>
    <x v="2"/>
    <n v="92484"/>
  </r>
  <r>
    <x v="121"/>
    <x v="67"/>
    <x v="3"/>
    <n v="53273"/>
  </r>
  <r>
    <x v="121"/>
    <x v="67"/>
    <x v="4"/>
    <n v="85615"/>
  </r>
  <r>
    <x v="121"/>
    <x v="67"/>
    <x v="5"/>
    <n v="46268"/>
  </r>
  <r>
    <x v="121"/>
    <x v="68"/>
    <x v="0"/>
    <n v="10"/>
  </r>
  <r>
    <x v="121"/>
    <x v="68"/>
    <x v="1"/>
    <n v="210"/>
  </r>
  <r>
    <x v="121"/>
    <x v="68"/>
    <x v="2"/>
    <n v="5880"/>
  </r>
  <r>
    <x v="121"/>
    <x v="68"/>
    <x v="3"/>
    <n v="2253"/>
  </r>
  <r>
    <x v="121"/>
    <x v="68"/>
    <x v="4"/>
    <n v="3709"/>
  </r>
  <r>
    <x v="121"/>
    <x v="68"/>
    <x v="5"/>
    <n v="2275"/>
  </r>
  <r>
    <x v="121"/>
    <x v="69"/>
    <x v="0"/>
    <n v="44"/>
  </r>
  <r>
    <x v="121"/>
    <x v="69"/>
    <x v="1"/>
    <n v="1227"/>
  </r>
  <r>
    <x v="121"/>
    <x v="69"/>
    <x v="2"/>
    <n v="34356"/>
  </r>
  <r>
    <x v="121"/>
    <x v="69"/>
    <x v="3"/>
    <n v="18726"/>
  </r>
  <r>
    <x v="121"/>
    <x v="69"/>
    <x v="4"/>
    <n v="30334"/>
  </r>
  <r>
    <x v="121"/>
    <x v="69"/>
    <x v="5"/>
    <n v="18215"/>
  </r>
  <r>
    <x v="121"/>
    <x v="70"/>
    <x v="0"/>
    <n v="3347"/>
  </r>
  <r>
    <x v="121"/>
    <x v="70"/>
    <x v="1"/>
    <n v="145302"/>
  </r>
  <r>
    <x v="121"/>
    <x v="70"/>
    <x v="2"/>
    <n v="4068456"/>
  </r>
  <r>
    <x v="121"/>
    <x v="70"/>
    <x v="3"/>
    <n v="1974121"/>
  </r>
  <r>
    <x v="121"/>
    <x v="70"/>
    <x v="4"/>
    <n v="3326033"/>
  </r>
  <r>
    <x v="121"/>
    <x v="70"/>
    <x v="5"/>
    <n v="1825711"/>
  </r>
  <r>
    <x v="122"/>
    <x v="0"/>
    <x v="0"/>
    <n v="170"/>
  </r>
  <r>
    <x v="122"/>
    <x v="0"/>
    <x v="1"/>
    <n v="6481"/>
  </r>
  <r>
    <x v="122"/>
    <x v="0"/>
    <x v="2"/>
    <n v="200911"/>
  </r>
  <r>
    <x v="122"/>
    <x v="0"/>
    <x v="3"/>
    <n v="64642"/>
  </r>
  <r>
    <x v="122"/>
    <x v="0"/>
    <x v="4"/>
    <n v="114886"/>
  </r>
  <r>
    <x v="122"/>
    <x v="0"/>
    <x v="5"/>
    <n v="52577"/>
  </r>
  <r>
    <x v="122"/>
    <x v="1"/>
    <x v="0"/>
    <n v="59"/>
  </r>
  <r>
    <x v="122"/>
    <x v="1"/>
    <x v="1"/>
    <n v="2788"/>
  </r>
  <r>
    <x v="122"/>
    <x v="1"/>
    <x v="2"/>
    <n v="86428"/>
  </r>
  <r>
    <x v="122"/>
    <x v="1"/>
    <x v="3"/>
    <n v="20016"/>
  </r>
  <r>
    <x v="122"/>
    <x v="1"/>
    <x v="4"/>
    <n v="36409"/>
  </r>
  <r>
    <x v="122"/>
    <x v="1"/>
    <x v="5"/>
    <n v="20264"/>
  </r>
  <r>
    <x v="122"/>
    <x v="2"/>
    <x v="0"/>
    <n v="27"/>
  </r>
  <r>
    <x v="122"/>
    <x v="2"/>
    <x v="1"/>
    <n v="1156"/>
  </r>
  <r>
    <x v="122"/>
    <x v="2"/>
    <x v="2"/>
    <n v="35836"/>
  </r>
  <r>
    <x v="122"/>
    <x v="2"/>
    <x v="3"/>
    <n v="6133"/>
  </r>
  <r>
    <x v="122"/>
    <x v="2"/>
    <x v="4"/>
    <n v="13287"/>
  </r>
  <r>
    <x v="122"/>
    <x v="2"/>
    <x v="5"/>
    <n v="8160"/>
  </r>
  <r>
    <x v="122"/>
    <x v="3"/>
    <x v="0"/>
    <n v="50"/>
  </r>
  <r>
    <x v="122"/>
    <x v="3"/>
    <x v="1"/>
    <n v="2403"/>
  </r>
  <r>
    <x v="122"/>
    <x v="3"/>
    <x v="2"/>
    <n v="74493"/>
  </r>
  <r>
    <x v="122"/>
    <x v="3"/>
    <x v="3"/>
    <n v="15938"/>
  </r>
  <r>
    <x v="122"/>
    <x v="3"/>
    <x v="4"/>
    <n v="30138"/>
  </r>
  <r>
    <x v="122"/>
    <x v="3"/>
    <x v="5"/>
    <n v="16532"/>
  </r>
  <r>
    <x v="122"/>
    <x v="4"/>
    <x v="0"/>
    <n v="26"/>
  </r>
  <r>
    <x v="122"/>
    <x v="4"/>
    <x v="1"/>
    <n v="973"/>
  </r>
  <r>
    <x v="122"/>
    <x v="4"/>
    <x v="2"/>
    <n v="30163"/>
  </r>
  <r>
    <x v="122"/>
    <x v="4"/>
    <x v="3"/>
    <n v="16330"/>
  </r>
  <r>
    <x v="122"/>
    <x v="4"/>
    <x v="4"/>
    <n v="27453"/>
  </r>
  <r>
    <x v="122"/>
    <x v="4"/>
    <x v="5"/>
    <n v="13260"/>
  </r>
  <r>
    <x v="122"/>
    <x v="5"/>
    <x v="0"/>
    <n v="14"/>
  </r>
  <r>
    <x v="122"/>
    <x v="5"/>
    <x v="1"/>
    <n v="366"/>
  </r>
  <r>
    <x v="122"/>
    <x v="5"/>
    <x v="2"/>
    <n v="11346"/>
  </r>
  <r>
    <x v="122"/>
    <x v="5"/>
    <x v="3"/>
    <n v="4128"/>
  </r>
  <r>
    <x v="122"/>
    <x v="5"/>
    <x v="4"/>
    <n v="7709"/>
  </r>
  <r>
    <x v="122"/>
    <x v="5"/>
    <x v="5"/>
    <n v="3302"/>
  </r>
  <r>
    <x v="122"/>
    <x v="6"/>
    <x v="0"/>
    <n v="158"/>
  </r>
  <r>
    <x v="122"/>
    <x v="6"/>
    <x v="1"/>
    <n v="11938"/>
  </r>
  <r>
    <x v="122"/>
    <x v="6"/>
    <x v="2"/>
    <n v="370078"/>
  </r>
  <r>
    <x v="122"/>
    <x v="6"/>
    <x v="3"/>
    <n v="265368"/>
  </r>
  <r>
    <x v="122"/>
    <x v="6"/>
    <x v="4"/>
    <n v="384770"/>
  </r>
  <r>
    <x v="122"/>
    <x v="6"/>
    <x v="5"/>
    <n v="189257"/>
  </r>
  <r>
    <x v="122"/>
    <x v="7"/>
    <x v="0"/>
    <n v="47"/>
  </r>
  <r>
    <x v="122"/>
    <x v="7"/>
    <x v="1"/>
    <n v="2316"/>
  </r>
  <r>
    <x v="122"/>
    <x v="7"/>
    <x v="2"/>
    <n v="71796"/>
  </r>
  <r>
    <x v="122"/>
    <x v="7"/>
    <x v="3"/>
    <n v="43098"/>
  </r>
  <r>
    <x v="122"/>
    <x v="7"/>
    <x v="4"/>
    <n v="75504"/>
  </r>
  <r>
    <x v="122"/>
    <x v="7"/>
    <x v="5"/>
    <n v="49116"/>
  </r>
  <r>
    <x v="122"/>
    <x v="8"/>
    <x v="0"/>
    <n v="11"/>
  </r>
  <r>
    <x v="122"/>
    <x v="8"/>
    <x v="1"/>
    <n v="538"/>
  </r>
  <r>
    <x v="122"/>
    <x v="8"/>
    <x v="2"/>
    <n v="16678"/>
  </r>
  <r>
    <x v="122"/>
    <x v="8"/>
    <x v="3"/>
    <n v="7249"/>
  </r>
  <r>
    <x v="122"/>
    <x v="8"/>
    <x v="4"/>
    <n v="9098"/>
  </r>
  <r>
    <x v="122"/>
    <x v="8"/>
    <x v="5"/>
    <n v="4323"/>
  </r>
  <r>
    <x v="122"/>
    <x v="9"/>
    <x v="0"/>
    <n v="17"/>
  </r>
  <r>
    <x v="122"/>
    <x v="9"/>
    <x v="1"/>
    <n v="340"/>
  </r>
  <r>
    <x v="122"/>
    <x v="9"/>
    <x v="2"/>
    <n v="10540"/>
  </r>
  <r>
    <x v="122"/>
    <x v="9"/>
    <x v="3"/>
    <n v="2643"/>
  </r>
  <r>
    <x v="122"/>
    <x v="9"/>
    <x v="4"/>
    <n v="4486"/>
  </r>
  <r>
    <x v="122"/>
    <x v="9"/>
    <x v="5"/>
    <n v="2724"/>
  </r>
  <r>
    <x v="122"/>
    <x v="10"/>
    <x v="0"/>
    <n v="106"/>
  </r>
  <r>
    <x v="122"/>
    <x v="10"/>
    <x v="1"/>
    <n v="3731"/>
  </r>
  <r>
    <x v="122"/>
    <x v="10"/>
    <x v="2"/>
    <n v="115661"/>
  </r>
  <r>
    <x v="122"/>
    <x v="10"/>
    <x v="3"/>
    <n v="36330"/>
  </r>
  <r>
    <x v="122"/>
    <x v="10"/>
    <x v="4"/>
    <n v="67148"/>
  </r>
  <r>
    <x v="122"/>
    <x v="10"/>
    <x v="5"/>
    <n v="38050"/>
  </r>
  <r>
    <x v="122"/>
    <x v="11"/>
    <x v="0"/>
    <n v="14"/>
  </r>
  <r>
    <x v="122"/>
    <x v="11"/>
    <x v="1"/>
    <n v="428"/>
  </r>
  <r>
    <x v="122"/>
    <x v="11"/>
    <x v="2"/>
    <n v="13268"/>
  </r>
  <r>
    <x v="122"/>
    <x v="11"/>
    <x v="3"/>
    <n v="3800"/>
  </r>
  <r>
    <x v="122"/>
    <x v="11"/>
    <x v="4"/>
    <n v="7154"/>
  </r>
  <r>
    <x v="122"/>
    <x v="11"/>
    <x v="5"/>
    <n v="4929"/>
  </r>
  <r>
    <x v="122"/>
    <x v="12"/>
    <x v="0"/>
    <n v="19"/>
  </r>
  <r>
    <x v="122"/>
    <x v="12"/>
    <x v="1"/>
    <n v="808"/>
  </r>
  <r>
    <x v="122"/>
    <x v="12"/>
    <x v="2"/>
    <n v="25048"/>
  </r>
  <r>
    <x v="122"/>
    <x v="12"/>
    <x v="3"/>
    <n v="7732"/>
  </r>
  <r>
    <x v="122"/>
    <x v="12"/>
    <x v="4"/>
    <n v="11555"/>
  </r>
  <r>
    <x v="122"/>
    <x v="12"/>
    <x v="5"/>
    <n v="6971"/>
  </r>
  <r>
    <x v="122"/>
    <x v="13"/>
    <x v="0"/>
    <n v="11"/>
  </r>
  <r>
    <x v="122"/>
    <x v="13"/>
    <x v="1"/>
    <n v="276"/>
  </r>
  <r>
    <x v="122"/>
    <x v="13"/>
    <x v="2"/>
    <n v="8556"/>
  </r>
  <r>
    <x v="122"/>
    <x v="13"/>
    <x v="3"/>
    <n v="2877"/>
  </r>
  <r>
    <x v="122"/>
    <x v="13"/>
    <x v="4"/>
    <n v="5033"/>
  </r>
  <r>
    <x v="122"/>
    <x v="13"/>
    <x v="5"/>
    <n v="2761"/>
  </r>
  <r>
    <x v="122"/>
    <x v="14"/>
    <x v="0"/>
    <n v="54"/>
  </r>
  <r>
    <x v="122"/>
    <x v="14"/>
    <x v="1"/>
    <n v="1705"/>
  </r>
  <r>
    <x v="122"/>
    <x v="14"/>
    <x v="2"/>
    <n v="52855"/>
  </r>
  <r>
    <x v="122"/>
    <x v="14"/>
    <x v="3"/>
    <n v="32111"/>
  </r>
  <r>
    <x v="122"/>
    <x v="14"/>
    <x v="4"/>
    <n v="48847"/>
  </r>
  <r>
    <x v="122"/>
    <x v="14"/>
    <x v="5"/>
    <n v="27010"/>
  </r>
  <r>
    <x v="122"/>
    <x v="15"/>
    <x v="0"/>
    <n v="25"/>
  </r>
  <r>
    <x v="122"/>
    <x v="15"/>
    <x v="1"/>
    <n v="1000"/>
  </r>
  <r>
    <x v="122"/>
    <x v="15"/>
    <x v="2"/>
    <n v="31000"/>
  </r>
  <r>
    <x v="122"/>
    <x v="15"/>
    <x v="3"/>
    <n v="8938"/>
  </r>
  <r>
    <x v="122"/>
    <x v="15"/>
    <x v="4"/>
    <n v="14921"/>
  </r>
  <r>
    <x v="122"/>
    <x v="15"/>
    <x v="5"/>
    <n v="7989"/>
  </r>
  <r>
    <x v="122"/>
    <x v="16"/>
    <x v="0"/>
    <n v="9"/>
  </r>
  <r>
    <x v="122"/>
    <x v="16"/>
    <x v="1"/>
    <n v="252"/>
  </r>
  <r>
    <x v="122"/>
    <x v="16"/>
    <x v="2"/>
    <n v="7812"/>
  </r>
  <r>
    <x v="122"/>
    <x v="16"/>
    <x v="3"/>
    <n v="1975"/>
  </r>
  <r>
    <x v="122"/>
    <x v="16"/>
    <x v="4"/>
    <n v="3577"/>
  </r>
  <r>
    <x v="122"/>
    <x v="16"/>
    <x v="5"/>
    <n v="2877"/>
  </r>
  <r>
    <x v="122"/>
    <x v="17"/>
    <x v="0"/>
    <n v="12"/>
  </r>
  <r>
    <x v="122"/>
    <x v="17"/>
    <x v="1"/>
    <n v="274"/>
  </r>
  <r>
    <x v="122"/>
    <x v="17"/>
    <x v="2"/>
    <n v="8494"/>
  </r>
  <r>
    <x v="122"/>
    <x v="17"/>
    <x v="3"/>
    <n v="2250"/>
  </r>
  <r>
    <x v="122"/>
    <x v="17"/>
    <x v="4"/>
    <n v="4023"/>
  </r>
  <r>
    <x v="122"/>
    <x v="17"/>
    <x v="5"/>
    <n v="2453"/>
  </r>
  <r>
    <x v="122"/>
    <x v="18"/>
    <x v="0"/>
    <n v="18"/>
  </r>
  <r>
    <x v="122"/>
    <x v="18"/>
    <x v="1"/>
    <n v="711"/>
  </r>
  <r>
    <x v="122"/>
    <x v="18"/>
    <x v="2"/>
    <n v="22041"/>
  </r>
  <r>
    <x v="122"/>
    <x v="18"/>
    <x v="3"/>
    <n v="7743"/>
  </r>
  <r>
    <x v="122"/>
    <x v="18"/>
    <x v="4"/>
    <n v="12297"/>
  </r>
  <r>
    <x v="122"/>
    <x v="18"/>
    <x v="5"/>
    <n v="7984"/>
  </r>
  <r>
    <x v="122"/>
    <x v="19"/>
    <x v="0"/>
    <n v="112"/>
  </r>
  <r>
    <x v="122"/>
    <x v="19"/>
    <x v="1"/>
    <n v="4213"/>
  </r>
  <r>
    <x v="122"/>
    <x v="19"/>
    <x v="2"/>
    <n v="130603"/>
  </r>
  <r>
    <x v="122"/>
    <x v="19"/>
    <x v="3"/>
    <n v="58087"/>
  </r>
  <r>
    <x v="122"/>
    <x v="19"/>
    <x v="4"/>
    <n v="94076"/>
  </r>
  <r>
    <x v="122"/>
    <x v="19"/>
    <x v="5"/>
    <n v="54423"/>
  </r>
  <r>
    <x v="122"/>
    <x v="20"/>
    <x v="0"/>
    <n v="27"/>
  </r>
  <r>
    <x v="122"/>
    <x v="20"/>
    <x v="1"/>
    <n v="1999"/>
  </r>
  <r>
    <x v="122"/>
    <x v="20"/>
    <x v="2"/>
    <n v="61969"/>
  </r>
  <r>
    <x v="122"/>
    <x v="20"/>
    <x v="3"/>
    <n v="12996"/>
  </r>
  <r>
    <x v="122"/>
    <x v="20"/>
    <x v="4"/>
    <n v="21557"/>
  </r>
  <r>
    <x v="122"/>
    <x v="20"/>
    <x v="5"/>
    <n v="9063"/>
  </r>
  <r>
    <x v="122"/>
    <x v="21"/>
    <x v="0"/>
    <n v="78"/>
  </r>
  <r>
    <x v="122"/>
    <x v="21"/>
    <x v="1"/>
    <n v="3190"/>
  </r>
  <r>
    <x v="122"/>
    <x v="21"/>
    <x v="2"/>
    <n v="98890"/>
  </r>
  <r>
    <x v="122"/>
    <x v="21"/>
    <x v="3"/>
    <n v="43140"/>
  </r>
  <r>
    <x v="122"/>
    <x v="21"/>
    <x v="4"/>
    <n v="73791"/>
  </r>
  <r>
    <x v="122"/>
    <x v="21"/>
    <x v="5"/>
    <n v="33237"/>
  </r>
  <r>
    <x v="122"/>
    <x v="22"/>
    <x v="0"/>
    <n v="124"/>
  </r>
  <r>
    <x v="122"/>
    <x v="22"/>
    <x v="1"/>
    <n v="6115"/>
  </r>
  <r>
    <x v="122"/>
    <x v="22"/>
    <x v="2"/>
    <n v="189565"/>
  </r>
  <r>
    <x v="122"/>
    <x v="22"/>
    <x v="3"/>
    <n v="92313"/>
  </r>
  <r>
    <x v="122"/>
    <x v="22"/>
    <x v="4"/>
    <n v="166646"/>
  </r>
  <r>
    <x v="122"/>
    <x v="22"/>
    <x v="5"/>
    <n v="98673"/>
  </r>
  <r>
    <x v="122"/>
    <x v="23"/>
    <x v="0"/>
    <n v="34"/>
  </r>
  <r>
    <x v="122"/>
    <x v="23"/>
    <x v="1"/>
    <n v="1502"/>
  </r>
  <r>
    <x v="122"/>
    <x v="23"/>
    <x v="2"/>
    <n v="46562"/>
  </r>
  <r>
    <x v="122"/>
    <x v="23"/>
    <x v="3"/>
    <n v="9945"/>
  </r>
  <r>
    <x v="122"/>
    <x v="23"/>
    <x v="4"/>
    <n v="20546"/>
  </r>
  <r>
    <x v="122"/>
    <x v="23"/>
    <x v="5"/>
    <n v="10530"/>
  </r>
  <r>
    <x v="122"/>
    <x v="24"/>
    <x v="0"/>
    <n v="19"/>
  </r>
  <r>
    <x v="122"/>
    <x v="24"/>
    <x v="1"/>
    <n v="1076"/>
  </r>
  <r>
    <x v="122"/>
    <x v="24"/>
    <x v="2"/>
    <n v="33356"/>
  </r>
  <r>
    <x v="122"/>
    <x v="24"/>
    <x v="3"/>
    <n v="4033"/>
  </r>
  <r>
    <x v="122"/>
    <x v="24"/>
    <x v="4"/>
    <n v="8379"/>
  </r>
  <r>
    <x v="122"/>
    <x v="24"/>
    <x v="5"/>
    <n v="4628"/>
  </r>
  <r>
    <x v="122"/>
    <x v="25"/>
    <x v="0"/>
    <n v="42"/>
  </r>
  <r>
    <x v="122"/>
    <x v="25"/>
    <x v="1"/>
    <n v="1374"/>
  </r>
  <r>
    <x v="122"/>
    <x v="25"/>
    <x v="2"/>
    <n v="42594"/>
  </r>
  <r>
    <x v="122"/>
    <x v="25"/>
    <x v="3"/>
    <n v="13487"/>
  </r>
  <r>
    <x v="122"/>
    <x v="25"/>
    <x v="4"/>
    <n v="22076"/>
  </r>
  <r>
    <x v="122"/>
    <x v="25"/>
    <x v="5"/>
    <n v="11861"/>
  </r>
  <r>
    <x v="122"/>
    <x v="26"/>
    <x v="0"/>
    <n v="10"/>
  </r>
  <r>
    <x v="122"/>
    <x v="26"/>
    <x v="1"/>
    <n v="557"/>
  </r>
  <r>
    <x v="122"/>
    <x v="26"/>
    <x v="2"/>
    <n v="17267"/>
  </r>
  <r>
    <x v="122"/>
    <x v="26"/>
    <x v="3"/>
    <n v="3794"/>
  </r>
  <r>
    <x v="122"/>
    <x v="26"/>
    <x v="4"/>
    <n v="7143"/>
  </r>
  <r>
    <x v="122"/>
    <x v="26"/>
    <x v="5"/>
    <n v="4109"/>
  </r>
  <r>
    <x v="122"/>
    <x v="27"/>
    <x v="0"/>
    <n v="57"/>
  </r>
  <r>
    <x v="122"/>
    <x v="27"/>
    <x v="1"/>
    <n v="1912"/>
  </r>
  <r>
    <x v="122"/>
    <x v="27"/>
    <x v="2"/>
    <n v="59272"/>
  </r>
  <r>
    <x v="122"/>
    <x v="27"/>
    <x v="3"/>
    <n v="20471"/>
  </r>
  <r>
    <x v="122"/>
    <x v="27"/>
    <x v="4"/>
    <n v="40715"/>
  </r>
  <r>
    <x v="122"/>
    <x v="27"/>
    <x v="5"/>
    <n v="15262"/>
  </r>
  <r>
    <x v="122"/>
    <x v="28"/>
    <x v="0"/>
    <n v="57"/>
  </r>
  <r>
    <x v="122"/>
    <x v="28"/>
    <x v="1"/>
    <n v="2115"/>
  </r>
  <r>
    <x v="122"/>
    <x v="28"/>
    <x v="2"/>
    <n v="65565"/>
  </r>
  <r>
    <x v="122"/>
    <x v="28"/>
    <x v="3"/>
    <n v="36807"/>
  </r>
  <r>
    <x v="122"/>
    <x v="28"/>
    <x v="4"/>
    <n v="62592"/>
  </r>
  <r>
    <x v="122"/>
    <x v="28"/>
    <x v="5"/>
    <n v="33166"/>
  </r>
  <r>
    <x v="122"/>
    <x v="29"/>
    <x v="0"/>
    <n v="9"/>
  </r>
  <r>
    <x v="122"/>
    <x v="29"/>
    <x v="1"/>
    <n v="165"/>
  </r>
  <r>
    <x v="122"/>
    <x v="29"/>
    <x v="2"/>
    <n v="5115"/>
  </r>
  <r>
    <x v="122"/>
    <x v="29"/>
    <x v="3"/>
    <n v="1073"/>
  </r>
  <r>
    <x v="122"/>
    <x v="29"/>
    <x v="4"/>
    <n v="1907"/>
  </r>
  <r>
    <x v="122"/>
    <x v="29"/>
    <x v="5"/>
    <n v="1145"/>
  </r>
  <r>
    <x v="122"/>
    <x v="30"/>
    <x v="0"/>
    <n v="56"/>
  </r>
  <r>
    <x v="122"/>
    <x v="30"/>
    <x v="1"/>
    <n v="2030"/>
  </r>
  <r>
    <x v="122"/>
    <x v="30"/>
    <x v="2"/>
    <n v="62930"/>
  </r>
  <r>
    <x v="122"/>
    <x v="30"/>
    <x v="3"/>
    <n v="26165"/>
  </r>
  <r>
    <x v="122"/>
    <x v="30"/>
    <x v="4"/>
    <n v="42566"/>
  </r>
  <r>
    <x v="122"/>
    <x v="30"/>
    <x v="5"/>
    <n v="21153"/>
  </r>
  <r>
    <x v="122"/>
    <x v="31"/>
    <x v="0"/>
    <n v="11"/>
  </r>
  <r>
    <x v="122"/>
    <x v="31"/>
    <x v="1"/>
    <n v="348"/>
  </r>
  <r>
    <x v="122"/>
    <x v="31"/>
    <x v="2"/>
    <n v="10788"/>
  </r>
  <r>
    <x v="122"/>
    <x v="31"/>
    <x v="3"/>
    <n v="2697"/>
  </r>
  <r>
    <x v="122"/>
    <x v="31"/>
    <x v="4"/>
    <n v="3481"/>
  </r>
  <r>
    <x v="122"/>
    <x v="31"/>
    <x v="5"/>
    <n v="1532"/>
  </r>
  <r>
    <x v="122"/>
    <x v="32"/>
    <x v="0"/>
    <n v="22"/>
  </r>
  <r>
    <x v="122"/>
    <x v="32"/>
    <x v="1"/>
    <n v="551"/>
  </r>
  <r>
    <x v="122"/>
    <x v="32"/>
    <x v="2"/>
    <n v="17081"/>
  </r>
  <r>
    <x v="122"/>
    <x v="32"/>
    <x v="3"/>
    <n v="4472"/>
  </r>
  <r>
    <x v="122"/>
    <x v="32"/>
    <x v="4"/>
    <n v="7402"/>
  </r>
  <r>
    <x v="122"/>
    <x v="32"/>
    <x v="5"/>
    <n v="3770"/>
  </r>
  <r>
    <x v="122"/>
    <x v="33"/>
    <x v="0"/>
    <n v="50"/>
  </r>
  <r>
    <x v="122"/>
    <x v="33"/>
    <x v="1"/>
    <n v="2496"/>
  </r>
  <r>
    <x v="122"/>
    <x v="33"/>
    <x v="2"/>
    <n v="77376"/>
  </r>
  <r>
    <x v="122"/>
    <x v="33"/>
    <x v="3"/>
    <n v="17029"/>
  </r>
  <r>
    <x v="122"/>
    <x v="33"/>
    <x v="4"/>
    <n v="30364"/>
  </r>
  <r>
    <x v="122"/>
    <x v="33"/>
    <x v="5"/>
    <n v="18462"/>
  </r>
  <r>
    <x v="122"/>
    <x v="34"/>
    <x v="0"/>
    <n v="33"/>
  </r>
  <r>
    <x v="122"/>
    <x v="34"/>
    <x v="1"/>
    <n v="1000"/>
  </r>
  <r>
    <x v="122"/>
    <x v="34"/>
    <x v="2"/>
    <n v="31000"/>
  </r>
  <r>
    <x v="122"/>
    <x v="34"/>
    <x v="3"/>
    <n v="9699"/>
  </r>
  <r>
    <x v="122"/>
    <x v="34"/>
    <x v="4"/>
    <n v="17346"/>
  </r>
  <r>
    <x v="122"/>
    <x v="34"/>
    <x v="5"/>
    <n v="10521"/>
  </r>
  <r>
    <x v="122"/>
    <x v="35"/>
    <x v="0"/>
    <n v="13"/>
  </r>
  <r>
    <x v="122"/>
    <x v="35"/>
    <x v="1"/>
    <n v="179"/>
  </r>
  <r>
    <x v="122"/>
    <x v="35"/>
    <x v="2"/>
    <n v="5549"/>
  </r>
  <r>
    <x v="122"/>
    <x v="35"/>
    <x v="3"/>
    <n v="2264"/>
  </r>
  <r>
    <x v="122"/>
    <x v="35"/>
    <x v="4"/>
    <n v="3923"/>
  </r>
  <r>
    <x v="122"/>
    <x v="35"/>
    <x v="5"/>
    <n v="2812"/>
  </r>
  <r>
    <x v="122"/>
    <x v="36"/>
    <x v="0"/>
    <n v="14"/>
  </r>
  <r>
    <x v="122"/>
    <x v="36"/>
    <x v="1"/>
    <n v="387"/>
  </r>
  <r>
    <x v="122"/>
    <x v="36"/>
    <x v="2"/>
    <n v="11997"/>
  </r>
  <r>
    <x v="122"/>
    <x v="36"/>
    <x v="3"/>
    <n v="1914"/>
  </r>
  <r>
    <x v="122"/>
    <x v="36"/>
    <x v="4"/>
    <n v="3779"/>
  </r>
  <r>
    <x v="122"/>
    <x v="36"/>
    <x v="5"/>
    <n v="2282"/>
  </r>
  <r>
    <x v="122"/>
    <x v="37"/>
    <x v="0"/>
    <n v="56"/>
  </r>
  <r>
    <x v="122"/>
    <x v="37"/>
    <x v="1"/>
    <n v="1499"/>
  </r>
  <r>
    <x v="122"/>
    <x v="37"/>
    <x v="2"/>
    <n v="46469"/>
  </r>
  <r>
    <x v="122"/>
    <x v="37"/>
    <x v="3"/>
    <n v="24792"/>
  </r>
  <r>
    <x v="122"/>
    <x v="37"/>
    <x v="4"/>
    <n v="40171"/>
  </r>
  <r>
    <x v="122"/>
    <x v="37"/>
    <x v="5"/>
    <n v="20729"/>
  </r>
  <r>
    <x v="122"/>
    <x v="38"/>
    <x v="0"/>
    <n v="19"/>
  </r>
  <r>
    <x v="122"/>
    <x v="38"/>
    <x v="1"/>
    <n v="391"/>
  </r>
  <r>
    <x v="122"/>
    <x v="38"/>
    <x v="2"/>
    <n v="12121"/>
  </r>
  <r>
    <x v="122"/>
    <x v="38"/>
    <x v="3"/>
    <n v="2157"/>
  </r>
  <r>
    <x v="122"/>
    <x v="38"/>
    <x v="4"/>
    <n v="3477"/>
  </r>
  <r>
    <x v="122"/>
    <x v="38"/>
    <x v="5"/>
    <n v="2254"/>
  </r>
  <r>
    <x v="122"/>
    <x v="39"/>
    <x v="0"/>
    <n v="21"/>
  </r>
  <r>
    <x v="122"/>
    <x v="39"/>
    <x v="1"/>
    <n v="739"/>
  </r>
  <r>
    <x v="122"/>
    <x v="39"/>
    <x v="2"/>
    <n v="22909"/>
  </r>
  <r>
    <x v="122"/>
    <x v="39"/>
    <x v="3"/>
    <n v="3904"/>
  </r>
  <r>
    <x v="122"/>
    <x v="39"/>
    <x v="4"/>
    <n v="6150"/>
  </r>
  <r>
    <x v="122"/>
    <x v="39"/>
    <x v="5"/>
    <n v="3832"/>
  </r>
  <r>
    <x v="122"/>
    <x v="40"/>
    <x v="0"/>
    <n v="28"/>
  </r>
  <r>
    <x v="122"/>
    <x v="40"/>
    <x v="1"/>
    <n v="1081"/>
  </r>
  <r>
    <x v="122"/>
    <x v="40"/>
    <x v="2"/>
    <n v="33511"/>
  </r>
  <r>
    <x v="122"/>
    <x v="40"/>
    <x v="3"/>
    <n v="10021"/>
  </r>
  <r>
    <x v="122"/>
    <x v="40"/>
    <x v="4"/>
    <n v="14230"/>
  </r>
  <r>
    <x v="122"/>
    <x v="40"/>
    <x v="5"/>
    <n v="7811"/>
  </r>
  <r>
    <x v="122"/>
    <x v="41"/>
    <x v="0"/>
    <n v="10"/>
  </r>
  <r>
    <x v="122"/>
    <x v="41"/>
    <x v="1"/>
    <n v="207"/>
  </r>
  <r>
    <x v="122"/>
    <x v="41"/>
    <x v="2"/>
    <n v="6417"/>
  </r>
  <r>
    <x v="122"/>
    <x v="41"/>
    <x v="3"/>
    <n v="2904"/>
  </r>
  <r>
    <x v="122"/>
    <x v="41"/>
    <x v="4"/>
    <n v="5254"/>
  </r>
  <r>
    <x v="122"/>
    <x v="41"/>
    <x v="5"/>
    <n v="2989"/>
  </r>
  <r>
    <x v="122"/>
    <x v="42"/>
    <x v="0"/>
    <n v="8"/>
  </r>
  <r>
    <x v="122"/>
    <x v="42"/>
    <x v="1"/>
    <n v="462"/>
  </r>
  <r>
    <x v="122"/>
    <x v="42"/>
    <x v="2"/>
    <n v="14322"/>
  </r>
  <r>
    <x v="122"/>
    <x v="42"/>
    <x v="3"/>
    <n v="6095"/>
  </r>
  <r>
    <x v="122"/>
    <x v="42"/>
    <x v="4"/>
    <n v="8010"/>
  </r>
  <r>
    <x v="122"/>
    <x v="42"/>
    <x v="5"/>
    <n v="3656"/>
  </r>
  <r>
    <x v="122"/>
    <x v="43"/>
    <x v="0"/>
    <n v="21"/>
  </r>
  <r>
    <x v="122"/>
    <x v="43"/>
    <x v="1"/>
    <n v="786"/>
  </r>
  <r>
    <x v="122"/>
    <x v="43"/>
    <x v="2"/>
    <n v="24366"/>
  </r>
  <r>
    <x v="122"/>
    <x v="43"/>
    <x v="3"/>
    <n v="10610"/>
  </r>
  <r>
    <x v="122"/>
    <x v="43"/>
    <x v="4"/>
    <n v="19462"/>
  </r>
  <r>
    <x v="122"/>
    <x v="43"/>
    <x v="5"/>
    <n v="11019"/>
  </r>
  <r>
    <x v="122"/>
    <x v="44"/>
    <x v="0"/>
    <n v="79"/>
  </r>
  <r>
    <x v="122"/>
    <x v="44"/>
    <x v="1"/>
    <n v="6008"/>
  </r>
  <r>
    <x v="122"/>
    <x v="44"/>
    <x v="2"/>
    <n v="186248"/>
  </r>
  <r>
    <x v="122"/>
    <x v="44"/>
    <x v="3"/>
    <n v="139271"/>
  </r>
  <r>
    <x v="122"/>
    <x v="44"/>
    <x v="4"/>
    <n v="198905"/>
  </r>
  <r>
    <x v="122"/>
    <x v="44"/>
    <x v="5"/>
    <n v="98701"/>
  </r>
  <r>
    <x v="122"/>
    <x v="45"/>
    <x v="0"/>
    <n v="15"/>
  </r>
  <r>
    <x v="122"/>
    <x v="45"/>
    <x v="1"/>
    <n v="682"/>
  </r>
  <r>
    <x v="122"/>
    <x v="45"/>
    <x v="2"/>
    <n v="21142"/>
  </r>
  <r>
    <x v="122"/>
    <x v="45"/>
    <x v="3"/>
    <n v="6080"/>
  </r>
  <r>
    <x v="122"/>
    <x v="45"/>
    <x v="4"/>
    <n v="13198"/>
  </r>
  <r>
    <x v="122"/>
    <x v="45"/>
    <x v="5"/>
    <n v="7220"/>
  </r>
  <r>
    <x v="122"/>
    <x v="46"/>
    <x v="0"/>
    <n v="22"/>
  </r>
  <r>
    <x v="122"/>
    <x v="46"/>
    <x v="1"/>
    <n v="691"/>
  </r>
  <r>
    <x v="122"/>
    <x v="46"/>
    <x v="2"/>
    <n v="21421"/>
  </r>
  <r>
    <x v="122"/>
    <x v="46"/>
    <x v="3"/>
    <n v="4340"/>
  </r>
  <r>
    <x v="122"/>
    <x v="46"/>
    <x v="4"/>
    <n v="8339"/>
  </r>
  <r>
    <x v="122"/>
    <x v="46"/>
    <x v="5"/>
    <n v="5119"/>
  </r>
  <r>
    <x v="122"/>
    <x v="47"/>
    <x v="0"/>
    <n v="89"/>
  </r>
  <r>
    <x v="122"/>
    <x v="47"/>
    <x v="1"/>
    <n v="4093"/>
  </r>
  <r>
    <x v="122"/>
    <x v="47"/>
    <x v="2"/>
    <n v="126883"/>
  </r>
  <r>
    <x v="122"/>
    <x v="47"/>
    <x v="3"/>
    <n v="34983"/>
  </r>
  <r>
    <x v="122"/>
    <x v="47"/>
    <x v="4"/>
    <n v="69675"/>
  </r>
  <r>
    <x v="122"/>
    <x v="47"/>
    <x v="5"/>
    <n v="33432"/>
  </r>
  <r>
    <x v="122"/>
    <x v="48"/>
    <x v="0"/>
    <n v="79"/>
  </r>
  <r>
    <x v="122"/>
    <x v="48"/>
    <x v="1"/>
    <n v="2923"/>
  </r>
  <r>
    <x v="122"/>
    <x v="48"/>
    <x v="2"/>
    <n v="90613"/>
  </r>
  <r>
    <x v="122"/>
    <x v="48"/>
    <x v="3"/>
    <n v="40740"/>
  </r>
  <r>
    <x v="122"/>
    <x v="48"/>
    <x v="4"/>
    <n v="65986"/>
  </r>
  <r>
    <x v="122"/>
    <x v="48"/>
    <x v="5"/>
    <n v="33917"/>
  </r>
  <r>
    <x v="122"/>
    <x v="49"/>
    <x v="0"/>
    <n v="111"/>
  </r>
  <r>
    <x v="122"/>
    <x v="49"/>
    <x v="1"/>
    <n v="3444"/>
  </r>
  <r>
    <x v="122"/>
    <x v="49"/>
    <x v="2"/>
    <n v="106764"/>
  </r>
  <r>
    <x v="122"/>
    <x v="49"/>
    <x v="3"/>
    <n v="45819"/>
  </r>
  <r>
    <x v="122"/>
    <x v="49"/>
    <x v="4"/>
    <n v="79051"/>
  </r>
  <r>
    <x v="122"/>
    <x v="49"/>
    <x v="5"/>
    <n v="49817"/>
  </r>
  <r>
    <x v="122"/>
    <x v="50"/>
    <x v="0"/>
    <n v="45"/>
  </r>
  <r>
    <x v="122"/>
    <x v="50"/>
    <x v="1"/>
    <n v="1273"/>
  </r>
  <r>
    <x v="122"/>
    <x v="50"/>
    <x v="2"/>
    <n v="39463"/>
  </r>
  <r>
    <x v="122"/>
    <x v="50"/>
    <x v="3"/>
    <n v="21497"/>
  </r>
  <r>
    <x v="122"/>
    <x v="50"/>
    <x v="4"/>
    <n v="35952"/>
  </r>
  <r>
    <x v="122"/>
    <x v="50"/>
    <x v="5"/>
    <n v="25023"/>
  </r>
  <r>
    <x v="122"/>
    <x v="51"/>
    <x v="0"/>
    <n v="46"/>
  </r>
  <r>
    <x v="122"/>
    <x v="51"/>
    <x v="1"/>
    <n v="1279"/>
  </r>
  <r>
    <x v="122"/>
    <x v="51"/>
    <x v="2"/>
    <n v="39649"/>
  </r>
  <r>
    <x v="122"/>
    <x v="51"/>
    <x v="3"/>
    <n v="14509"/>
  </r>
  <r>
    <x v="122"/>
    <x v="51"/>
    <x v="4"/>
    <n v="26391"/>
  </r>
  <r>
    <x v="122"/>
    <x v="51"/>
    <x v="5"/>
    <n v="18962"/>
  </r>
  <r>
    <x v="122"/>
    <x v="52"/>
    <x v="0"/>
    <n v="38"/>
  </r>
  <r>
    <x v="122"/>
    <x v="52"/>
    <x v="1"/>
    <n v="1220"/>
  </r>
  <r>
    <x v="122"/>
    <x v="52"/>
    <x v="2"/>
    <n v="37820"/>
  </r>
  <r>
    <x v="122"/>
    <x v="52"/>
    <x v="3"/>
    <n v="17939"/>
  </r>
  <r>
    <x v="122"/>
    <x v="52"/>
    <x v="4"/>
    <n v="31070"/>
  </r>
  <r>
    <x v="122"/>
    <x v="52"/>
    <x v="5"/>
    <n v="22855"/>
  </r>
  <r>
    <x v="122"/>
    <x v="53"/>
    <x v="0"/>
    <n v="76"/>
  </r>
  <r>
    <x v="122"/>
    <x v="53"/>
    <x v="1"/>
    <n v="3228"/>
  </r>
  <r>
    <x v="122"/>
    <x v="53"/>
    <x v="2"/>
    <n v="100068"/>
  </r>
  <r>
    <x v="122"/>
    <x v="53"/>
    <x v="3"/>
    <n v="49353"/>
  </r>
  <r>
    <x v="122"/>
    <x v="53"/>
    <x v="4"/>
    <n v="84701"/>
  </r>
  <r>
    <x v="122"/>
    <x v="53"/>
    <x v="5"/>
    <n v="65885"/>
  </r>
  <r>
    <x v="122"/>
    <x v="54"/>
    <x v="0"/>
    <n v="47"/>
  </r>
  <r>
    <x v="122"/>
    <x v="54"/>
    <x v="1"/>
    <n v="1688"/>
  </r>
  <r>
    <x v="122"/>
    <x v="54"/>
    <x v="2"/>
    <n v="52328"/>
  </r>
  <r>
    <x v="122"/>
    <x v="54"/>
    <x v="3"/>
    <n v="15579"/>
  </r>
  <r>
    <x v="122"/>
    <x v="54"/>
    <x v="4"/>
    <n v="29053"/>
  </r>
  <r>
    <x v="122"/>
    <x v="54"/>
    <x v="5"/>
    <n v="18776"/>
  </r>
  <r>
    <x v="122"/>
    <x v="55"/>
    <x v="0"/>
    <n v="21"/>
  </r>
  <r>
    <x v="122"/>
    <x v="55"/>
    <x v="1"/>
    <n v="1662"/>
  </r>
  <r>
    <x v="122"/>
    <x v="55"/>
    <x v="2"/>
    <n v="51522"/>
  </r>
  <r>
    <x v="122"/>
    <x v="55"/>
    <x v="3"/>
    <n v="4942"/>
  </r>
  <r>
    <x v="122"/>
    <x v="55"/>
    <x v="4"/>
    <n v="10608"/>
  </r>
  <r>
    <x v="122"/>
    <x v="55"/>
    <x v="5"/>
    <n v="5385"/>
  </r>
  <r>
    <x v="122"/>
    <x v="56"/>
    <x v="0"/>
    <n v="244"/>
  </r>
  <r>
    <x v="122"/>
    <x v="56"/>
    <x v="1"/>
    <n v="10936"/>
  </r>
  <r>
    <x v="122"/>
    <x v="56"/>
    <x v="2"/>
    <n v="339016"/>
  </r>
  <r>
    <x v="122"/>
    <x v="56"/>
    <x v="3"/>
    <n v="213602"/>
  </r>
  <r>
    <x v="122"/>
    <x v="56"/>
    <x v="4"/>
    <n v="354851"/>
  </r>
  <r>
    <x v="122"/>
    <x v="56"/>
    <x v="5"/>
    <n v="190073"/>
  </r>
  <r>
    <x v="122"/>
    <x v="57"/>
    <x v="0"/>
    <n v="17"/>
  </r>
  <r>
    <x v="122"/>
    <x v="57"/>
    <x v="1"/>
    <n v="533"/>
  </r>
  <r>
    <x v="122"/>
    <x v="57"/>
    <x v="2"/>
    <n v="16523"/>
  </r>
  <r>
    <x v="122"/>
    <x v="57"/>
    <x v="3"/>
    <n v="3941"/>
  </r>
  <r>
    <x v="122"/>
    <x v="57"/>
    <x v="4"/>
    <n v="6823"/>
  </r>
  <r>
    <x v="122"/>
    <x v="57"/>
    <x v="5"/>
    <n v="3337"/>
  </r>
  <r>
    <x v="122"/>
    <x v="58"/>
    <x v="0"/>
    <n v="41"/>
  </r>
  <r>
    <x v="122"/>
    <x v="58"/>
    <x v="1"/>
    <n v="1188"/>
  </r>
  <r>
    <x v="122"/>
    <x v="58"/>
    <x v="2"/>
    <n v="36828"/>
  </r>
  <r>
    <x v="122"/>
    <x v="58"/>
    <x v="3"/>
    <n v="8295"/>
  </r>
  <r>
    <x v="122"/>
    <x v="58"/>
    <x v="4"/>
    <n v="13677"/>
  </r>
  <r>
    <x v="122"/>
    <x v="58"/>
    <x v="5"/>
    <n v="6849"/>
  </r>
  <r>
    <x v="122"/>
    <x v="59"/>
    <x v="0"/>
    <n v="50"/>
  </r>
  <r>
    <x v="122"/>
    <x v="59"/>
    <x v="1"/>
    <n v="1424"/>
  </r>
  <r>
    <x v="122"/>
    <x v="59"/>
    <x v="2"/>
    <n v="44144"/>
  </r>
  <r>
    <x v="122"/>
    <x v="59"/>
    <x v="3"/>
    <n v="13129"/>
  </r>
  <r>
    <x v="122"/>
    <x v="59"/>
    <x v="4"/>
    <n v="22507"/>
  </r>
  <r>
    <x v="122"/>
    <x v="59"/>
    <x v="5"/>
    <n v="14770"/>
  </r>
  <r>
    <x v="122"/>
    <x v="60"/>
    <x v="0"/>
    <n v="32"/>
  </r>
  <r>
    <x v="122"/>
    <x v="60"/>
    <x v="1"/>
    <n v="1819"/>
  </r>
  <r>
    <x v="122"/>
    <x v="60"/>
    <x v="2"/>
    <n v="56389"/>
  </r>
  <r>
    <x v="122"/>
    <x v="60"/>
    <x v="3"/>
    <n v="25759"/>
  </r>
  <r>
    <x v="122"/>
    <x v="60"/>
    <x v="4"/>
    <n v="48107"/>
  </r>
  <r>
    <x v="122"/>
    <x v="60"/>
    <x v="5"/>
    <n v="35859"/>
  </r>
  <r>
    <x v="122"/>
    <x v="61"/>
    <x v="0"/>
    <n v="11"/>
  </r>
  <r>
    <x v="122"/>
    <x v="61"/>
    <x v="1"/>
    <n v="323"/>
  </r>
  <r>
    <x v="122"/>
    <x v="61"/>
    <x v="2"/>
    <n v="10013"/>
  </r>
  <r>
    <x v="122"/>
    <x v="61"/>
    <x v="3"/>
    <n v="1157"/>
  </r>
  <r>
    <x v="122"/>
    <x v="61"/>
    <x v="4"/>
    <n v="1730"/>
  </r>
  <r>
    <x v="122"/>
    <x v="61"/>
    <x v="5"/>
    <n v="885"/>
  </r>
  <r>
    <x v="122"/>
    <x v="62"/>
    <x v="0"/>
    <n v="49"/>
  </r>
  <r>
    <x v="122"/>
    <x v="62"/>
    <x v="1"/>
    <n v="4418"/>
  </r>
  <r>
    <x v="122"/>
    <x v="62"/>
    <x v="2"/>
    <n v="136958"/>
  </r>
  <r>
    <x v="122"/>
    <x v="62"/>
    <x v="3"/>
    <n v="20033"/>
  </r>
  <r>
    <x v="122"/>
    <x v="62"/>
    <x v="4"/>
    <n v="36518"/>
  </r>
  <r>
    <x v="122"/>
    <x v="62"/>
    <x v="5"/>
    <n v="24475"/>
  </r>
  <r>
    <x v="122"/>
    <x v="63"/>
    <x v="0"/>
    <n v="59"/>
  </r>
  <r>
    <x v="122"/>
    <x v="63"/>
    <x v="1"/>
    <n v="3099"/>
  </r>
  <r>
    <x v="122"/>
    <x v="63"/>
    <x v="2"/>
    <n v="96069"/>
  </r>
  <r>
    <x v="122"/>
    <x v="63"/>
    <x v="3"/>
    <n v="16666"/>
  </r>
  <r>
    <x v="122"/>
    <x v="63"/>
    <x v="4"/>
    <n v="28840"/>
  </r>
  <r>
    <x v="122"/>
    <x v="63"/>
    <x v="5"/>
    <n v="17225"/>
  </r>
  <r>
    <x v="122"/>
    <x v="64"/>
    <x v="0"/>
    <n v="163"/>
  </r>
  <r>
    <x v="122"/>
    <x v="64"/>
    <x v="1"/>
    <n v="10374"/>
  </r>
  <r>
    <x v="122"/>
    <x v="64"/>
    <x v="2"/>
    <n v="321594"/>
  </r>
  <r>
    <x v="122"/>
    <x v="64"/>
    <x v="3"/>
    <n v="175521"/>
  </r>
  <r>
    <x v="122"/>
    <x v="64"/>
    <x v="4"/>
    <n v="291325"/>
  </r>
  <r>
    <x v="122"/>
    <x v="64"/>
    <x v="5"/>
    <n v="139783"/>
  </r>
  <r>
    <x v="122"/>
    <x v="65"/>
    <x v="0"/>
    <n v="80"/>
  </r>
  <r>
    <x v="122"/>
    <x v="65"/>
    <x v="1"/>
    <n v="2673"/>
  </r>
  <r>
    <x v="122"/>
    <x v="65"/>
    <x v="2"/>
    <n v="82863"/>
  </r>
  <r>
    <x v="122"/>
    <x v="65"/>
    <x v="3"/>
    <n v="52310"/>
  </r>
  <r>
    <x v="122"/>
    <x v="65"/>
    <x v="4"/>
    <n v="93299"/>
  </r>
  <r>
    <x v="122"/>
    <x v="65"/>
    <x v="5"/>
    <n v="55564"/>
  </r>
  <r>
    <x v="122"/>
    <x v="66"/>
    <x v="0"/>
    <n v="31"/>
  </r>
  <r>
    <x v="122"/>
    <x v="66"/>
    <x v="1"/>
    <n v="606"/>
  </r>
  <r>
    <x v="122"/>
    <x v="66"/>
    <x v="2"/>
    <n v="18786"/>
  </r>
  <r>
    <x v="122"/>
    <x v="66"/>
    <x v="3"/>
    <n v="5306"/>
  </r>
  <r>
    <x v="122"/>
    <x v="66"/>
    <x v="4"/>
    <n v="9922"/>
  </r>
  <r>
    <x v="122"/>
    <x v="66"/>
    <x v="5"/>
    <n v="6385"/>
  </r>
  <r>
    <x v="122"/>
    <x v="67"/>
    <x v="0"/>
    <n v="68"/>
  </r>
  <r>
    <x v="122"/>
    <x v="67"/>
    <x v="1"/>
    <n v="3256"/>
  </r>
  <r>
    <x v="122"/>
    <x v="67"/>
    <x v="2"/>
    <n v="100936"/>
  </r>
  <r>
    <x v="122"/>
    <x v="67"/>
    <x v="3"/>
    <n v="44108"/>
  </r>
  <r>
    <x v="122"/>
    <x v="67"/>
    <x v="4"/>
    <n v="75169"/>
  </r>
  <r>
    <x v="122"/>
    <x v="67"/>
    <x v="5"/>
    <n v="42021"/>
  </r>
  <r>
    <x v="122"/>
    <x v="68"/>
    <x v="0"/>
    <n v="10"/>
  </r>
  <r>
    <x v="122"/>
    <x v="68"/>
    <x v="1"/>
    <n v="210"/>
  </r>
  <r>
    <x v="122"/>
    <x v="68"/>
    <x v="2"/>
    <n v="6510"/>
  </r>
  <r>
    <x v="122"/>
    <x v="68"/>
    <x v="3"/>
    <n v="2177"/>
  </r>
  <r>
    <x v="122"/>
    <x v="68"/>
    <x v="4"/>
    <n v="3643"/>
  </r>
  <r>
    <x v="122"/>
    <x v="68"/>
    <x v="5"/>
    <n v="2581"/>
  </r>
  <r>
    <x v="122"/>
    <x v="69"/>
    <x v="0"/>
    <n v="44"/>
  </r>
  <r>
    <x v="122"/>
    <x v="69"/>
    <x v="1"/>
    <n v="1227"/>
  </r>
  <r>
    <x v="122"/>
    <x v="69"/>
    <x v="2"/>
    <n v="38037"/>
  </r>
  <r>
    <x v="122"/>
    <x v="69"/>
    <x v="3"/>
    <n v="19055"/>
  </r>
  <r>
    <x v="122"/>
    <x v="69"/>
    <x v="4"/>
    <n v="30968"/>
  </r>
  <r>
    <x v="122"/>
    <x v="69"/>
    <x v="5"/>
    <n v="18496"/>
  </r>
  <r>
    <x v="122"/>
    <x v="70"/>
    <x v="0"/>
    <n v="3345"/>
  </r>
  <r>
    <x v="122"/>
    <x v="70"/>
    <x v="1"/>
    <n v="145135"/>
  </r>
  <r>
    <x v="122"/>
    <x v="70"/>
    <x v="2"/>
    <n v="4499185"/>
  </r>
  <r>
    <x v="122"/>
    <x v="70"/>
    <x v="3"/>
    <n v="1966282"/>
  </r>
  <r>
    <x v="122"/>
    <x v="70"/>
    <x v="4"/>
    <n v="3273647"/>
  </r>
  <r>
    <x v="122"/>
    <x v="70"/>
    <x v="5"/>
    <n v="1792850"/>
  </r>
  <r>
    <x v="123"/>
    <x v="0"/>
    <x v="0"/>
    <n v="167"/>
  </r>
  <r>
    <x v="123"/>
    <x v="0"/>
    <x v="1"/>
    <n v="6421"/>
  </r>
  <r>
    <x v="123"/>
    <x v="0"/>
    <x v="2"/>
    <n v="192630"/>
  </r>
  <r>
    <x v="123"/>
    <x v="0"/>
    <x v="3"/>
    <n v="57262"/>
  </r>
  <r>
    <x v="123"/>
    <x v="0"/>
    <x v="4"/>
    <n v="98651"/>
  </r>
  <r>
    <x v="123"/>
    <x v="0"/>
    <x v="5"/>
    <n v="45156"/>
  </r>
  <r>
    <x v="123"/>
    <x v="1"/>
    <x v="0"/>
    <n v="59"/>
  </r>
  <r>
    <x v="123"/>
    <x v="1"/>
    <x v="1"/>
    <n v="2788"/>
  </r>
  <r>
    <x v="123"/>
    <x v="1"/>
    <x v="2"/>
    <n v="83640"/>
  </r>
  <r>
    <x v="123"/>
    <x v="1"/>
    <x v="3"/>
    <n v="19121"/>
  </r>
  <r>
    <x v="123"/>
    <x v="1"/>
    <x v="4"/>
    <n v="37173"/>
  </r>
  <r>
    <x v="123"/>
    <x v="1"/>
    <x v="5"/>
    <n v="18789"/>
  </r>
  <r>
    <x v="123"/>
    <x v="2"/>
    <x v="0"/>
    <n v="26"/>
  </r>
  <r>
    <x v="123"/>
    <x v="2"/>
    <x v="1"/>
    <n v="1150"/>
  </r>
  <r>
    <x v="123"/>
    <x v="2"/>
    <x v="2"/>
    <n v="34500"/>
  </r>
  <r>
    <x v="123"/>
    <x v="2"/>
    <x v="3"/>
    <n v="4605"/>
  </r>
  <r>
    <x v="123"/>
    <x v="2"/>
    <x v="4"/>
    <n v="9829"/>
  </r>
  <r>
    <x v="123"/>
    <x v="2"/>
    <x v="5"/>
    <n v="5422"/>
  </r>
  <r>
    <x v="123"/>
    <x v="3"/>
    <x v="0"/>
    <n v="50"/>
  </r>
  <r>
    <x v="123"/>
    <x v="3"/>
    <x v="1"/>
    <n v="2402"/>
  </r>
  <r>
    <x v="123"/>
    <x v="3"/>
    <x v="2"/>
    <n v="72060"/>
  </r>
  <r>
    <x v="123"/>
    <x v="3"/>
    <x v="3"/>
    <n v="14784"/>
  </r>
  <r>
    <x v="123"/>
    <x v="3"/>
    <x v="4"/>
    <n v="30996"/>
  </r>
  <r>
    <x v="123"/>
    <x v="3"/>
    <x v="5"/>
    <n v="15062"/>
  </r>
  <r>
    <x v="123"/>
    <x v="4"/>
    <x v="0"/>
    <n v="26"/>
  </r>
  <r>
    <x v="123"/>
    <x v="4"/>
    <x v="1"/>
    <n v="973"/>
  </r>
  <r>
    <x v="123"/>
    <x v="4"/>
    <x v="2"/>
    <n v="29190"/>
  </r>
  <r>
    <x v="123"/>
    <x v="4"/>
    <x v="3"/>
    <n v="14419"/>
  </r>
  <r>
    <x v="123"/>
    <x v="4"/>
    <x v="4"/>
    <n v="24804"/>
  </r>
  <r>
    <x v="123"/>
    <x v="4"/>
    <x v="5"/>
    <n v="12149"/>
  </r>
  <r>
    <x v="123"/>
    <x v="5"/>
    <x v="0"/>
    <n v="14"/>
  </r>
  <r>
    <x v="123"/>
    <x v="5"/>
    <x v="1"/>
    <n v="366"/>
  </r>
  <r>
    <x v="123"/>
    <x v="5"/>
    <x v="2"/>
    <n v="10980"/>
  </r>
  <r>
    <x v="123"/>
    <x v="5"/>
    <x v="3"/>
    <n v="4098"/>
  </r>
  <r>
    <x v="123"/>
    <x v="5"/>
    <x v="4"/>
    <n v="8515"/>
  </r>
  <r>
    <x v="123"/>
    <x v="5"/>
    <x v="5"/>
    <n v="4028"/>
  </r>
  <r>
    <x v="123"/>
    <x v="6"/>
    <x v="0"/>
    <n v="159"/>
  </r>
  <r>
    <x v="123"/>
    <x v="6"/>
    <x v="1"/>
    <n v="11946"/>
  </r>
  <r>
    <x v="123"/>
    <x v="6"/>
    <x v="2"/>
    <n v="358380"/>
  </r>
  <r>
    <x v="123"/>
    <x v="6"/>
    <x v="3"/>
    <n v="217291"/>
  </r>
  <r>
    <x v="123"/>
    <x v="6"/>
    <x v="4"/>
    <n v="328227"/>
  </r>
  <r>
    <x v="123"/>
    <x v="6"/>
    <x v="5"/>
    <n v="154136"/>
  </r>
  <r>
    <x v="123"/>
    <x v="7"/>
    <x v="0"/>
    <n v="47"/>
  </r>
  <r>
    <x v="123"/>
    <x v="7"/>
    <x v="1"/>
    <n v="2316"/>
  </r>
  <r>
    <x v="123"/>
    <x v="7"/>
    <x v="2"/>
    <n v="69480"/>
  </r>
  <r>
    <x v="123"/>
    <x v="7"/>
    <x v="3"/>
    <n v="36252"/>
  </r>
  <r>
    <x v="123"/>
    <x v="7"/>
    <x v="4"/>
    <n v="64706"/>
  </r>
  <r>
    <x v="123"/>
    <x v="7"/>
    <x v="5"/>
    <n v="41878"/>
  </r>
  <r>
    <x v="123"/>
    <x v="8"/>
    <x v="0"/>
    <n v="11"/>
  </r>
  <r>
    <x v="123"/>
    <x v="8"/>
    <x v="1"/>
    <n v="538"/>
  </r>
  <r>
    <x v="123"/>
    <x v="8"/>
    <x v="2"/>
    <n v="16140"/>
  </r>
  <r>
    <x v="123"/>
    <x v="8"/>
    <x v="3"/>
    <n v="4784"/>
  </r>
  <r>
    <x v="123"/>
    <x v="8"/>
    <x v="4"/>
    <n v="6392"/>
  </r>
  <r>
    <x v="123"/>
    <x v="8"/>
    <x v="5"/>
    <n v="3300"/>
  </r>
  <r>
    <x v="123"/>
    <x v="9"/>
    <x v="0"/>
    <n v="17"/>
  </r>
  <r>
    <x v="123"/>
    <x v="9"/>
    <x v="1"/>
    <n v="341"/>
  </r>
  <r>
    <x v="123"/>
    <x v="9"/>
    <x v="2"/>
    <n v="10230"/>
  </r>
  <r>
    <x v="123"/>
    <x v="9"/>
    <x v="3"/>
    <n v="2453"/>
  </r>
  <r>
    <x v="123"/>
    <x v="9"/>
    <x v="4"/>
    <n v="4230"/>
  </r>
  <r>
    <x v="123"/>
    <x v="9"/>
    <x v="5"/>
    <n v="2220"/>
  </r>
  <r>
    <x v="123"/>
    <x v="10"/>
    <x v="0"/>
    <n v="107"/>
  </r>
  <r>
    <x v="123"/>
    <x v="10"/>
    <x v="1"/>
    <n v="3679"/>
  </r>
  <r>
    <x v="123"/>
    <x v="10"/>
    <x v="2"/>
    <n v="110370"/>
  </r>
  <r>
    <x v="123"/>
    <x v="10"/>
    <x v="3"/>
    <n v="25727"/>
  </r>
  <r>
    <x v="123"/>
    <x v="10"/>
    <x v="4"/>
    <n v="50362"/>
  </r>
  <r>
    <x v="123"/>
    <x v="10"/>
    <x v="5"/>
    <n v="27224"/>
  </r>
  <r>
    <x v="123"/>
    <x v="11"/>
    <x v="0"/>
    <n v="14"/>
  </r>
  <r>
    <x v="123"/>
    <x v="11"/>
    <x v="1"/>
    <n v="428"/>
  </r>
  <r>
    <x v="123"/>
    <x v="11"/>
    <x v="2"/>
    <n v="12840"/>
  </r>
  <r>
    <x v="123"/>
    <x v="11"/>
    <x v="3"/>
    <n v="3432"/>
  </r>
  <r>
    <x v="123"/>
    <x v="11"/>
    <x v="4"/>
    <n v="7283"/>
  </r>
  <r>
    <x v="123"/>
    <x v="11"/>
    <x v="5"/>
    <n v="4647"/>
  </r>
  <r>
    <x v="123"/>
    <x v="12"/>
    <x v="0"/>
    <n v="19"/>
  </r>
  <r>
    <x v="123"/>
    <x v="12"/>
    <x v="1"/>
    <n v="801"/>
  </r>
  <r>
    <x v="123"/>
    <x v="12"/>
    <x v="2"/>
    <n v="24030"/>
  </r>
  <r>
    <x v="123"/>
    <x v="12"/>
    <x v="3"/>
    <n v="8147"/>
  </r>
  <r>
    <x v="123"/>
    <x v="12"/>
    <x v="4"/>
    <n v="11706"/>
  </r>
  <r>
    <x v="123"/>
    <x v="12"/>
    <x v="5"/>
    <n v="6676"/>
  </r>
  <r>
    <x v="123"/>
    <x v="13"/>
    <x v="0"/>
    <n v="11"/>
  </r>
  <r>
    <x v="123"/>
    <x v="13"/>
    <x v="1"/>
    <n v="276"/>
  </r>
  <r>
    <x v="123"/>
    <x v="13"/>
    <x v="2"/>
    <n v="8280"/>
  </r>
  <r>
    <x v="123"/>
    <x v="13"/>
    <x v="3"/>
    <n v="3032"/>
  </r>
  <r>
    <x v="123"/>
    <x v="13"/>
    <x v="4"/>
    <n v="5178"/>
  </r>
  <r>
    <x v="123"/>
    <x v="13"/>
    <x v="5"/>
    <n v="2791"/>
  </r>
  <r>
    <x v="123"/>
    <x v="14"/>
    <x v="0"/>
    <n v="53"/>
  </r>
  <r>
    <x v="123"/>
    <x v="14"/>
    <x v="1"/>
    <n v="1704"/>
  </r>
  <r>
    <x v="123"/>
    <x v="14"/>
    <x v="2"/>
    <n v="51120"/>
  </r>
  <r>
    <x v="123"/>
    <x v="14"/>
    <x v="3"/>
    <n v="28727"/>
  </r>
  <r>
    <x v="123"/>
    <x v="14"/>
    <x v="4"/>
    <n v="47966"/>
  </r>
  <r>
    <x v="123"/>
    <x v="14"/>
    <x v="5"/>
    <n v="24201"/>
  </r>
  <r>
    <x v="123"/>
    <x v="15"/>
    <x v="0"/>
    <n v="25"/>
  </r>
  <r>
    <x v="123"/>
    <x v="15"/>
    <x v="1"/>
    <n v="1013"/>
  </r>
  <r>
    <x v="123"/>
    <x v="15"/>
    <x v="2"/>
    <n v="30390"/>
  </r>
  <r>
    <x v="123"/>
    <x v="15"/>
    <x v="3"/>
    <n v="7373"/>
  </r>
  <r>
    <x v="123"/>
    <x v="15"/>
    <x v="4"/>
    <n v="12052"/>
  </r>
  <r>
    <x v="123"/>
    <x v="15"/>
    <x v="5"/>
    <n v="6573"/>
  </r>
  <r>
    <x v="123"/>
    <x v="16"/>
    <x v="0"/>
    <n v="9"/>
  </r>
  <r>
    <x v="123"/>
    <x v="16"/>
    <x v="1"/>
    <n v="252"/>
  </r>
  <r>
    <x v="123"/>
    <x v="16"/>
    <x v="2"/>
    <n v="7560"/>
  </r>
  <r>
    <x v="123"/>
    <x v="16"/>
    <x v="3"/>
    <n v="1833"/>
  </r>
  <r>
    <x v="123"/>
    <x v="16"/>
    <x v="4"/>
    <n v="3514"/>
  </r>
  <r>
    <x v="123"/>
    <x v="16"/>
    <x v="5"/>
    <n v="2640"/>
  </r>
  <r>
    <x v="123"/>
    <x v="17"/>
    <x v="0"/>
    <n v="12"/>
  </r>
  <r>
    <x v="123"/>
    <x v="17"/>
    <x v="1"/>
    <n v="274"/>
  </r>
  <r>
    <x v="123"/>
    <x v="17"/>
    <x v="2"/>
    <n v="8220"/>
  </r>
  <r>
    <x v="123"/>
    <x v="17"/>
    <x v="3"/>
    <n v="1695"/>
  </r>
  <r>
    <x v="123"/>
    <x v="17"/>
    <x v="4"/>
    <n v="3185"/>
  </r>
  <r>
    <x v="123"/>
    <x v="17"/>
    <x v="5"/>
    <n v="2138"/>
  </r>
  <r>
    <x v="123"/>
    <x v="18"/>
    <x v="0"/>
    <n v="18"/>
  </r>
  <r>
    <x v="123"/>
    <x v="18"/>
    <x v="1"/>
    <n v="711"/>
  </r>
  <r>
    <x v="123"/>
    <x v="18"/>
    <x v="2"/>
    <n v="21330"/>
  </r>
  <r>
    <x v="123"/>
    <x v="18"/>
    <x v="3"/>
    <n v="6720"/>
  </r>
  <r>
    <x v="123"/>
    <x v="18"/>
    <x v="4"/>
    <n v="10944"/>
  </r>
  <r>
    <x v="123"/>
    <x v="18"/>
    <x v="5"/>
    <n v="7018"/>
  </r>
  <r>
    <x v="123"/>
    <x v="19"/>
    <x v="0"/>
    <n v="112"/>
  </r>
  <r>
    <x v="123"/>
    <x v="19"/>
    <x v="1"/>
    <n v="4233"/>
  </r>
  <r>
    <x v="123"/>
    <x v="19"/>
    <x v="2"/>
    <n v="126990"/>
  </r>
  <r>
    <x v="123"/>
    <x v="19"/>
    <x v="3"/>
    <n v="47660"/>
  </r>
  <r>
    <x v="123"/>
    <x v="19"/>
    <x v="4"/>
    <n v="83785"/>
  </r>
  <r>
    <x v="123"/>
    <x v="19"/>
    <x v="5"/>
    <n v="51736"/>
  </r>
  <r>
    <x v="123"/>
    <x v="20"/>
    <x v="0"/>
    <n v="26"/>
  </r>
  <r>
    <x v="123"/>
    <x v="20"/>
    <x v="1"/>
    <n v="1967"/>
  </r>
  <r>
    <x v="123"/>
    <x v="20"/>
    <x v="2"/>
    <n v="59010"/>
  </r>
  <r>
    <x v="123"/>
    <x v="20"/>
    <x v="3"/>
    <n v="12097"/>
  </r>
  <r>
    <x v="123"/>
    <x v="20"/>
    <x v="4"/>
    <n v="22700"/>
  </r>
  <r>
    <x v="123"/>
    <x v="20"/>
    <x v="5"/>
    <n v="8082"/>
  </r>
  <r>
    <x v="123"/>
    <x v="21"/>
    <x v="0"/>
    <n v="77"/>
  </r>
  <r>
    <x v="123"/>
    <x v="21"/>
    <x v="1"/>
    <n v="3194"/>
  </r>
  <r>
    <x v="123"/>
    <x v="21"/>
    <x v="2"/>
    <n v="95820"/>
  </r>
  <r>
    <x v="123"/>
    <x v="21"/>
    <x v="3"/>
    <n v="39378"/>
  </r>
  <r>
    <x v="123"/>
    <x v="21"/>
    <x v="4"/>
    <n v="73446"/>
  </r>
  <r>
    <x v="123"/>
    <x v="21"/>
    <x v="5"/>
    <n v="29991"/>
  </r>
  <r>
    <x v="123"/>
    <x v="22"/>
    <x v="0"/>
    <n v="124"/>
  </r>
  <r>
    <x v="123"/>
    <x v="22"/>
    <x v="1"/>
    <n v="6124"/>
  </r>
  <r>
    <x v="123"/>
    <x v="22"/>
    <x v="2"/>
    <n v="183720"/>
  </r>
  <r>
    <x v="123"/>
    <x v="22"/>
    <x v="3"/>
    <n v="80659"/>
  </r>
  <r>
    <x v="123"/>
    <x v="22"/>
    <x v="4"/>
    <n v="157336"/>
  </r>
  <r>
    <x v="123"/>
    <x v="22"/>
    <x v="5"/>
    <n v="90908"/>
  </r>
  <r>
    <x v="123"/>
    <x v="23"/>
    <x v="0"/>
    <n v="34"/>
  </r>
  <r>
    <x v="123"/>
    <x v="23"/>
    <x v="1"/>
    <n v="1500"/>
  </r>
  <r>
    <x v="123"/>
    <x v="23"/>
    <x v="2"/>
    <n v="45000"/>
  </r>
  <r>
    <x v="123"/>
    <x v="23"/>
    <x v="3"/>
    <n v="7964"/>
  </r>
  <r>
    <x v="123"/>
    <x v="23"/>
    <x v="4"/>
    <n v="16414"/>
  </r>
  <r>
    <x v="123"/>
    <x v="23"/>
    <x v="5"/>
    <n v="8747"/>
  </r>
  <r>
    <x v="123"/>
    <x v="24"/>
    <x v="0"/>
    <n v="19"/>
  </r>
  <r>
    <x v="123"/>
    <x v="24"/>
    <x v="1"/>
    <n v="1077"/>
  </r>
  <r>
    <x v="123"/>
    <x v="24"/>
    <x v="2"/>
    <n v="32310"/>
  </r>
  <r>
    <x v="123"/>
    <x v="24"/>
    <x v="3"/>
    <n v="3409"/>
  </r>
  <r>
    <x v="123"/>
    <x v="24"/>
    <x v="4"/>
    <n v="7579"/>
  </r>
  <r>
    <x v="123"/>
    <x v="24"/>
    <x v="5"/>
    <n v="3676"/>
  </r>
  <r>
    <x v="123"/>
    <x v="25"/>
    <x v="0"/>
    <n v="42"/>
  </r>
  <r>
    <x v="123"/>
    <x v="25"/>
    <x v="1"/>
    <n v="1374"/>
  </r>
  <r>
    <x v="123"/>
    <x v="25"/>
    <x v="2"/>
    <n v="41220"/>
  </r>
  <r>
    <x v="123"/>
    <x v="25"/>
    <x v="3"/>
    <n v="13885"/>
  </r>
  <r>
    <x v="123"/>
    <x v="25"/>
    <x v="4"/>
    <n v="24646"/>
  </r>
  <r>
    <x v="123"/>
    <x v="25"/>
    <x v="5"/>
    <n v="12452"/>
  </r>
  <r>
    <x v="123"/>
    <x v="26"/>
    <x v="0"/>
    <n v="10"/>
  </r>
  <r>
    <x v="123"/>
    <x v="26"/>
    <x v="1"/>
    <n v="557"/>
  </r>
  <r>
    <x v="123"/>
    <x v="26"/>
    <x v="2"/>
    <n v="16710"/>
  </r>
  <r>
    <x v="123"/>
    <x v="26"/>
    <x v="3"/>
    <n v="3085"/>
  </r>
  <r>
    <x v="123"/>
    <x v="26"/>
    <x v="4"/>
    <n v="6391"/>
  </r>
  <r>
    <x v="123"/>
    <x v="26"/>
    <x v="5"/>
    <n v="3430"/>
  </r>
  <r>
    <x v="123"/>
    <x v="27"/>
    <x v="0"/>
    <n v="57"/>
  </r>
  <r>
    <x v="123"/>
    <x v="27"/>
    <x v="1"/>
    <n v="1912"/>
  </r>
  <r>
    <x v="123"/>
    <x v="27"/>
    <x v="2"/>
    <n v="57360"/>
  </r>
  <r>
    <x v="123"/>
    <x v="27"/>
    <x v="3"/>
    <n v="17717"/>
  </r>
  <r>
    <x v="123"/>
    <x v="27"/>
    <x v="4"/>
    <n v="35021"/>
  </r>
  <r>
    <x v="123"/>
    <x v="27"/>
    <x v="5"/>
    <n v="12841"/>
  </r>
  <r>
    <x v="123"/>
    <x v="28"/>
    <x v="0"/>
    <n v="57"/>
  </r>
  <r>
    <x v="123"/>
    <x v="28"/>
    <x v="1"/>
    <n v="2104"/>
  </r>
  <r>
    <x v="123"/>
    <x v="28"/>
    <x v="2"/>
    <n v="63120"/>
  </r>
  <r>
    <x v="123"/>
    <x v="28"/>
    <x v="3"/>
    <n v="29561"/>
  </r>
  <r>
    <x v="123"/>
    <x v="28"/>
    <x v="4"/>
    <n v="52971"/>
  </r>
  <r>
    <x v="123"/>
    <x v="28"/>
    <x v="5"/>
    <n v="27314"/>
  </r>
  <r>
    <x v="123"/>
    <x v="29"/>
    <x v="0"/>
    <n v="9"/>
  </r>
  <r>
    <x v="123"/>
    <x v="29"/>
    <x v="1"/>
    <n v="165"/>
  </r>
  <r>
    <x v="123"/>
    <x v="29"/>
    <x v="2"/>
    <n v="4950"/>
  </r>
  <r>
    <x v="123"/>
    <x v="29"/>
    <x v="3"/>
    <n v="852"/>
  </r>
  <r>
    <x v="123"/>
    <x v="29"/>
    <x v="4"/>
    <n v="1522"/>
  </r>
  <r>
    <x v="123"/>
    <x v="29"/>
    <x v="5"/>
    <n v="936"/>
  </r>
  <r>
    <x v="123"/>
    <x v="30"/>
    <x v="0"/>
    <n v="57"/>
  </r>
  <r>
    <x v="123"/>
    <x v="30"/>
    <x v="1"/>
    <n v="2047"/>
  </r>
  <r>
    <x v="123"/>
    <x v="30"/>
    <x v="2"/>
    <n v="61410"/>
  </r>
  <r>
    <x v="123"/>
    <x v="30"/>
    <x v="3"/>
    <n v="23733"/>
  </r>
  <r>
    <x v="123"/>
    <x v="30"/>
    <x v="4"/>
    <n v="41810"/>
  </r>
  <r>
    <x v="123"/>
    <x v="30"/>
    <x v="5"/>
    <n v="20453"/>
  </r>
  <r>
    <x v="123"/>
    <x v="31"/>
    <x v="0"/>
    <n v="10"/>
  </r>
  <r>
    <x v="123"/>
    <x v="31"/>
    <x v="1"/>
    <n v="339"/>
  </r>
  <r>
    <x v="123"/>
    <x v="31"/>
    <x v="2"/>
    <n v="10170"/>
  </r>
  <r>
    <x v="123"/>
    <x v="31"/>
    <x v="3"/>
    <n v="2125"/>
  </r>
  <r>
    <x v="123"/>
    <x v="31"/>
    <x v="4"/>
    <n v="2710"/>
  </r>
  <r>
    <x v="123"/>
    <x v="31"/>
    <x v="5"/>
    <n v="1048"/>
  </r>
  <r>
    <x v="123"/>
    <x v="32"/>
    <x v="0"/>
    <n v="22"/>
  </r>
  <r>
    <x v="123"/>
    <x v="32"/>
    <x v="1"/>
    <n v="551"/>
  </r>
  <r>
    <x v="123"/>
    <x v="32"/>
    <x v="2"/>
    <n v="16530"/>
  </r>
  <r>
    <x v="123"/>
    <x v="32"/>
    <x v="3"/>
    <n v="4197"/>
  </r>
  <r>
    <x v="123"/>
    <x v="32"/>
    <x v="4"/>
    <n v="6902"/>
  </r>
  <r>
    <x v="123"/>
    <x v="32"/>
    <x v="5"/>
    <n v="3486"/>
  </r>
  <r>
    <x v="123"/>
    <x v="33"/>
    <x v="0"/>
    <n v="48"/>
  </r>
  <r>
    <x v="123"/>
    <x v="33"/>
    <x v="1"/>
    <n v="2490"/>
  </r>
  <r>
    <x v="123"/>
    <x v="33"/>
    <x v="2"/>
    <n v="74700"/>
  </r>
  <r>
    <x v="123"/>
    <x v="33"/>
    <x v="3"/>
    <n v="14256"/>
  </r>
  <r>
    <x v="123"/>
    <x v="33"/>
    <x v="4"/>
    <n v="26628"/>
  </r>
  <r>
    <x v="123"/>
    <x v="33"/>
    <x v="5"/>
    <n v="16493"/>
  </r>
  <r>
    <x v="123"/>
    <x v="34"/>
    <x v="0"/>
    <n v="33"/>
  </r>
  <r>
    <x v="123"/>
    <x v="34"/>
    <x v="1"/>
    <n v="1000"/>
  </r>
  <r>
    <x v="123"/>
    <x v="34"/>
    <x v="2"/>
    <n v="30000"/>
  </r>
  <r>
    <x v="123"/>
    <x v="34"/>
    <x v="3"/>
    <n v="8607"/>
  </r>
  <r>
    <x v="123"/>
    <x v="34"/>
    <x v="4"/>
    <n v="15954"/>
  </r>
  <r>
    <x v="123"/>
    <x v="34"/>
    <x v="5"/>
    <n v="9143"/>
  </r>
  <r>
    <x v="123"/>
    <x v="35"/>
    <x v="0"/>
    <n v="13"/>
  </r>
  <r>
    <x v="123"/>
    <x v="35"/>
    <x v="1"/>
    <n v="179"/>
  </r>
  <r>
    <x v="123"/>
    <x v="35"/>
    <x v="2"/>
    <n v="5370"/>
  </r>
  <r>
    <x v="123"/>
    <x v="35"/>
    <x v="3"/>
    <n v="1967"/>
  </r>
  <r>
    <x v="123"/>
    <x v="35"/>
    <x v="4"/>
    <n v="3749"/>
  </r>
  <r>
    <x v="123"/>
    <x v="35"/>
    <x v="5"/>
    <n v="2891"/>
  </r>
  <r>
    <x v="123"/>
    <x v="36"/>
    <x v="0"/>
    <n v="14"/>
  </r>
  <r>
    <x v="123"/>
    <x v="36"/>
    <x v="1"/>
    <n v="387"/>
  </r>
  <r>
    <x v="123"/>
    <x v="36"/>
    <x v="2"/>
    <n v="11610"/>
  </r>
  <r>
    <x v="123"/>
    <x v="36"/>
    <x v="3"/>
    <n v="1850"/>
  </r>
  <r>
    <x v="123"/>
    <x v="36"/>
    <x v="4"/>
    <n v="3556"/>
  </r>
  <r>
    <x v="123"/>
    <x v="36"/>
    <x v="5"/>
    <n v="2189"/>
  </r>
  <r>
    <x v="123"/>
    <x v="37"/>
    <x v="0"/>
    <n v="56"/>
  </r>
  <r>
    <x v="123"/>
    <x v="37"/>
    <x v="1"/>
    <n v="1499"/>
  </r>
  <r>
    <x v="123"/>
    <x v="37"/>
    <x v="2"/>
    <n v="44970"/>
  </r>
  <r>
    <x v="123"/>
    <x v="37"/>
    <x v="3"/>
    <n v="18225"/>
  </r>
  <r>
    <x v="123"/>
    <x v="37"/>
    <x v="4"/>
    <n v="29168"/>
  </r>
  <r>
    <x v="123"/>
    <x v="37"/>
    <x v="5"/>
    <n v="16656"/>
  </r>
  <r>
    <x v="123"/>
    <x v="38"/>
    <x v="0"/>
    <n v="19"/>
  </r>
  <r>
    <x v="123"/>
    <x v="38"/>
    <x v="1"/>
    <n v="391"/>
  </r>
  <r>
    <x v="123"/>
    <x v="38"/>
    <x v="2"/>
    <n v="11730"/>
  </r>
  <r>
    <x v="123"/>
    <x v="38"/>
    <x v="3"/>
    <n v="1596"/>
  </r>
  <r>
    <x v="123"/>
    <x v="38"/>
    <x v="4"/>
    <n v="2817"/>
  </r>
  <r>
    <x v="123"/>
    <x v="38"/>
    <x v="5"/>
    <n v="1718"/>
  </r>
  <r>
    <x v="123"/>
    <x v="39"/>
    <x v="0"/>
    <n v="21"/>
  </r>
  <r>
    <x v="123"/>
    <x v="39"/>
    <x v="1"/>
    <n v="739"/>
  </r>
  <r>
    <x v="123"/>
    <x v="39"/>
    <x v="2"/>
    <n v="22170"/>
  </r>
  <r>
    <x v="123"/>
    <x v="39"/>
    <x v="3"/>
    <n v="3508"/>
  </r>
  <r>
    <x v="123"/>
    <x v="39"/>
    <x v="4"/>
    <n v="5989"/>
  </r>
  <r>
    <x v="123"/>
    <x v="39"/>
    <x v="5"/>
    <n v="3276"/>
  </r>
  <r>
    <x v="123"/>
    <x v="40"/>
    <x v="0"/>
    <n v="28"/>
  </r>
  <r>
    <x v="123"/>
    <x v="40"/>
    <x v="1"/>
    <n v="1081"/>
  </r>
  <r>
    <x v="123"/>
    <x v="40"/>
    <x v="2"/>
    <n v="32430"/>
  </r>
  <r>
    <x v="123"/>
    <x v="40"/>
    <x v="3"/>
    <n v="9478"/>
  </r>
  <r>
    <x v="123"/>
    <x v="40"/>
    <x v="4"/>
    <n v="13954"/>
  </r>
  <r>
    <x v="123"/>
    <x v="40"/>
    <x v="5"/>
    <n v="7088"/>
  </r>
  <r>
    <x v="123"/>
    <x v="41"/>
    <x v="0"/>
    <n v="11"/>
  </r>
  <r>
    <x v="123"/>
    <x v="41"/>
    <x v="1"/>
    <n v="231"/>
  </r>
  <r>
    <x v="123"/>
    <x v="41"/>
    <x v="2"/>
    <n v="6930"/>
  </r>
  <r>
    <x v="123"/>
    <x v="41"/>
    <x v="3"/>
    <n v="2580"/>
  </r>
  <r>
    <x v="123"/>
    <x v="41"/>
    <x v="4"/>
    <n v="4400"/>
  </r>
  <r>
    <x v="123"/>
    <x v="41"/>
    <x v="5"/>
    <n v="2395"/>
  </r>
  <r>
    <x v="123"/>
    <x v="42"/>
    <x v="0"/>
    <n v="9"/>
  </r>
  <r>
    <x v="123"/>
    <x v="42"/>
    <x v="1"/>
    <n v="473"/>
  </r>
  <r>
    <x v="123"/>
    <x v="42"/>
    <x v="2"/>
    <n v="14190"/>
  </r>
  <r>
    <x v="123"/>
    <x v="42"/>
    <x v="3"/>
    <n v="2916"/>
  </r>
  <r>
    <x v="123"/>
    <x v="42"/>
    <x v="4"/>
    <n v="4570"/>
  </r>
  <r>
    <x v="123"/>
    <x v="42"/>
    <x v="5"/>
    <n v="2010"/>
  </r>
  <r>
    <x v="123"/>
    <x v="43"/>
    <x v="0"/>
    <n v="21"/>
  </r>
  <r>
    <x v="123"/>
    <x v="43"/>
    <x v="1"/>
    <n v="786"/>
  </r>
  <r>
    <x v="123"/>
    <x v="43"/>
    <x v="2"/>
    <n v="23580"/>
  </r>
  <r>
    <x v="123"/>
    <x v="43"/>
    <x v="3"/>
    <n v="8186"/>
  </r>
  <r>
    <x v="123"/>
    <x v="43"/>
    <x v="4"/>
    <n v="15428"/>
  </r>
  <r>
    <x v="123"/>
    <x v="43"/>
    <x v="5"/>
    <n v="7949"/>
  </r>
  <r>
    <x v="123"/>
    <x v="44"/>
    <x v="0"/>
    <n v="79"/>
  </r>
  <r>
    <x v="123"/>
    <x v="44"/>
    <x v="1"/>
    <n v="5946"/>
  </r>
  <r>
    <x v="123"/>
    <x v="44"/>
    <x v="2"/>
    <n v="178380"/>
  </r>
  <r>
    <x v="123"/>
    <x v="44"/>
    <x v="3"/>
    <n v="112876"/>
  </r>
  <r>
    <x v="123"/>
    <x v="44"/>
    <x v="4"/>
    <n v="165855"/>
  </r>
  <r>
    <x v="123"/>
    <x v="44"/>
    <x v="5"/>
    <n v="85424"/>
  </r>
  <r>
    <x v="123"/>
    <x v="45"/>
    <x v="0"/>
    <n v="15"/>
  </r>
  <r>
    <x v="123"/>
    <x v="45"/>
    <x v="1"/>
    <n v="682"/>
  </r>
  <r>
    <x v="123"/>
    <x v="45"/>
    <x v="2"/>
    <n v="20460"/>
  </r>
  <r>
    <x v="123"/>
    <x v="45"/>
    <x v="3"/>
    <n v="5560"/>
  </r>
  <r>
    <x v="123"/>
    <x v="45"/>
    <x v="4"/>
    <n v="11662"/>
  </r>
  <r>
    <x v="123"/>
    <x v="45"/>
    <x v="5"/>
    <n v="6925"/>
  </r>
  <r>
    <x v="123"/>
    <x v="46"/>
    <x v="0"/>
    <n v="22"/>
  </r>
  <r>
    <x v="123"/>
    <x v="46"/>
    <x v="1"/>
    <n v="691"/>
  </r>
  <r>
    <x v="123"/>
    <x v="46"/>
    <x v="2"/>
    <n v="20730"/>
  </r>
  <r>
    <x v="123"/>
    <x v="46"/>
    <x v="3"/>
    <n v="3021"/>
  </r>
  <r>
    <x v="123"/>
    <x v="46"/>
    <x v="4"/>
    <n v="6143"/>
  </r>
  <r>
    <x v="123"/>
    <x v="46"/>
    <x v="5"/>
    <n v="3633"/>
  </r>
  <r>
    <x v="123"/>
    <x v="47"/>
    <x v="0"/>
    <n v="87"/>
  </r>
  <r>
    <x v="123"/>
    <x v="47"/>
    <x v="1"/>
    <n v="3767"/>
  </r>
  <r>
    <x v="123"/>
    <x v="47"/>
    <x v="2"/>
    <n v="113010"/>
  </r>
  <r>
    <x v="123"/>
    <x v="47"/>
    <x v="3"/>
    <n v="23888"/>
  </r>
  <r>
    <x v="123"/>
    <x v="47"/>
    <x v="4"/>
    <n v="47325"/>
  </r>
  <r>
    <x v="123"/>
    <x v="47"/>
    <x v="5"/>
    <n v="23601"/>
  </r>
  <r>
    <x v="123"/>
    <x v="48"/>
    <x v="0"/>
    <n v="79"/>
  </r>
  <r>
    <x v="123"/>
    <x v="48"/>
    <x v="1"/>
    <n v="2923"/>
  </r>
  <r>
    <x v="123"/>
    <x v="48"/>
    <x v="2"/>
    <n v="87690"/>
  </r>
  <r>
    <x v="123"/>
    <x v="48"/>
    <x v="3"/>
    <n v="30421"/>
  </r>
  <r>
    <x v="123"/>
    <x v="48"/>
    <x v="4"/>
    <n v="50269"/>
  </r>
  <r>
    <x v="123"/>
    <x v="48"/>
    <x v="5"/>
    <n v="26863"/>
  </r>
  <r>
    <x v="123"/>
    <x v="49"/>
    <x v="0"/>
    <n v="111"/>
  </r>
  <r>
    <x v="123"/>
    <x v="49"/>
    <x v="1"/>
    <n v="3398"/>
  </r>
  <r>
    <x v="123"/>
    <x v="49"/>
    <x v="2"/>
    <n v="101940"/>
  </r>
  <r>
    <x v="123"/>
    <x v="49"/>
    <x v="3"/>
    <n v="37975"/>
  </r>
  <r>
    <x v="123"/>
    <x v="49"/>
    <x v="4"/>
    <n v="64937"/>
  </r>
  <r>
    <x v="123"/>
    <x v="49"/>
    <x v="5"/>
    <n v="36315"/>
  </r>
  <r>
    <x v="123"/>
    <x v="50"/>
    <x v="0"/>
    <n v="45"/>
  </r>
  <r>
    <x v="123"/>
    <x v="50"/>
    <x v="1"/>
    <n v="1273"/>
  </r>
  <r>
    <x v="123"/>
    <x v="50"/>
    <x v="2"/>
    <n v="38190"/>
  </r>
  <r>
    <x v="123"/>
    <x v="50"/>
    <x v="3"/>
    <n v="16464"/>
  </r>
  <r>
    <x v="123"/>
    <x v="50"/>
    <x v="4"/>
    <n v="28450"/>
  </r>
  <r>
    <x v="123"/>
    <x v="50"/>
    <x v="5"/>
    <n v="20595"/>
  </r>
  <r>
    <x v="123"/>
    <x v="51"/>
    <x v="0"/>
    <n v="46"/>
  </r>
  <r>
    <x v="123"/>
    <x v="51"/>
    <x v="1"/>
    <n v="1281"/>
  </r>
  <r>
    <x v="123"/>
    <x v="51"/>
    <x v="2"/>
    <n v="38430"/>
  </r>
  <r>
    <x v="123"/>
    <x v="51"/>
    <x v="3"/>
    <n v="11212"/>
  </r>
  <r>
    <x v="123"/>
    <x v="51"/>
    <x v="4"/>
    <n v="21316"/>
  </r>
  <r>
    <x v="123"/>
    <x v="51"/>
    <x v="5"/>
    <n v="14884"/>
  </r>
  <r>
    <x v="123"/>
    <x v="52"/>
    <x v="0"/>
    <n v="37"/>
  </r>
  <r>
    <x v="123"/>
    <x v="52"/>
    <x v="1"/>
    <n v="1143"/>
  </r>
  <r>
    <x v="123"/>
    <x v="52"/>
    <x v="2"/>
    <n v="34290"/>
  </r>
  <r>
    <x v="123"/>
    <x v="52"/>
    <x v="3"/>
    <n v="15206"/>
  </r>
  <r>
    <x v="123"/>
    <x v="52"/>
    <x v="4"/>
    <n v="26009"/>
  </r>
  <r>
    <x v="123"/>
    <x v="52"/>
    <x v="5"/>
    <n v="17037"/>
  </r>
  <r>
    <x v="123"/>
    <x v="53"/>
    <x v="0"/>
    <n v="75"/>
  </r>
  <r>
    <x v="123"/>
    <x v="53"/>
    <x v="1"/>
    <n v="3219"/>
  </r>
  <r>
    <x v="123"/>
    <x v="53"/>
    <x v="2"/>
    <n v="96570"/>
  </r>
  <r>
    <x v="123"/>
    <x v="53"/>
    <x v="3"/>
    <n v="36632"/>
  </r>
  <r>
    <x v="123"/>
    <x v="53"/>
    <x v="4"/>
    <n v="64283"/>
  </r>
  <r>
    <x v="123"/>
    <x v="53"/>
    <x v="5"/>
    <n v="50256"/>
  </r>
  <r>
    <x v="123"/>
    <x v="54"/>
    <x v="0"/>
    <n v="48"/>
  </r>
  <r>
    <x v="123"/>
    <x v="54"/>
    <x v="1"/>
    <n v="1702"/>
  </r>
  <r>
    <x v="123"/>
    <x v="54"/>
    <x v="2"/>
    <n v="51060"/>
  </r>
  <r>
    <x v="123"/>
    <x v="54"/>
    <x v="3"/>
    <n v="13014"/>
  </r>
  <r>
    <x v="123"/>
    <x v="54"/>
    <x v="4"/>
    <n v="29537"/>
  </r>
  <r>
    <x v="123"/>
    <x v="54"/>
    <x v="5"/>
    <n v="17982"/>
  </r>
  <r>
    <x v="123"/>
    <x v="55"/>
    <x v="0"/>
    <n v="21"/>
  </r>
  <r>
    <x v="123"/>
    <x v="55"/>
    <x v="1"/>
    <n v="1662"/>
  </r>
  <r>
    <x v="123"/>
    <x v="55"/>
    <x v="2"/>
    <n v="49860"/>
  </r>
  <r>
    <x v="123"/>
    <x v="55"/>
    <x v="3"/>
    <n v="3829"/>
  </r>
  <r>
    <x v="123"/>
    <x v="55"/>
    <x v="4"/>
    <n v="9580"/>
  </r>
  <r>
    <x v="123"/>
    <x v="55"/>
    <x v="5"/>
    <n v="3758"/>
  </r>
  <r>
    <x v="123"/>
    <x v="56"/>
    <x v="0"/>
    <n v="242"/>
  </r>
  <r>
    <x v="123"/>
    <x v="56"/>
    <x v="1"/>
    <n v="11045"/>
  </r>
  <r>
    <x v="123"/>
    <x v="56"/>
    <x v="2"/>
    <n v="331350"/>
  </r>
  <r>
    <x v="123"/>
    <x v="56"/>
    <x v="3"/>
    <n v="171612"/>
  </r>
  <r>
    <x v="123"/>
    <x v="56"/>
    <x v="4"/>
    <n v="304098"/>
  </r>
  <r>
    <x v="123"/>
    <x v="56"/>
    <x v="5"/>
    <n v="162894"/>
  </r>
  <r>
    <x v="123"/>
    <x v="57"/>
    <x v="0"/>
    <n v="17"/>
  </r>
  <r>
    <x v="123"/>
    <x v="57"/>
    <x v="1"/>
    <n v="533"/>
  </r>
  <r>
    <x v="123"/>
    <x v="57"/>
    <x v="2"/>
    <n v="15990"/>
  </r>
  <r>
    <x v="123"/>
    <x v="57"/>
    <x v="3"/>
    <n v="2842"/>
  </r>
  <r>
    <x v="123"/>
    <x v="57"/>
    <x v="4"/>
    <n v="5039"/>
  </r>
  <r>
    <x v="123"/>
    <x v="57"/>
    <x v="5"/>
    <n v="2845"/>
  </r>
  <r>
    <x v="123"/>
    <x v="58"/>
    <x v="0"/>
    <n v="41"/>
  </r>
  <r>
    <x v="123"/>
    <x v="58"/>
    <x v="1"/>
    <n v="1187"/>
  </r>
  <r>
    <x v="123"/>
    <x v="58"/>
    <x v="2"/>
    <n v="35610"/>
  </r>
  <r>
    <x v="123"/>
    <x v="58"/>
    <x v="3"/>
    <n v="8947"/>
  </r>
  <r>
    <x v="123"/>
    <x v="58"/>
    <x v="4"/>
    <n v="16943"/>
  </r>
  <r>
    <x v="123"/>
    <x v="58"/>
    <x v="5"/>
    <n v="7798"/>
  </r>
  <r>
    <x v="123"/>
    <x v="59"/>
    <x v="0"/>
    <n v="48"/>
  </r>
  <r>
    <x v="123"/>
    <x v="59"/>
    <x v="1"/>
    <n v="1397"/>
  </r>
  <r>
    <x v="123"/>
    <x v="59"/>
    <x v="2"/>
    <n v="41910"/>
  </r>
  <r>
    <x v="123"/>
    <x v="59"/>
    <x v="3"/>
    <n v="11232"/>
  </r>
  <r>
    <x v="123"/>
    <x v="59"/>
    <x v="4"/>
    <n v="21499"/>
  </r>
  <r>
    <x v="123"/>
    <x v="59"/>
    <x v="5"/>
    <n v="12487"/>
  </r>
  <r>
    <x v="123"/>
    <x v="60"/>
    <x v="0"/>
    <n v="32"/>
  </r>
  <r>
    <x v="123"/>
    <x v="60"/>
    <x v="1"/>
    <n v="1819"/>
  </r>
  <r>
    <x v="123"/>
    <x v="60"/>
    <x v="2"/>
    <n v="54570"/>
  </r>
  <r>
    <x v="123"/>
    <x v="60"/>
    <x v="3"/>
    <n v="19817"/>
  </r>
  <r>
    <x v="123"/>
    <x v="60"/>
    <x v="4"/>
    <n v="37067"/>
  </r>
  <r>
    <x v="123"/>
    <x v="60"/>
    <x v="5"/>
    <n v="26732"/>
  </r>
  <r>
    <x v="123"/>
    <x v="61"/>
    <x v="0"/>
    <n v="11"/>
  </r>
  <r>
    <x v="123"/>
    <x v="61"/>
    <x v="1"/>
    <n v="323"/>
  </r>
  <r>
    <x v="123"/>
    <x v="61"/>
    <x v="2"/>
    <n v="9690"/>
  </r>
  <r>
    <x v="123"/>
    <x v="61"/>
    <x v="3"/>
    <n v="1198"/>
  </r>
  <r>
    <x v="123"/>
    <x v="61"/>
    <x v="4"/>
    <n v="2219"/>
  </r>
  <r>
    <x v="123"/>
    <x v="61"/>
    <x v="5"/>
    <n v="881"/>
  </r>
  <r>
    <x v="123"/>
    <x v="62"/>
    <x v="0"/>
    <n v="48"/>
  </r>
  <r>
    <x v="123"/>
    <x v="62"/>
    <x v="1"/>
    <n v="4417"/>
  </r>
  <r>
    <x v="123"/>
    <x v="62"/>
    <x v="2"/>
    <n v="132510"/>
  </r>
  <r>
    <x v="123"/>
    <x v="62"/>
    <x v="3"/>
    <n v="15015"/>
  </r>
  <r>
    <x v="123"/>
    <x v="62"/>
    <x v="4"/>
    <n v="28213"/>
  </r>
  <r>
    <x v="123"/>
    <x v="62"/>
    <x v="5"/>
    <n v="18749"/>
  </r>
  <r>
    <x v="123"/>
    <x v="63"/>
    <x v="0"/>
    <n v="59"/>
  </r>
  <r>
    <x v="123"/>
    <x v="63"/>
    <x v="1"/>
    <n v="3099"/>
  </r>
  <r>
    <x v="123"/>
    <x v="63"/>
    <x v="2"/>
    <n v="92970"/>
  </r>
  <r>
    <x v="123"/>
    <x v="63"/>
    <x v="3"/>
    <n v="19104"/>
  </r>
  <r>
    <x v="123"/>
    <x v="63"/>
    <x v="4"/>
    <n v="35105"/>
  </r>
  <r>
    <x v="123"/>
    <x v="63"/>
    <x v="5"/>
    <n v="17981"/>
  </r>
  <r>
    <x v="123"/>
    <x v="64"/>
    <x v="0"/>
    <n v="159"/>
  </r>
  <r>
    <x v="123"/>
    <x v="64"/>
    <x v="1"/>
    <n v="10357"/>
  </r>
  <r>
    <x v="123"/>
    <x v="64"/>
    <x v="2"/>
    <n v="310710"/>
  </r>
  <r>
    <x v="123"/>
    <x v="64"/>
    <x v="3"/>
    <n v="142863"/>
  </r>
  <r>
    <x v="123"/>
    <x v="64"/>
    <x v="4"/>
    <n v="253291"/>
  </r>
  <r>
    <x v="123"/>
    <x v="64"/>
    <x v="5"/>
    <n v="111555"/>
  </r>
  <r>
    <x v="123"/>
    <x v="65"/>
    <x v="0"/>
    <n v="79"/>
  </r>
  <r>
    <x v="123"/>
    <x v="65"/>
    <x v="1"/>
    <n v="2632"/>
  </r>
  <r>
    <x v="123"/>
    <x v="65"/>
    <x v="2"/>
    <n v="78960"/>
  </r>
  <r>
    <x v="123"/>
    <x v="65"/>
    <x v="3"/>
    <n v="41903"/>
  </r>
  <r>
    <x v="123"/>
    <x v="65"/>
    <x v="4"/>
    <n v="76485"/>
  </r>
  <r>
    <x v="123"/>
    <x v="65"/>
    <x v="5"/>
    <n v="44130"/>
  </r>
  <r>
    <x v="123"/>
    <x v="66"/>
    <x v="0"/>
    <n v="32"/>
  </r>
  <r>
    <x v="123"/>
    <x v="66"/>
    <x v="1"/>
    <n v="622"/>
  </r>
  <r>
    <x v="123"/>
    <x v="66"/>
    <x v="2"/>
    <n v="18660"/>
  </r>
  <r>
    <x v="123"/>
    <x v="66"/>
    <x v="3"/>
    <n v="4133"/>
  </r>
  <r>
    <x v="123"/>
    <x v="66"/>
    <x v="4"/>
    <n v="7753"/>
  </r>
  <r>
    <x v="123"/>
    <x v="66"/>
    <x v="5"/>
    <n v="5361"/>
  </r>
  <r>
    <x v="123"/>
    <x v="67"/>
    <x v="0"/>
    <n v="65"/>
  </r>
  <r>
    <x v="123"/>
    <x v="67"/>
    <x v="1"/>
    <n v="3234"/>
  </r>
  <r>
    <x v="123"/>
    <x v="67"/>
    <x v="2"/>
    <n v="97020"/>
  </r>
  <r>
    <x v="123"/>
    <x v="67"/>
    <x v="3"/>
    <n v="30138"/>
  </r>
  <r>
    <x v="123"/>
    <x v="67"/>
    <x v="4"/>
    <n v="53562"/>
  </r>
  <r>
    <x v="123"/>
    <x v="67"/>
    <x v="5"/>
    <n v="31797"/>
  </r>
  <r>
    <x v="123"/>
    <x v="68"/>
    <x v="0"/>
    <n v="10"/>
  </r>
  <r>
    <x v="123"/>
    <x v="68"/>
    <x v="1"/>
    <n v="210"/>
  </r>
  <r>
    <x v="123"/>
    <x v="68"/>
    <x v="2"/>
    <n v="6300"/>
  </r>
  <r>
    <x v="123"/>
    <x v="68"/>
    <x v="3"/>
    <n v="1524"/>
  </r>
  <r>
    <x v="123"/>
    <x v="68"/>
    <x v="4"/>
    <n v="2694"/>
  </r>
  <r>
    <x v="123"/>
    <x v="68"/>
    <x v="5"/>
    <n v="1705"/>
  </r>
  <r>
    <x v="123"/>
    <x v="69"/>
    <x v="0"/>
    <n v="44"/>
  </r>
  <r>
    <x v="123"/>
    <x v="69"/>
    <x v="1"/>
    <n v="1230"/>
  </r>
  <r>
    <x v="123"/>
    <x v="69"/>
    <x v="2"/>
    <n v="36900"/>
  </r>
  <r>
    <x v="123"/>
    <x v="69"/>
    <x v="3"/>
    <n v="16088"/>
  </r>
  <r>
    <x v="123"/>
    <x v="69"/>
    <x v="4"/>
    <n v="26584"/>
  </r>
  <r>
    <x v="123"/>
    <x v="69"/>
    <x v="5"/>
    <n v="15148"/>
  </r>
  <r>
    <x v="123"/>
    <x v="70"/>
    <x v="0"/>
    <n v="3325"/>
  </r>
  <r>
    <x v="123"/>
    <x v="70"/>
    <x v="1"/>
    <n v="144571"/>
  </r>
  <r>
    <x v="123"/>
    <x v="70"/>
    <x v="2"/>
    <n v="4337130"/>
  </r>
  <r>
    <x v="123"/>
    <x v="70"/>
    <x v="3"/>
    <n v="1617763"/>
  </r>
  <r>
    <x v="123"/>
    <x v="70"/>
    <x v="4"/>
    <n v="2821076"/>
  </r>
  <r>
    <x v="123"/>
    <x v="70"/>
    <x v="5"/>
    <n v="1500286"/>
  </r>
  <r>
    <x v="124"/>
    <x v="0"/>
    <x v="0"/>
    <n v="163"/>
  </r>
  <r>
    <x v="124"/>
    <x v="0"/>
    <x v="1"/>
    <n v="6405"/>
  </r>
  <r>
    <x v="124"/>
    <x v="0"/>
    <x v="2"/>
    <n v="198555"/>
  </r>
  <r>
    <x v="124"/>
    <x v="0"/>
    <x v="3"/>
    <n v="39925"/>
  </r>
  <r>
    <x v="124"/>
    <x v="0"/>
    <x v="4"/>
    <n v="59203"/>
  </r>
  <r>
    <x v="124"/>
    <x v="0"/>
    <x v="5"/>
    <n v="25367"/>
  </r>
  <r>
    <x v="124"/>
    <x v="1"/>
    <x v="0"/>
    <n v="57"/>
  </r>
  <r>
    <x v="124"/>
    <x v="1"/>
    <x v="1"/>
    <n v="2686"/>
  </r>
  <r>
    <x v="124"/>
    <x v="1"/>
    <x v="2"/>
    <n v="83266"/>
  </r>
  <r>
    <x v="124"/>
    <x v="1"/>
    <x v="3"/>
    <n v="14354"/>
  </r>
  <r>
    <x v="124"/>
    <x v="1"/>
    <x v="4"/>
    <n v="22705"/>
  </r>
  <r>
    <x v="124"/>
    <x v="1"/>
    <x v="5"/>
    <n v="11475"/>
  </r>
  <r>
    <x v="124"/>
    <x v="2"/>
    <x v="0"/>
    <n v="26"/>
  </r>
  <r>
    <x v="124"/>
    <x v="2"/>
    <x v="1"/>
    <n v="1150"/>
  </r>
  <r>
    <x v="124"/>
    <x v="2"/>
    <x v="2"/>
    <n v="35650"/>
  </r>
  <r>
    <x v="124"/>
    <x v="2"/>
    <x v="3"/>
    <n v="2551"/>
  </r>
  <r>
    <x v="124"/>
    <x v="2"/>
    <x v="4"/>
    <n v="4992"/>
  </r>
  <r>
    <x v="124"/>
    <x v="2"/>
    <x v="5"/>
    <n v="2985"/>
  </r>
  <r>
    <x v="124"/>
    <x v="3"/>
    <x v="0"/>
    <n v="50"/>
  </r>
  <r>
    <x v="124"/>
    <x v="3"/>
    <x v="1"/>
    <n v="2399"/>
  </r>
  <r>
    <x v="124"/>
    <x v="3"/>
    <x v="2"/>
    <n v="74369"/>
  </r>
  <r>
    <x v="124"/>
    <x v="3"/>
    <x v="3"/>
    <n v="8936"/>
  </r>
  <r>
    <x v="124"/>
    <x v="3"/>
    <x v="4"/>
    <n v="14741"/>
  </r>
  <r>
    <x v="124"/>
    <x v="3"/>
    <x v="5"/>
    <n v="8014"/>
  </r>
  <r>
    <x v="124"/>
    <x v="4"/>
    <x v="0"/>
    <n v="25"/>
  </r>
  <r>
    <x v="124"/>
    <x v="4"/>
    <x v="1"/>
    <n v="965"/>
  </r>
  <r>
    <x v="124"/>
    <x v="4"/>
    <x v="2"/>
    <n v="29915"/>
  </r>
  <r>
    <x v="124"/>
    <x v="4"/>
    <x v="3"/>
    <n v="11971"/>
  </r>
  <r>
    <x v="124"/>
    <x v="4"/>
    <x v="4"/>
    <n v="19254"/>
  </r>
  <r>
    <x v="124"/>
    <x v="4"/>
    <x v="5"/>
    <n v="9539"/>
  </r>
  <r>
    <x v="124"/>
    <x v="5"/>
    <x v="0"/>
    <n v="14"/>
  </r>
  <r>
    <x v="124"/>
    <x v="5"/>
    <x v="1"/>
    <n v="366"/>
  </r>
  <r>
    <x v="124"/>
    <x v="5"/>
    <x v="2"/>
    <n v="11346"/>
  </r>
  <r>
    <x v="124"/>
    <x v="5"/>
    <x v="3"/>
    <n v="3118"/>
  </r>
  <r>
    <x v="124"/>
    <x v="5"/>
    <x v="4"/>
    <n v="5384"/>
  </r>
  <r>
    <x v="124"/>
    <x v="5"/>
    <x v="5"/>
    <n v="2477"/>
  </r>
  <r>
    <x v="124"/>
    <x v="6"/>
    <x v="0"/>
    <n v="160"/>
  </r>
  <r>
    <x v="124"/>
    <x v="6"/>
    <x v="1"/>
    <n v="12041"/>
  </r>
  <r>
    <x v="124"/>
    <x v="6"/>
    <x v="2"/>
    <n v="373271"/>
  </r>
  <r>
    <x v="124"/>
    <x v="6"/>
    <x v="3"/>
    <n v="212038"/>
  </r>
  <r>
    <x v="124"/>
    <x v="6"/>
    <x v="4"/>
    <n v="302087"/>
  </r>
  <r>
    <x v="124"/>
    <x v="6"/>
    <x v="5"/>
    <n v="139158"/>
  </r>
  <r>
    <x v="124"/>
    <x v="7"/>
    <x v="0"/>
    <n v="47"/>
  </r>
  <r>
    <x v="124"/>
    <x v="7"/>
    <x v="1"/>
    <n v="2316"/>
  </r>
  <r>
    <x v="124"/>
    <x v="7"/>
    <x v="2"/>
    <n v="71796"/>
  </r>
  <r>
    <x v="124"/>
    <x v="7"/>
    <x v="3"/>
    <n v="32533"/>
  </r>
  <r>
    <x v="124"/>
    <x v="7"/>
    <x v="4"/>
    <n v="54079"/>
  </r>
  <r>
    <x v="124"/>
    <x v="7"/>
    <x v="5"/>
    <n v="36273"/>
  </r>
  <r>
    <x v="124"/>
    <x v="8"/>
    <x v="0"/>
    <n v="11"/>
  </r>
  <r>
    <x v="124"/>
    <x v="8"/>
    <x v="1"/>
    <n v="538"/>
  </r>
  <r>
    <x v="124"/>
    <x v="8"/>
    <x v="2"/>
    <n v="16678"/>
  </r>
  <r>
    <x v="124"/>
    <x v="8"/>
    <x v="3"/>
    <n v="4660"/>
  </r>
  <r>
    <x v="124"/>
    <x v="8"/>
    <x v="4"/>
    <n v="5923"/>
  </r>
  <r>
    <x v="124"/>
    <x v="8"/>
    <x v="5"/>
    <n v="2780"/>
  </r>
  <r>
    <x v="124"/>
    <x v="9"/>
    <x v="0"/>
    <n v="16"/>
  </r>
  <r>
    <x v="124"/>
    <x v="9"/>
    <x v="1"/>
    <n v="389"/>
  </r>
  <r>
    <x v="124"/>
    <x v="9"/>
    <x v="2"/>
    <n v="12059"/>
  </r>
  <r>
    <x v="124"/>
    <x v="9"/>
    <x v="3"/>
    <n v="1944"/>
  </r>
  <r>
    <x v="124"/>
    <x v="9"/>
    <x v="4"/>
    <n v="2977"/>
  </r>
  <r>
    <x v="124"/>
    <x v="9"/>
    <x v="5"/>
    <n v="1591"/>
  </r>
  <r>
    <x v="124"/>
    <x v="10"/>
    <x v="0"/>
    <n v="104"/>
  </r>
  <r>
    <x v="124"/>
    <x v="10"/>
    <x v="1"/>
    <n v="3535"/>
  </r>
  <r>
    <x v="124"/>
    <x v="10"/>
    <x v="2"/>
    <n v="109585"/>
  </r>
  <r>
    <x v="124"/>
    <x v="10"/>
    <x v="3"/>
    <n v="12847"/>
  </r>
  <r>
    <x v="124"/>
    <x v="10"/>
    <x v="4"/>
    <n v="21826"/>
  </r>
  <r>
    <x v="124"/>
    <x v="10"/>
    <x v="5"/>
    <n v="12684"/>
  </r>
  <r>
    <x v="124"/>
    <x v="11"/>
    <x v="0"/>
    <n v="14"/>
  </r>
  <r>
    <x v="124"/>
    <x v="11"/>
    <x v="1"/>
    <n v="428"/>
  </r>
  <r>
    <x v="124"/>
    <x v="11"/>
    <x v="2"/>
    <n v="13268"/>
  </r>
  <r>
    <x v="124"/>
    <x v="11"/>
    <x v="3"/>
    <n v="2835"/>
  </r>
  <r>
    <x v="124"/>
    <x v="11"/>
    <x v="4"/>
    <n v="4668"/>
  </r>
  <r>
    <x v="124"/>
    <x v="11"/>
    <x v="5"/>
    <n v="2214"/>
  </r>
  <r>
    <x v="124"/>
    <x v="12"/>
    <x v="0"/>
    <n v="19"/>
  </r>
  <r>
    <x v="124"/>
    <x v="12"/>
    <x v="1"/>
    <n v="801"/>
  </r>
  <r>
    <x v="124"/>
    <x v="12"/>
    <x v="2"/>
    <n v="24831"/>
  </r>
  <r>
    <x v="124"/>
    <x v="12"/>
    <x v="3"/>
    <n v="4473"/>
  </r>
  <r>
    <x v="124"/>
    <x v="12"/>
    <x v="4"/>
    <n v="6247"/>
  </r>
  <r>
    <x v="124"/>
    <x v="12"/>
    <x v="5"/>
    <n v="3716"/>
  </r>
  <r>
    <x v="124"/>
    <x v="13"/>
    <x v="0"/>
    <n v="11"/>
  </r>
  <r>
    <x v="124"/>
    <x v="13"/>
    <x v="1"/>
    <n v="276"/>
  </r>
  <r>
    <x v="124"/>
    <x v="13"/>
    <x v="2"/>
    <n v="8556"/>
  </r>
  <r>
    <x v="124"/>
    <x v="13"/>
    <x v="3"/>
    <n v="2734"/>
  </r>
  <r>
    <x v="124"/>
    <x v="13"/>
    <x v="4"/>
    <n v="4145"/>
  </r>
  <r>
    <x v="124"/>
    <x v="13"/>
    <x v="5"/>
    <n v="2083"/>
  </r>
  <r>
    <x v="124"/>
    <x v="14"/>
    <x v="0"/>
    <n v="53"/>
  </r>
  <r>
    <x v="124"/>
    <x v="14"/>
    <x v="1"/>
    <n v="1704"/>
  </r>
  <r>
    <x v="124"/>
    <x v="14"/>
    <x v="2"/>
    <n v="52824"/>
  </r>
  <r>
    <x v="124"/>
    <x v="14"/>
    <x v="3"/>
    <n v="26948"/>
  </r>
  <r>
    <x v="124"/>
    <x v="14"/>
    <x v="4"/>
    <n v="40270"/>
  </r>
  <r>
    <x v="124"/>
    <x v="14"/>
    <x v="5"/>
    <n v="25120"/>
  </r>
  <r>
    <x v="124"/>
    <x v="15"/>
    <x v="0"/>
    <n v="25"/>
  </r>
  <r>
    <x v="124"/>
    <x v="15"/>
    <x v="1"/>
    <n v="1013"/>
  </r>
  <r>
    <x v="124"/>
    <x v="15"/>
    <x v="2"/>
    <n v="31403"/>
  </r>
  <r>
    <x v="124"/>
    <x v="15"/>
    <x v="3"/>
    <n v="5091"/>
  </r>
  <r>
    <x v="124"/>
    <x v="15"/>
    <x v="4"/>
    <n v="7840"/>
  </r>
  <r>
    <x v="124"/>
    <x v="15"/>
    <x v="5"/>
    <n v="4488"/>
  </r>
  <r>
    <x v="124"/>
    <x v="16"/>
    <x v="0"/>
    <n v="9"/>
  </r>
  <r>
    <x v="124"/>
    <x v="16"/>
    <x v="1"/>
    <n v="252"/>
  </r>
  <r>
    <x v="124"/>
    <x v="16"/>
    <x v="2"/>
    <n v="7812"/>
  </r>
  <r>
    <x v="124"/>
    <x v="16"/>
    <x v="3"/>
    <n v="690"/>
  </r>
  <r>
    <x v="124"/>
    <x v="16"/>
    <x v="4"/>
    <n v="1345"/>
  </r>
  <r>
    <x v="124"/>
    <x v="16"/>
    <x v="5"/>
    <n v="1075"/>
  </r>
  <r>
    <x v="124"/>
    <x v="17"/>
    <x v="0"/>
    <n v="12"/>
  </r>
  <r>
    <x v="124"/>
    <x v="17"/>
    <x v="1"/>
    <n v="274"/>
  </r>
  <r>
    <x v="124"/>
    <x v="17"/>
    <x v="2"/>
    <n v="8494"/>
  </r>
  <r>
    <x v="124"/>
    <x v="17"/>
    <x v="3"/>
    <n v="1745"/>
  </r>
  <r>
    <x v="124"/>
    <x v="17"/>
    <x v="4"/>
    <n v="3016"/>
  </r>
  <r>
    <x v="124"/>
    <x v="17"/>
    <x v="5"/>
    <n v="1759"/>
  </r>
  <r>
    <x v="124"/>
    <x v="18"/>
    <x v="0"/>
    <n v="18"/>
  </r>
  <r>
    <x v="124"/>
    <x v="18"/>
    <x v="1"/>
    <n v="711"/>
  </r>
  <r>
    <x v="124"/>
    <x v="18"/>
    <x v="2"/>
    <n v="22041"/>
  </r>
  <r>
    <x v="124"/>
    <x v="18"/>
    <x v="3"/>
    <n v="4375"/>
  </r>
  <r>
    <x v="124"/>
    <x v="18"/>
    <x v="4"/>
    <n v="6156"/>
  </r>
  <r>
    <x v="124"/>
    <x v="18"/>
    <x v="5"/>
    <n v="4368"/>
  </r>
  <r>
    <x v="124"/>
    <x v="19"/>
    <x v="0"/>
    <n v="110"/>
  </r>
  <r>
    <x v="124"/>
    <x v="19"/>
    <x v="1"/>
    <n v="4218"/>
  </r>
  <r>
    <x v="124"/>
    <x v="19"/>
    <x v="2"/>
    <n v="130758"/>
  </r>
  <r>
    <x v="124"/>
    <x v="19"/>
    <x v="3"/>
    <n v="33508"/>
  </r>
  <r>
    <x v="124"/>
    <x v="19"/>
    <x v="4"/>
    <n v="51886"/>
  </r>
  <r>
    <x v="124"/>
    <x v="19"/>
    <x v="5"/>
    <n v="30993"/>
  </r>
  <r>
    <x v="124"/>
    <x v="20"/>
    <x v="0"/>
    <n v="26"/>
  </r>
  <r>
    <x v="124"/>
    <x v="20"/>
    <x v="1"/>
    <n v="1967"/>
  </r>
  <r>
    <x v="124"/>
    <x v="20"/>
    <x v="2"/>
    <n v="60977"/>
  </r>
  <r>
    <x v="124"/>
    <x v="20"/>
    <x v="3"/>
    <n v="12636"/>
  </r>
  <r>
    <x v="124"/>
    <x v="20"/>
    <x v="4"/>
    <n v="18090"/>
  </r>
  <r>
    <x v="124"/>
    <x v="20"/>
    <x v="5"/>
    <n v="7424"/>
  </r>
  <r>
    <x v="124"/>
    <x v="21"/>
    <x v="0"/>
    <n v="77"/>
  </r>
  <r>
    <x v="124"/>
    <x v="21"/>
    <x v="1"/>
    <n v="3194"/>
  </r>
  <r>
    <x v="124"/>
    <x v="21"/>
    <x v="2"/>
    <n v="99014"/>
  </r>
  <r>
    <x v="124"/>
    <x v="21"/>
    <x v="3"/>
    <n v="33095"/>
  </r>
  <r>
    <x v="124"/>
    <x v="21"/>
    <x v="4"/>
    <n v="52761"/>
  </r>
  <r>
    <x v="124"/>
    <x v="21"/>
    <x v="5"/>
    <n v="23047"/>
  </r>
  <r>
    <x v="124"/>
    <x v="22"/>
    <x v="0"/>
    <n v="123"/>
  </r>
  <r>
    <x v="124"/>
    <x v="22"/>
    <x v="1"/>
    <n v="6086"/>
  </r>
  <r>
    <x v="124"/>
    <x v="22"/>
    <x v="2"/>
    <n v="188666"/>
  </r>
  <r>
    <x v="124"/>
    <x v="22"/>
    <x v="3"/>
    <n v="58644"/>
  </r>
  <r>
    <x v="124"/>
    <x v="22"/>
    <x v="4"/>
    <n v="99674"/>
  </r>
  <r>
    <x v="124"/>
    <x v="22"/>
    <x v="5"/>
    <n v="56730"/>
  </r>
  <r>
    <x v="124"/>
    <x v="23"/>
    <x v="0"/>
    <n v="34"/>
  </r>
  <r>
    <x v="124"/>
    <x v="23"/>
    <x v="1"/>
    <n v="1500"/>
  </r>
  <r>
    <x v="124"/>
    <x v="23"/>
    <x v="2"/>
    <n v="46500"/>
  </r>
  <r>
    <x v="124"/>
    <x v="23"/>
    <x v="3"/>
    <n v="5761"/>
  </r>
  <r>
    <x v="124"/>
    <x v="23"/>
    <x v="4"/>
    <n v="9747"/>
  </r>
  <r>
    <x v="124"/>
    <x v="23"/>
    <x v="5"/>
    <n v="5626"/>
  </r>
  <r>
    <x v="124"/>
    <x v="24"/>
    <x v="0"/>
    <n v="19"/>
  </r>
  <r>
    <x v="124"/>
    <x v="24"/>
    <x v="1"/>
    <n v="1077"/>
  </r>
  <r>
    <x v="124"/>
    <x v="24"/>
    <x v="2"/>
    <n v="33387"/>
  </r>
  <r>
    <x v="124"/>
    <x v="24"/>
    <x v="3"/>
    <n v="1827"/>
  </r>
  <r>
    <x v="124"/>
    <x v="24"/>
    <x v="4"/>
    <n v="3698"/>
  </r>
  <r>
    <x v="124"/>
    <x v="24"/>
    <x v="5"/>
    <n v="1688"/>
  </r>
  <r>
    <x v="124"/>
    <x v="25"/>
    <x v="0"/>
    <n v="43"/>
  </r>
  <r>
    <x v="124"/>
    <x v="25"/>
    <x v="1"/>
    <n v="1387"/>
  </r>
  <r>
    <x v="124"/>
    <x v="25"/>
    <x v="2"/>
    <n v="42997"/>
  </r>
  <r>
    <x v="124"/>
    <x v="25"/>
    <x v="3"/>
    <n v="9175"/>
  </r>
  <r>
    <x v="124"/>
    <x v="25"/>
    <x v="4"/>
    <n v="13843"/>
  </r>
  <r>
    <x v="124"/>
    <x v="25"/>
    <x v="5"/>
    <n v="7821"/>
  </r>
  <r>
    <x v="124"/>
    <x v="26"/>
    <x v="0"/>
    <n v="10"/>
  </r>
  <r>
    <x v="124"/>
    <x v="26"/>
    <x v="1"/>
    <n v="551"/>
  </r>
  <r>
    <x v="124"/>
    <x v="26"/>
    <x v="2"/>
    <n v="17081"/>
  </r>
  <r>
    <x v="124"/>
    <x v="26"/>
    <x v="3"/>
    <n v="1501"/>
  </r>
  <r>
    <x v="124"/>
    <x v="26"/>
    <x v="4"/>
    <n v="2497"/>
  </r>
  <r>
    <x v="124"/>
    <x v="26"/>
    <x v="5"/>
    <n v="1467"/>
  </r>
  <r>
    <x v="124"/>
    <x v="27"/>
    <x v="0"/>
    <n v="56"/>
  </r>
  <r>
    <x v="124"/>
    <x v="27"/>
    <x v="1"/>
    <n v="1886"/>
  </r>
  <r>
    <x v="124"/>
    <x v="27"/>
    <x v="2"/>
    <n v="58466"/>
  </r>
  <r>
    <x v="124"/>
    <x v="27"/>
    <x v="3"/>
    <n v="10224"/>
  </r>
  <r>
    <x v="124"/>
    <x v="27"/>
    <x v="4"/>
    <n v="18232"/>
  </r>
  <r>
    <x v="124"/>
    <x v="27"/>
    <x v="5"/>
    <n v="7471"/>
  </r>
  <r>
    <x v="124"/>
    <x v="28"/>
    <x v="0"/>
    <n v="56"/>
  </r>
  <r>
    <x v="124"/>
    <x v="28"/>
    <x v="1"/>
    <n v="2103"/>
  </r>
  <r>
    <x v="124"/>
    <x v="28"/>
    <x v="2"/>
    <n v="65193"/>
  </r>
  <r>
    <x v="124"/>
    <x v="28"/>
    <x v="3"/>
    <n v="20285"/>
  </r>
  <r>
    <x v="124"/>
    <x v="28"/>
    <x v="4"/>
    <n v="30660"/>
  </r>
  <r>
    <x v="124"/>
    <x v="28"/>
    <x v="5"/>
    <n v="17137"/>
  </r>
  <r>
    <x v="124"/>
    <x v="29"/>
    <x v="0"/>
    <n v="9"/>
  </r>
  <r>
    <x v="124"/>
    <x v="29"/>
    <x v="1"/>
    <n v="165"/>
  </r>
  <r>
    <x v="124"/>
    <x v="29"/>
    <x v="2"/>
    <n v="5115"/>
  </r>
  <r>
    <x v="124"/>
    <x v="29"/>
    <x v="3"/>
    <n v="652"/>
  </r>
  <r>
    <x v="124"/>
    <x v="29"/>
    <x v="4"/>
    <n v="1172"/>
  </r>
  <r>
    <x v="124"/>
    <x v="29"/>
    <x v="5"/>
    <n v="654"/>
  </r>
  <r>
    <x v="124"/>
    <x v="30"/>
    <x v="0"/>
    <n v="56"/>
  </r>
  <r>
    <x v="124"/>
    <x v="30"/>
    <x v="1"/>
    <n v="2043"/>
  </r>
  <r>
    <x v="124"/>
    <x v="30"/>
    <x v="2"/>
    <n v="63333"/>
  </r>
  <r>
    <x v="124"/>
    <x v="30"/>
    <x v="3"/>
    <n v="16901"/>
  </r>
  <r>
    <x v="124"/>
    <x v="30"/>
    <x v="4"/>
    <n v="25509"/>
  </r>
  <r>
    <x v="124"/>
    <x v="30"/>
    <x v="5"/>
    <n v="14047"/>
  </r>
  <r>
    <x v="124"/>
    <x v="31"/>
    <x v="0"/>
    <n v="10"/>
  </r>
  <r>
    <x v="124"/>
    <x v="31"/>
    <x v="1"/>
    <n v="336"/>
  </r>
  <r>
    <x v="124"/>
    <x v="31"/>
    <x v="2"/>
    <n v="10416"/>
  </r>
  <r>
    <x v="124"/>
    <x v="31"/>
    <x v="3"/>
    <n v="1550"/>
  </r>
  <r>
    <x v="124"/>
    <x v="31"/>
    <x v="4"/>
    <n v="1964"/>
  </r>
  <r>
    <x v="124"/>
    <x v="31"/>
    <x v="5"/>
    <n v="822"/>
  </r>
  <r>
    <x v="124"/>
    <x v="32"/>
    <x v="0"/>
    <n v="22"/>
  </r>
  <r>
    <x v="124"/>
    <x v="32"/>
    <x v="1"/>
    <n v="551"/>
  </r>
  <r>
    <x v="124"/>
    <x v="32"/>
    <x v="2"/>
    <n v="17081"/>
  </r>
  <r>
    <x v="124"/>
    <x v="32"/>
    <x v="3"/>
    <n v="3336"/>
  </r>
  <r>
    <x v="124"/>
    <x v="32"/>
    <x v="4"/>
    <n v="4718"/>
  </r>
  <r>
    <x v="124"/>
    <x v="32"/>
    <x v="5"/>
    <n v="2479"/>
  </r>
  <r>
    <x v="124"/>
    <x v="33"/>
    <x v="0"/>
    <n v="48"/>
  </r>
  <r>
    <x v="124"/>
    <x v="33"/>
    <x v="1"/>
    <n v="2490"/>
  </r>
  <r>
    <x v="124"/>
    <x v="33"/>
    <x v="2"/>
    <n v="77190"/>
  </r>
  <r>
    <x v="124"/>
    <x v="33"/>
    <x v="3"/>
    <n v="9118"/>
  </r>
  <r>
    <x v="124"/>
    <x v="33"/>
    <x v="4"/>
    <n v="14155"/>
  </r>
  <r>
    <x v="124"/>
    <x v="33"/>
    <x v="5"/>
    <n v="8727"/>
  </r>
  <r>
    <x v="124"/>
    <x v="34"/>
    <x v="0"/>
    <n v="32"/>
  </r>
  <r>
    <x v="124"/>
    <x v="34"/>
    <x v="1"/>
    <n v="975"/>
  </r>
  <r>
    <x v="124"/>
    <x v="34"/>
    <x v="2"/>
    <n v="30225"/>
  </r>
  <r>
    <x v="124"/>
    <x v="34"/>
    <x v="3"/>
    <n v="6492"/>
  </r>
  <r>
    <x v="124"/>
    <x v="34"/>
    <x v="4"/>
    <n v="10994"/>
  </r>
  <r>
    <x v="124"/>
    <x v="34"/>
    <x v="5"/>
    <n v="6610"/>
  </r>
  <r>
    <x v="124"/>
    <x v="35"/>
    <x v="0"/>
    <n v="13"/>
  </r>
  <r>
    <x v="124"/>
    <x v="35"/>
    <x v="1"/>
    <n v="179"/>
  </r>
  <r>
    <x v="124"/>
    <x v="35"/>
    <x v="2"/>
    <n v="5549"/>
  </r>
  <r>
    <x v="124"/>
    <x v="35"/>
    <x v="3"/>
    <n v="1515"/>
  </r>
  <r>
    <x v="124"/>
    <x v="35"/>
    <x v="4"/>
    <n v="2509"/>
  </r>
  <r>
    <x v="124"/>
    <x v="35"/>
    <x v="5"/>
    <n v="1831"/>
  </r>
  <r>
    <x v="124"/>
    <x v="36"/>
    <x v="0"/>
    <n v="14"/>
  </r>
  <r>
    <x v="124"/>
    <x v="36"/>
    <x v="1"/>
    <n v="387"/>
  </r>
  <r>
    <x v="124"/>
    <x v="36"/>
    <x v="2"/>
    <n v="11997"/>
  </r>
  <r>
    <x v="124"/>
    <x v="36"/>
    <x v="3"/>
    <n v="1484"/>
  </r>
  <r>
    <x v="124"/>
    <x v="36"/>
    <x v="4"/>
    <n v="2584"/>
  </r>
  <r>
    <x v="124"/>
    <x v="36"/>
    <x v="5"/>
    <n v="1626"/>
  </r>
  <r>
    <x v="124"/>
    <x v="37"/>
    <x v="0"/>
    <n v="55"/>
  </r>
  <r>
    <x v="124"/>
    <x v="37"/>
    <x v="1"/>
    <n v="1498"/>
  </r>
  <r>
    <x v="124"/>
    <x v="37"/>
    <x v="2"/>
    <n v="46438"/>
  </r>
  <r>
    <x v="124"/>
    <x v="37"/>
    <x v="3"/>
    <n v="19605"/>
  </r>
  <r>
    <x v="124"/>
    <x v="37"/>
    <x v="4"/>
    <n v="29826"/>
  </r>
  <r>
    <x v="124"/>
    <x v="37"/>
    <x v="5"/>
    <n v="16571"/>
  </r>
  <r>
    <x v="124"/>
    <x v="38"/>
    <x v="0"/>
    <n v="18"/>
  </r>
  <r>
    <x v="124"/>
    <x v="38"/>
    <x v="1"/>
    <n v="384"/>
  </r>
  <r>
    <x v="124"/>
    <x v="38"/>
    <x v="2"/>
    <n v="11904"/>
  </r>
  <r>
    <x v="124"/>
    <x v="38"/>
    <x v="3"/>
    <n v="1271"/>
  </r>
  <r>
    <x v="124"/>
    <x v="38"/>
    <x v="4"/>
    <n v="1856"/>
  </r>
  <r>
    <x v="124"/>
    <x v="38"/>
    <x v="5"/>
    <n v="1179"/>
  </r>
  <r>
    <x v="124"/>
    <x v="39"/>
    <x v="0"/>
    <n v="21"/>
  </r>
  <r>
    <x v="124"/>
    <x v="39"/>
    <x v="1"/>
    <n v="739"/>
  </r>
  <r>
    <x v="124"/>
    <x v="39"/>
    <x v="2"/>
    <n v="22909"/>
  </r>
  <r>
    <x v="124"/>
    <x v="39"/>
    <x v="3"/>
    <n v="2568"/>
  </r>
  <r>
    <x v="124"/>
    <x v="39"/>
    <x v="4"/>
    <n v="4125"/>
  </r>
  <r>
    <x v="124"/>
    <x v="39"/>
    <x v="5"/>
    <n v="2617"/>
  </r>
  <r>
    <x v="124"/>
    <x v="40"/>
    <x v="0"/>
    <n v="28"/>
  </r>
  <r>
    <x v="124"/>
    <x v="40"/>
    <x v="1"/>
    <n v="1081"/>
  </r>
  <r>
    <x v="124"/>
    <x v="40"/>
    <x v="2"/>
    <n v="33511"/>
  </r>
  <r>
    <x v="124"/>
    <x v="40"/>
    <x v="3"/>
    <n v="5231"/>
  </r>
  <r>
    <x v="124"/>
    <x v="40"/>
    <x v="4"/>
    <n v="7357"/>
  </r>
  <r>
    <x v="124"/>
    <x v="40"/>
    <x v="5"/>
    <n v="4069"/>
  </r>
  <r>
    <x v="124"/>
    <x v="41"/>
    <x v="0"/>
    <n v="11"/>
  </r>
  <r>
    <x v="124"/>
    <x v="41"/>
    <x v="1"/>
    <n v="231"/>
  </r>
  <r>
    <x v="124"/>
    <x v="41"/>
    <x v="2"/>
    <n v="7161"/>
  </r>
  <r>
    <x v="124"/>
    <x v="41"/>
    <x v="3"/>
    <n v="2449"/>
  </r>
  <r>
    <x v="124"/>
    <x v="41"/>
    <x v="4"/>
    <n v="4146"/>
  </r>
  <r>
    <x v="124"/>
    <x v="41"/>
    <x v="5"/>
    <n v="2221"/>
  </r>
  <r>
    <x v="124"/>
    <x v="42"/>
    <x v="0"/>
    <n v="9"/>
  </r>
  <r>
    <x v="124"/>
    <x v="42"/>
    <x v="1"/>
    <n v="473"/>
  </r>
  <r>
    <x v="124"/>
    <x v="42"/>
    <x v="2"/>
    <n v="14663"/>
  </r>
  <r>
    <x v="124"/>
    <x v="42"/>
    <x v="3"/>
    <n v="1458"/>
  </r>
  <r>
    <x v="124"/>
    <x v="42"/>
    <x v="4"/>
    <n v="2318"/>
  </r>
  <r>
    <x v="124"/>
    <x v="42"/>
    <x v="5"/>
    <n v="1337"/>
  </r>
  <r>
    <x v="124"/>
    <x v="43"/>
    <x v="0"/>
    <n v="21"/>
  </r>
  <r>
    <x v="124"/>
    <x v="43"/>
    <x v="1"/>
    <n v="786"/>
  </r>
  <r>
    <x v="124"/>
    <x v="43"/>
    <x v="2"/>
    <n v="24366"/>
  </r>
  <r>
    <x v="124"/>
    <x v="43"/>
    <x v="3"/>
    <n v="7208"/>
  </r>
  <r>
    <x v="124"/>
    <x v="43"/>
    <x v="4"/>
    <n v="11821"/>
  </r>
  <r>
    <x v="124"/>
    <x v="43"/>
    <x v="5"/>
    <n v="5889"/>
  </r>
  <r>
    <x v="124"/>
    <x v="44"/>
    <x v="0"/>
    <n v="80"/>
  </r>
  <r>
    <x v="124"/>
    <x v="44"/>
    <x v="1"/>
    <n v="6081"/>
  </r>
  <r>
    <x v="124"/>
    <x v="44"/>
    <x v="2"/>
    <n v="188511"/>
  </r>
  <r>
    <x v="124"/>
    <x v="44"/>
    <x v="3"/>
    <n v="107490"/>
  </r>
  <r>
    <x v="124"/>
    <x v="44"/>
    <x v="4"/>
    <n v="146929"/>
  </r>
  <r>
    <x v="124"/>
    <x v="44"/>
    <x v="5"/>
    <n v="75193"/>
  </r>
  <r>
    <x v="124"/>
    <x v="45"/>
    <x v="0"/>
    <n v="15"/>
  </r>
  <r>
    <x v="124"/>
    <x v="45"/>
    <x v="1"/>
    <n v="682"/>
  </r>
  <r>
    <x v="124"/>
    <x v="45"/>
    <x v="2"/>
    <n v="21142"/>
  </r>
  <r>
    <x v="124"/>
    <x v="45"/>
    <x v="3"/>
    <n v="3904"/>
  </r>
  <r>
    <x v="124"/>
    <x v="45"/>
    <x v="4"/>
    <n v="7430"/>
  </r>
  <r>
    <x v="124"/>
    <x v="45"/>
    <x v="5"/>
    <n v="4232"/>
  </r>
  <r>
    <x v="124"/>
    <x v="46"/>
    <x v="0"/>
    <n v="22"/>
  </r>
  <r>
    <x v="124"/>
    <x v="46"/>
    <x v="1"/>
    <n v="691"/>
  </r>
  <r>
    <x v="124"/>
    <x v="46"/>
    <x v="2"/>
    <n v="21421"/>
  </r>
  <r>
    <x v="124"/>
    <x v="46"/>
    <x v="3"/>
    <n v="2084"/>
  </r>
  <r>
    <x v="124"/>
    <x v="46"/>
    <x v="4"/>
    <n v="3776"/>
  </r>
  <r>
    <x v="124"/>
    <x v="46"/>
    <x v="5"/>
    <n v="2441"/>
  </r>
  <r>
    <x v="124"/>
    <x v="47"/>
    <x v="0"/>
    <n v="84"/>
  </r>
  <r>
    <x v="124"/>
    <x v="47"/>
    <x v="1"/>
    <n v="3713"/>
  </r>
  <r>
    <x v="124"/>
    <x v="47"/>
    <x v="2"/>
    <n v="115103"/>
  </r>
  <r>
    <x v="124"/>
    <x v="47"/>
    <x v="3"/>
    <n v="11714"/>
  </r>
  <r>
    <x v="124"/>
    <x v="47"/>
    <x v="4"/>
    <n v="20117"/>
  </r>
  <r>
    <x v="124"/>
    <x v="47"/>
    <x v="5"/>
    <n v="9954"/>
  </r>
  <r>
    <x v="124"/>
    <x v="48"/>
    <x v="0"/>
    <n v="78"/>
  </r>
  <r>
    <x v="124"/>
    <x v="48"/>
    <x v="1"/>
    <n v="2918"/>
  </r>
  <r>
    <x v="124"/>
    <x v="48"/>
    <x v="2"/>
    <n v="90458"/>
  </r>
  <r>
    <x v="124"/>
    <x v="48"/>
    <x v="3"/>
    <n v="23409"/>
  </r>
  <r>
    <x v="124"/>
    <x v="48"/>
    <x v="4"/>
    <n v="33627"/>
  </r>
  <r>
    <x v="124"/>
    <x v="48"/>
    <x v="5"/>
    <n v="17978"/>
  </r>
  <r>
    <x v="124"/>
    <x v="49"/>
    <x v="0"/>
    <n v="106"/>
  </r>
  <r>
    <x v="124"/>
    <x v="49"/>
    <x v="1"/>
    <n v="3334"/>
  </r>
  <r>
    <x v="124"/>
    <x v="49"/>
    <x v="2"/>
    <n v="103354"/>
  </r>
  <r>
    <x v="124"/>
    <x v="49"/>
    <x v="3"/>
    <n v="21073"/>
  </r>
  <r>
    <x v="124"/>
    <x v="49"/>
    <x v="4"/>
    <n v="32566"/>
  </r>
  <r>
    <x v="124"/>
    <x v="49"/>
    <x v="5"/>
    <n v="19776"/>
  </r>
  <r>
    <x v="124"/>
    <x v="50"/>
    <x v="0"/>
    <n v="44"/>
  </r>
  <r>
    <x v="124"/>
    <x v="50"/>
    <x v="1"/>
    <n v="1271"/>
  </r>
  <r>
    <x v="124"/>
    <x v="50"/>
    <x v="2"/>
    <n v="39401"/>
  </r>
  <r>
    <x v="124"/>
    <x v="50"/>
    <x v="3"/>
    <n v="8394"/>
  </r>
  <r>
    <x v="124"/>
    <x v="50"/>
    <x v="4"/>
    <n v="13254"/>
  </r>
  <r>
    <x v="124"/>
    <x v="50"/>
    <x v="5"/>
    <n v="9734"/>
  </r>
  <r>
    <x v="124"/>
    <x v="51"/>
    <x v="0"/>
    <n v="45"/>
  </r>
  <r>
    <x v="124"/>
    <x v="51"/>
    <x v="1"/>
    <n v="1267"/>
  </r>
  <r>
    <x v="124"/>
    <x v="51"/>
    <x v="2"/>
    <n v="39277"/>
  </r>
  <r>
    <x v="124"/>
    <x v="51"/>
    <x v="3"/>
    <n v="7223"/>
  </r>
  <r>
    <x v="124"/>
    <x v="51"/>
    <x v="4"/>
    <n v="12318"/>
  </r>
  <r>
    <x v="124"/>
    <x v="51"/>
    <x v="5"/>
    <n v="8246"/>
  </r>
  <r>
    <x v="124"/>
    <x v="52"/>
    <x v="0"/>
    <n v="37"/>
  </r>
  <r>
    <x v="124"/>
    <x v="52"/>
    <x v="1"/>
    <n v="1143"/>
  </r>
  <r>
    <x v="124"/>
    <x v="52"/>
    <x v="2"/>
    <n v="35433"/>
  </r>
  <r>
    <x v="124"/>
    <x v="52"/>
    <x v="3"/>
    <n v="10610"/>
  </r>
  <r>
    <x v="124"/>
    <x v="52"/>
    <x v="4"/>
    <n v="15183"/>
  </r>
  <r>
    <x v="124"/>
    <x v="52"/>
    <x v="5"/>
    <n v="9759"/>
  </r>
  <r>
    <x v="124"/>
    <x v="53"/>
    <x v="0"/>
    <n v="71"/>
  </r>
  <r>
    <x v="124"/>
    <x v="53"/>
    <x v="1"/>
    <n v="3136"/>
  </r>
  <r>
    <x v="124"/>
    <x v="53"/>
    <x v="2"/>
    <n v="97216"/>
  </r>
  <r>
    <x v="124"/>
    <x v="53"/>
    <x v="3"/>
    <n v="21548"/>
  </r>
  <r>
    <x v="124"/>
    <x v="53"/>
    <x v="4"/>
    <n v="34090"/>
  </r>
  <r>
    <x v="124"/>
    <x v="53"/>
    <x v="5"/>
    <n v="25048"/>
  </r>
  <r>
    <x v="124"/>
    <x v="54"/>
    <x v="0"/>
    <n v="48"/>
  </r>
  <r>
    <x v="124"/>
    <x v="54"/>
    <x v="1"/>
    <n v="1692"/>
  </r>
  <r>
    <x v="124"/>
    <x v="54"/>
    <x v="2"/>
    <n v="52452"/>
  </r>
  <r>
    <x v="124"/>
    <x v="54"/>
    <x v="3"/>
    <n v="7642"/>
  </r>
  <r>
    <x v="124"/>
    <x v="54"/>
    <x v="4"/>
    <n v="15745"/>
  </r>
  <r>
    <x v="124"/>
    <x v="54"/>
    <x v="5"/>
    <n v="10245"/>
  </r>
  <r>
    <x v="124"/>
    <x v="55"/>
    <x v="0"/>
    <n v="21"/>
  </r>
  <r>
    <x v="124"/>
    <x v="55"/>
    <x v="1"/>
    <n v="1662"/>
  </r>
  <r>
    <x v="124"/>
    <x v="55"/>
    <x v="2"/>
    <n v="51522"/>
  </r>
  <r>
    <x v="124"/>
    <x v="55"/>
    <x v="3"/>
    <n v="2120"/>
  </r>
  <r>
    <x v="124"/>
    <x v="55"/>
    <x v="4"/>
    <n v="4986"/>
  </r>
  <r>
    <x v="124"/>
    <x v="55"/>
    <x v="5"/>
    <n v="2166"/>
  </r>
  <r>
    <x v="124"/>
    <x v="56"/>
    <x v="0"/>
    <n v="232"/>
  </r>
  <r>
    <x v="124"/>
    <x v="56"/>
    <x v="1"/>
    <n v="10728"/>
  </r>
  <r>
    <x v="124"/>
    <x v="56"/>
    <x v="2"/>
    <n v="332568"/>
  </r>
  <r>
    <x v="124"/>
    <x v="56"/>
    <x v="3"/>
    <n v="132765"/>
  </r>
  <r>
    <x v="124"/>
    <x v="56"/>
    <x v="4"/>
    <n v="207164"/>
  </r>
  <r>
    <x v="124"/>
    <x v="56"/>
    <x v="5"/>
    <n v="108139"/>
  </r>
  <r>
    <x v="124"/>
    <x v="57"/>
    <x v="0"/>
    <n v="17"/>
  </r>
  <r>
    <x v="124"/>
    <x v="57"/>
    <x v="1"/>
    <n v="507"/>
  </r>
  <r>
    <x v="124"/>
    <x v="57"/>
    <x v="2"/>
    <n v="15717"/>
  </r>
  <r>
    <x v="124"/>
    <x v="57"/>
    <x v="3"/>
    <n v="1902"/>
  </r>
  <r>
    <x v="124"/>
    <x v="57"/>
    <x v="4"/>
    <n v="3321"/>
  </r>
  <r>
    <x v="124"/>
    <x v="57"/>
    <x v="5"/>
    <n v="1897"/>
  </r>
  <r>
    <x v="124"/>
    <x v="58"/>
    <x v="0"/>
    <n v="39"/>
  </r>
  <r>
    <x v="124"/>
    <x v="58"/>
    <x v="1"/>
    <n v="1038"/>
  </r>
  <r>
    <x v="124"/>
    <x v="58"/>
    <x v="2"/>
    <n v="32178"/>
  </r>
  <r>
    <x v="124"/>
    <x v="58"/>
    <x v="3"/>
    <n v="4434"/>
  </r>
  <r>
    <x v="124"/>
    <x v="58"/>
    <x v="4"/>
    <n v="6715"/>
  </r>
  <r>
    <x v="124"/>
    <x v="58"/>
    <x v="5"/>
    <n v="3376"/>
  </r>
  <r>
    <x v="124"/>
    <x v="59"/>
    <x v="0"/>
    <n v="47"/>
  </r>
  <r>
    <x v="124"/>
    <x v="59"/>
    <x v="1"/>
    <n v="1299"/>
  </r>
  <r>
    <x v="124"/>
    <x v="59"/>
    <x v="2"/>
    <n v="40269"/>
  </r>
  <r>
    <x v="124"/>
    <x v="59"/>
    <x v="3"/>
    <n v="7680"/>
  </r>
  <r>
    <x v="124"/>
    <x v="59"/>
    <x v="4"/>
    <n v="12625"/>
  </r>
  <r>
    <x v="124"/>
    <x v="59"/>
    <x v="5"/>
    <n v="7613"/>
  </r>
  <r>
    <x v="124"/>
    <x v="60"/>
    <x v="0"/>
    <n v="31"/>
  </r>
  <r>
    <x v="124"/>
    <x v="60"/>
    <x v="1"/>
    <n v="1784"/>
  </r>
  <r>
    <x v="124"/>
    <x v="60"/>
    <x v="2"/>
    <n v="55304"/>
  </r>
  <r>
    <x v="124"/>
    <x v="60"/>
    <x v="3"/>
    <n v="12041"/>
  </r>
  <r>
    <x v="124"/>
    <x v="60"/>
    <x v="4"/>
    <n v="20980"/>
  </r>
  <r>
    <x v="124"/>
    <x v="60"/>
    <x v="5"/>
    <n v="14385"/>
  </r>
  <r>
    <x v="124"/>
    <x v="61"/>
    <x v="0"/>
    <n v="9"/>
  </r>
  <r>
    <x v="124"/>
    <x v="61"/>
    <x v="1"/>
    <n v="292"/>
  </r>
  <r>
    <x v="124"/>
    <x v="61"/>
    <x v="2"/>
    <n v="9052"/>
  </r>
  <r>
    <x v="124"/>
    <x v="61"/>
    <x v="3"/>
    <n v="396"/>
  </r>
  <r>
    <x v="124"/>
    <x v="61"/>
    <x v="4"/>
    <n v="648"/>
  </r>
  <r>
    <x v="124"/>
    <x v="61"/>
    <x v="5"/>
    <n v="310"/>
  </r>
  <r>
    <x v="124"/>
    <x v="62"/>
    <x v="0"/>
    <n v="44"/>
  </r>
  <r>
    <x v="124"/>
    <x v="62"/>
    <x v="1"/>
    <n v="1610"/>
  </r>
  <r>
    <x v="124"/>
    <x v="62"/>
    <x v="2"/>
    <n v="49910"/>
  </r>
  <r>
    <x v="124"/>
    <x v="62"/>
    <x v="3"/>
    <n v="8754"/>
  </r>
  <r>
    <x v="124"/>
    <x v="62"/>
    <x v="4"/>
    <n v="15039"/>
  </r>
  <r>
    <x v="124"/>
    <x v="62"/>
    <x v="5"/>
    <n v="10012"/>
  </r>
  <r>
    <x v="124"/>
    <x v="63"/>
    <x v="0"/>
    <n v="57"/>
  </r>
  <r>
    <x v="124"/>
    <x v="63"/>
    <x v="1"/>
    <n v="3014"/>
  </r>
  <r>
    <x v="124"/>
    <x v="63"/>
    <x v="2"/>
    <n v="93434"/>
  </r>
  <r>
    <x v="124"/>
    <x v="63"/>
    <x v="3"/>
    <n v="6674"/>
  </r>
  <r>
    <x v="124"/>
    <x v="63"/>
    <x v="4"/>
    <n v="10239"/>
  </r>
  <r>
    <x v="124"/>
    <x v="63"/>
    <x v="5"/>
    <n v="5613"/>
  </r>
  <r>
    <x v="124"/>
    <x v="64"/>
    <x v="0"/>
    <n v="157"/>
  </r>
  <r>
    <x v="124"/>
    <x v="64"/>
    <x v="1"/>
    <n v="10281"/>
  </r>
  <r>
    <x v="124"/>
    <x v="64"/>
    <x v="2"/>
    <n v="318711"/>
  </r>
  <r>
    <x v="124"/>
    <x v="64"/>
    <x v="3"/>
    <n v="90443"/>
  </r>
  <r>
    <x v="124"/>
    <x v="64"/>
    <x v="4"/>
    <n v="144524"/>
  </r>
  <r>
    <x v="124"/>
    <x v="64"/>
    <x v="5"/>
    <n v="61301"/>
  </r>
  <r>
    <x v="124"/>
    <x v="65"/>
    <x v="0"/>
    <n v="79"/>
  </r>
  <r>
    <x v="124"/>
    <x v="65"/>
    <x v="1"/>
    <n v="2632"/>
  </r>
  <r>
    <x v="124"/>
    <x v="65"/>
    <x v="2"/>
    <n v="81592"/>
  </r>
  <r>
    <x v="124"/>
    <x v="65"/>
    <x v="3"/>
    <n v="35350"/>
  </r>
  <r>
    <x v="124"/>
    <x v="65"/>
    <x v="4"/>
    <n v="58579"/>
  </r>
  <r>
    <x v="124"/>
    <x v="65"/>
    <x v="5"/>
    <n v="32302"/>
  </r>
  <r>
    <x v="124"/>
    <x v="66"/>
    <x v="0"/>
    <n v="30"/>
  </r>
  <r>
    <x v="124"/>
    <x v="66"/>
    <x v="1"/>
    <n v="550"/>
  </r>
  <r>
    <x v="124"/>
    <x v="66"/>
    <x v="2"/>
    <n v="17050"/>
  </r>
  <r>
    <x v="124"/>
    <x v="66"/>
    <x v="3"/>
    <n v="2425"/>
  </r>
  <r>
    <x v="124"/>
    <x v="66"/>
    <x v="4"/>
    <n v="4107"/>
  </r>
  <r>
    <x v="124"/>
    <x v="66"/>
    <x v="5"/>
    <n v="2970"/>
  </r>
  <r>
    <x v="124"/>
    <x v="67"/>
    <x v="0"/>
    <n v="62"/>
  </r>
  <r>
    <x v="124"/>
    <x v="67"/>
    <x v="1"/>
    <n v="2871"/>
  </r>
  <r>
    <x v="124"/>
    <x v="67"/>
    <x v="2"/>
    <n v="89001"/>
  </r>
  <r>
    <x v="124"/>
    <x v="67"/>
    <x v="3"/>
    <n v="13494"/>
  </r>
  <r>
    <x v="124"/>
    <x v="67"/>
    <x v="4"/>
    <n v="21573"/>
  </r>
  <r>
    <x v="124"/>
    <x v="67"/>
    <x v="5"/>
    <n v="13332"/>
  </r>
  <r>
    <x v="124"/>
    <x v="68"/>
    <x v="0"/>
    <n v="10"/>
  </r>
  <r>
    <x v="124"/>
    <x v="68"/>
    <x v="1"/>
    <n v="210"/>
  </r>
  <r>
    <x v="124"/>
    <x v="68"/>
    <x v="2"/>
    <n v="6510"/>
  </r>
  <r>
    <x v="124"/>
    <x v="68"/>
    <x v="3"/>
    <n v="1407"/>
  </r>
  <r>
    <x v="124"/>
    <x v="68"/>
    <x v="4"/>
    <n v="2203"/>
  </r>
  <r>
    <x v="124"/>
    <x v="68"/>
    <x v="5"/>
    <n v="1487"/>
  </r>
  <r>
    <x v="124"/>
    <x v="69"/>
    <x v="0"/>
    <n v="44"/>
  </r>
  <r>
    <x v="124"/>
    <x v="69"/>
    <x v="1"/>
    <n v="1230"/>
  </r>
  <r>
    <x v="124"/>
    <x v="69"/>
    <x v="2"/>
    <n v="38130"/>
  </r>
  <r>
    <x v="124"/>
    <x v="69"/>
    <x v="3"/>
    <n v="13861"/>
  </r>
  <r>
    <x v="124"/>
    <x v="69"/>
    <x v="4"/>
    <n v="20515"/>
  </r>
  <r>
    <x v="124"/>
    <x v="69"/>
    <x v="5"/>
    <n v="12289"/>
  </r>
  <r>
    <x v="124"/>
    <x v="70"/>
    <x v="0"/>
    <n v="3264"/>
  </r>
  <r>
    <x v="124"/>
    <x v="70"/>
    <x v="1"/>
    <n v="140172"/>
  </r>
  <r>
    <x v="124"/>
    <x v="70"/>
    <x v="2"/>
    <n v="4345332"/>
  </r>
  <r>
    <x v="124"/>
    <x v="70"/>
    <x v="3"/>
    <n v="1220095"/>
  </r>
  <r>
    <x v="124"/>
    <x v="70"/>
    <x v="4"/>
    <n v="1881253"/>
  </r>
  <r>
    <x v="124"/>
    <x v="70"/>
    <x v="5"/>
    <n v="997050"/>
  </r>
  <r>
    <x v="125"/>
    <x v="0"/>
    <x v="0"/>
    <n v="159"/>
  </r>
  <r>
    <x v="125"/>
    <x v="0"/>
    <x v="1"/>
    <n v="6313"/>
  </r>
  <r>
    <x v="125"/>
    <x v="0"/>
    <x v="2"/>
    <n v="189390"/>
  </r>
  <r>
    <x v="125"/>
    <x v="0"/>
    <x v="3"/>
    <n v="29271"/>
  </r>
  <r>
    <x v="125"/>
    <x v="0"/>
    <x v="4"/>
    <n v="44390"/>
  </r>
  <r>
    <x v="125"/>
    <x v="0"/>
    <x v="5"/>
    <n v="19905"/>
  </r>
  <r>
    <x v="125"/>
    <x v="1"/>
    <x v="0"/>
    <n v="56"/>
  </r>
  <r>
    <x v="125"/>
    <x v="1"/>
    <x v="1"/>
    <n v="2308"/>
  </r>
  <r>
    <x v="125"/>
    <x v="1"/>
    <x v="2"/>
    <n v="69240"/>
  </r>
  <r>
    <x v="125"/>
    <x v="1"/>
    <x v="3"/>
    <n v="11179"/>
  </r>
  <r>
    <x v="125"/>
    <x v="1"/>
    <x v="4"/>
    <n v="18898"/>
  </r>
  <r>
    <x v="125"/>
    <x v="1"/>
    <x v="5"/>
    <n v="10384"/>
  </r>
  <r>
    <x v="125"/>
    <x v="2"/>
    <x v="0"/>
    <n v="22"/>
  </r>
  <r>
    <x v="125"/>
    <x v="2"/>
    <x v="1"/>
    <n v="881"/>
  </r>
  <r>
    <x v="125"/>
    <x v="2"/>
    <x v="2"/>
    <n v="26430"/>
  </r>
  <r>
    <x v="125"/>
    <x v="2"/>
    <x v="3"/>
    <n v="1349"/>
  </r>
  <r>
    <x v="125"/>
    <x v="2"/>
    <x v="4"/>
    <n v="2668"/>
  </r>
  <r>
    <x v="125"/>
    <x v="2"/>
    <x v="5"/>
    <n v="1934"/>
  </r>
  <r>
    <x v="125"/>
    <x v="3"/>
    <x v="0"/>
    <n v="50"/>
  </r>
  <r>
    <x v="125"/>
    <x v="3"/>
    <x v="1"/>
    <n v="2400"/>
  </r>
  <r>
    <x v="125"/>
    <x v="3"/>
    <x v="2"/>
    <n v="72000"/>
  </r>
  <r>
    <x v="125"/>
    <x v="3"/>
    <x v="3"/>
    <n v="7856"/>
  </r>
  <r>
    <x v="125"/>
    <x v="3"/>
    <x v="4"/>
    <n v="14318"/>
  </r>
  <r>
    <x v="125"/>
    <x v="3"/>
    <x v="5"/>
    <n v="7089"/>
  </r>
  <r>
    <x v="125"/>
    <x v="4"/>
    <x v="0"/>
    <n v="25"/>
  </r>
  <r>
    <x v="125"/>
    <x v="4"/>
    <x v="1"/>
    <n v="965"/>
  </r>
  <r>
    <x v="125"/>
    <x v="4"/>
    <x v="2"/>
    <n v="28950"/>
  </r>
  <r>
    <x v="125"/>
    <x v="4"/>
    <x v="3"/>
    <n v="11005"/>
  </r>
  <r>
    <x v="125"/>
    <x v="4"/>
    <x v="4"/>
    <n v="17092"/>
  </r>
  <r>
    <x v="125"/>
    <x v="4"/>
    <x v="5"/>
    <n v="8987"/>
  </r>
  <r>
    <x v="125"/>
    <x v="5"/>
    <x v="0"/>
    <n v="14"/>
  </r>
  <r>
    <x v="125"/>
    <x v="5"/>
    <x v="1"/>
    <n v="366"/>
  </r>
  <r>
    <x v="125"/>
    <x v="5"/>
    <x v="2"/>
    <n v="10980"/>
  </r>
  <r>
    <x v="125"/>
    <x v="5"/>
    <x v="3"/>
    <n v="2755"/>
  </r>
  <r>
    <x v="125"/>
    <x v="5"/>
    <x v="4"/>
    <n v="4854"/>
  </r>
  <r>
    <x v="125"/>
    <x v="5"/>
    <x v="5"/>
    <n v="2184"/>
  </r>
  <r>
    <x v="125"/>
    <x v="6"/>
    <x v="0"/>
    <n v="158"/>
  </r>
  <r>
    <x v="125"/>
    <x v="6"/>
    <x v="1"/>
    <n v="12009"/>
  </r>
  <r>
    <x v="125"/>
    <x v="6"/>
    <x v="2"/>
    <n v="360270"/>
  </r>
  <r>
    <x v="125"/>
    <x v="6"/>
    <x v="3"/>
    <n v="182998"/>
  </r>
  <r>
    <x v="125"/>
    <x v="6"/>
    <x v="4"/>
    <n v="260829"/>
  </r>
  <r>
    <x v="125"/>
    <x v="6"/>
    <x v="5"/>
    <n v="119270"/>
  </r>
  <r>
    <x v="125"/>
    <x v="7"/>
    <x v="0"/>
    <n v="46"/>
  </r>
  <r>
    <x v="125"/>
    <x v="7"/>
    <x v="1"/>
    <n v="2307"/>
  </r>
  <r>
    <x v="125"/>
    <x v="7"/>
    <x v="2"/>
    <n v="69210"/>
  </r>
  <r>
    <x v="125"/>
    <x v="7"/>
    <x v="3"/>
    <n v="31441"/>
  </r>
  <r>
    <x v="125"/>
    <x v="7"/>
    <x v="4"/>
    <n v="51704"/>
  </r>
  <r>
    <x v="125"/>
    <x v="7"/>
    <x v="5"/>
    <n v="34348"/>
  </r>
  <r>
    <x v="125"/>
    <x v="8"/>
    <x v="0"/>
    <n v="11"/>
  </r>
  <r>
    <x v="125"/>
    <x v="8"/>
    <x v="1"/>
    <n v="538"/>
  </r>
  <r>
    <x v="125"/>
    <x v="8"/>
    <x v="2"/>
    <n v="16140"/>
  </r>
  <r>
    <x v="125"/>
    <x v="8"/>
    <x v="3"/>
    <n v="3058"/>
  </r>
  <r>
    <x v="125"/>
    <x v="8"/>
    <x v="4"/>
    <n v="4167"/>
  </r>
  <r>
    <x v="125"/>
    <x v="8"/>
    <x v="5"/>
    <n v="2202"/>
  </r>
  <r>
    <x v="125"/>
    <x v="9"/>
    <x v="0"/>
    <n v="15"/>
  </r>
  <r>
    <x v="125"/>
    <x v="9"/>
    <x v="1"/>
    <n v="373"/>
  </r>
  <r>
    <x v="125"/>
    <x v="9"/>
    <x v="2"/>
    <n v="11190"/>
  </r>
  <r>
    <x v="125"/>
    <x v="9"/>
    <x v="3"/>
    <n v="1863"/>
  </r>
  <r>
    <x v="125"/>
    <x v="9"/>
    <x v="4"/>
    <n v="2752"/>
  </r>
  <r>
    <x v="125"/>
    <x v="9"/>
    <x v="5"/>
    <n v="1514"/>
  </r>
  <r>
    <x v="125"/>
    <x v="10"/>
    <x v="0"/>
    <n v="100"/>
  </r>
  <r>
    <x v="125"/>
    <x v="10"/>
    <x v="1"/>
    <n v="3507"/>
  </r>
  <r>
    <x v="125"/>
    <x v="10"/>
    <x v="2"/>
    <n v="105210"/>
  </r>
  <r>
    <x v="125"/>
    <x v="10"/>
    <x v="3"/>
    <n v="10193"/>
  </r>
  <r>
    <x v="125"/>
    <x v="10"/>
    <x v="4"/>
    <n v="17048"/>
  </r>
  <r>
    <x v="125"/>
    <x v="10"/>
    <x v="5"/>
    <n v="9486"/>
  </r>
  <r>
    <x v="125"/>
    <x v="11"/>
    <x v="0"/>
    <n v="14"/>
  </r>
  <r>
    <x v="125"/>
    <x v="11"/>
    <x v="1"/>
    <n v="428"/>
  </r>
  <r>
    <x v="125"/>
    <x v="11"/>
    <x v="2"/>
    <n v="12840"/>
  </r>
  <r>
    <x v="125"/>
    <x v="11"/>
    <x v="3"/>
    <n v="2516"/>
  </r>
  <r>
    <x v="125"/>
    <x v="11"/>
    <x v="4"/>
    <n v="4720"/>
  </r>
  <r>
    <x v="125"/>
    <x v="11"/>
    <x v="5"/>
    <n v="3100"/>
  </r>
  <r>
    <x v="125"/>
    <x v="12"/>
    <x v="0"/>
    <n v="19"/>
  </r>
  <r>
    <x v="125"/>
    <x v="12"/>
    <x v="1"/>
    <n v="801"/>
  </r>
  <r>
    <x v="125"/>
    <x v="12"/>
    <x v="2"/>
    <n v="24030"/>
  </r>
  <r>
    <x v="125"/>
    <x v="12"/>
    <x v="3"/>
    <n v="3129"/>
  </r>
  <r>
    <x v="125"/>
    <x v="12"/>
    <x v="4"/>
    <n v="4991"/>
  </r>
  <r>
    <x v="125"/>
    <x v="12"/>
    <x v="5"/>
    <n v="3226"/>
  </r>
  <r>
    <x v="125"/>
    <x v="13"/>
    <x v="0"/>
    <n v="10"/>
  </r>
  <r>
    <x v="125"/>
    <x v="13"/>
    <x v="1"/>
    <n v="266"/>
  </r>
  <r>
    <x v="125"/>
    <x v="13"/>
    <x v="2"/>
    <n v="7980"/>
  </r>
  <r>
    <x v="125"/>
    <x v="13"/>
    <x v="3"/>
    <n v="2800"/>
  </r>
  <r>
    <x v="125"/>
    <x v="13"/>
    <x v="4"/>
    <n v="4261"/>
  </r>
  <r>
    <x v="125"/>
    <x v="13"/>
    <x v="5"/>
    <n v="1819"/>
  </r>
  <r>
    <x v="125"/>
    <x v="14"/>
    <x v="0"/>
    <n v="53"/>
  </r>
  <r>
    <x v="125"/>
    <x v="14"/>
    <x v="1"/>
    <n v="1704"/>
  </r>
  <r>
    <x v="125"/>
    <x v="14"/>
    <x v="2"/>
    <n v="51120"/>
  </r>
  <r>
    <x v="125"/>
    <x v="14"/>
    <x v="3"/>
    <n v="29351"/>
  </r>
  <r>
    <x v="125"/>
    <x v="14"/>
    <x v="4"/>
    <n v="44518"/>
  </r>
  <r>
    <x v="125"/>
    <x v="14"/>
    <x v="5"/>
    <n v="25063"/>
  </r>
  <r>
    <x v="125"/>
    <x v="15"/>
    <x v="0"/>
    <n v="25"/>
  </r>
  <r>
    <x v="125"/>
    <x v="15"/>
    <x v="1"/>
    <n v="1013"/>
  </r>
  <r>
    <x v="125"/>
    <x v="15"/>
    <x v="2"/>
    <n v="30390"/>
  </r>
  <r>
    <x v="125"/>
    <x v="15"/>
    <x v="3"/>
    <n v="5851"/>
  </r>
  <r>
    <x v="125"/>
    <x v="15"/>
    <x v="4"/>
    <n v="9472"/>
  </r>
  <r>
    <x v="125"/>
    <x v="15"/>
    <x v="5"/>
    <n v="4987"/>
  </r>
  <r>
    <x v="125"/>
    <x v="16"/>
    <x v="0"/>
    <n v="9"/>
  </r>
  <r>
    <x v="125"/>
    <x v="16"/>
    <x v="1"/>
    <n v="252"/>
  </r>
  <r>
    <x v="125"/>
    <x v="16"/>
    <x v="2"/>
    <n v="7560"/>
  </r>
  <r>
    <x v="125"/>
    <x v="16"/>
    <x v="3"/>
    <n v="734"/>
  </r>
  <r>
    <x v="125"/>
    <x v="16"/>
    <x v="4"/>
    <n v="1453"/>
  </r>
  <r>
    <x v="125"/>
    <x v="16"/>
    <x v="5"/>
    <n v="1017"/>
  </r>
  <r>
    <x v="125"/>
    <x v="17"/>
    <x v="0"/>
    <n v="12"/>
  </r>
  <r>
    <x v="125"/>
    <x v="17"/>
    <x v="1"/>
    <n v="274"/>
  </r>
  <r>
    <x v="125"/>
    <x v="17"/>
    <x v="2"/>
    <n v="8220"/>
  </r>
  <r>
    <x v="125"/>
    <x v="17"/>
    <x v="3"/>
    <n v="1538"/>
  </r>
  <r>
    <x v="125"/>
    <x v="17"/>
    <x v="4"/>
    <n v="2668"/>
  </r>
  <r>
    <x v="125"/>
    <x v="17"/>
    <x v="5"/>
    <n v="1556"/>
  </r>
  <r>
    <x v="125"/>
    <x v="18"/>
    <x v="0"/>
    <n v="18"/>
  </r>
  <r>
    <x v="125"/>
    <x v="18"/>
    <x v="1"/>
    <n v="711"/>
  </r>
  <r>
    <x v="125"/>
    <x v="18"/>
    <x v="2"/>
    <n v="21330"/>
  </r>
  <r>
    <x v="125"/>
    <x v="18"/>
    <x v="3"/>
    <n v="4178"/>
  </r>
  <r>
    <x v="125"/>
    <x v="18"/>
    <x v="4"/>
    <n v="6072"/>
  </r>
  <r>
    <x v="125"/>
    <x v="18"/>
    <x v="5"/>
    <n v="4259"/>
  </r>
  <r>
    <x v="125"/>
    <x v="19"/>
    <x v="0"/>
    <n v="109"/>
  </r>
  <r>
    <x v="125"/>
    <x v="19"/>
    <x v="1"/>
    <n v="4203"/>
  </r>
  <r>
    <x v="125"/>
    <x v="19"/>
    <x v="2"/>
    <n v="126090"/>
  </r>
  <r>
    <x v="125"/>
    <x v="19"/>
    <x v="3"/>
    <n v="30913"/>
  </r>
  <r>
    <x v="125"/>
    <x v="19"/>
    <x v="4"/>
    <n v="50976"/>
  </r>
  <r>
    <x v="125"/>
    <x v="19"/>
    <x v="5"/>
    <n v="30380"/>
  </r>
  <r>
    <x v="125"/>
    <x v="20"/>
    <x v="0"/>
    <n v="26"/>
  </r>
  <r>
    <x v="125"/>
    <x v="20"/>
    <x v="1"/>
    <n v="1966"/>
  </r>
  <r>
    <x v="125"/>
    <x v="20"/>
    <x v="2"/>
    <n v="58980"/>
  </r>
  <r>
    <x v="125"/>
    <x v="20"/>
    <x v="3"/>
    <n v="10386"/>
  </r>
  <r>
    <x v="125"/>
    <x v="20"/>
    <x v="4"/>
    <n v="16151"/>
  </r>
  <r>
    <x v="125"/>
    <x v="20"/>
    <x v="5"/>
    <n v="5932"/>
  </r>
  <r>
    <x v="125"/>
    <x v="21"/>
    <x v="0"/>
    <n v="77"/>
  </r>
  <r>
    <x v="125"/>
    <x v="21"/>
    <x v="1"/>
    <n v="3194"/>
  </r>
  <r>
    <x v="125"/>
    <x v="21"/>
    <x v="2"/>
    <n v="95820"/>
  </r>
  <r>
    <x v="125"/>
    <x v="21"/>
    <x v="3"/>
    <n v="28588"/>
  </r>
  <r>
    <x v="125"/>
    <x v="21"/>
    <x v="4"/>
    <n v="48024"/>
  </r>
  <r>
    <x v="125"/>
    <x v="21"/>
    <x v="5"/>
    <n v="21015"/>
  </r>
  <r>
    <x v="125"/>
    <x v="22"/>
    <x v="0"/>
    <n v="123"/>
  </r>
  <r>
    <x v="125"/>
    <x v="22"/>
    <x v="1"/>
    <n v="6086"/>
  </r>
  <r>
    <x v="125"/>
    <x v="22"/>
    <x v="2"/>
    <n v="182580"/>
  </r>
  <r>
    <x v="125"/>
    <x v="22"/>
    <x v="3"/>
    <n v="58808"/>
  </r>
  <r>
    <x v="125"/>
    <x v="22"/>
    <x v="4"/>
    <n v="104795"/>
  </r>
  <r>
    <x v="125"/>
    <x v="22"/>
    <x v="5"/>
    <n v="61572"/>
  </r>
  <r>
    <x v="125"/>
    <x v="23"/>
    <x v="0"/>
    <n v="33"/>
  </r>
  <r>
    <x v="125"/>
    <x v="23"/>
    <x v="1"/>
    <n v="1491"/>
  </r>
  <r>
    <x v="125"/>
    <x v="23"/>
    <x v="2"/>
    <n v="44730"/>
  </r>
  <r>
    <x v="125"/>
    <x v="23"/>
    <x v="3"/>
    <n v="5418"/>
  </r>
  <r>
    <x v="125"/>
    <x v="23"/>
    <x v="4"/>
    <n v="8686"/>
  </r>
  <r>
    <x v="125"/>
    <x v="23"/>
    <x v="5"/>
    <n v="4724"/>
  </r>
  <r>
    <x v="125"/>
    <x v="24"/>
    <x v="0"/>
    <n v="18"/>
  </r>
  <r>
    <x v="125"/>
    <x v="24"/>
    <x v="1"/>
    <n v="872"/>
  </r>
  <r>
    <x v="125"/>
    <x v="24"/>
    <x v="2"/>
    <n v="26160"/>
  </r>
  <r>
    <x v="125"/>
    <x v="24"/>
    <x v="3"/>
    <n v="1764"/>
  </r>
  <r>
    <x v="125"/>
    <x v="24"/>
    <x v="4"/>
    <n v="3391"/>
  </r>
  <r>
    <x v="125"/>
    <x v="24"/>
    <x v="5"/>
    <n v="1336"/>
  </r>
  <r>
    <x v="125"/>
    <x v="25"/>
    <x v="0"/>
    <n v="42"/>
  </r>
  <r>
    <x v="125"/>
    <x v="25"/>
    <x v="1"/>
    <n v="1373"/>
  </r>
  <r>
    <x v="125"/>
    <x v="25"/>
    <x v="2"/>
    <n v="41190"/>
  </r>
  <r>
    <x v="125"/>
    <x v="25"/>
    <x v="3"/>
    <n v="7596"/>
  </r>
  <r>
    <x v="125"/>
    <x v="25"/>
    <x v="4"/>
    <n v="11619"/>
  </r>
  <r>
    <x v="125"/>
    <x v="25"/>
    <x v="5"/>
    <n v="6818"/>
  </r>
  <r>
    <x v="125"/>
    <x v="26"/>
    <x v="0"/>
    <n v="10"/>
  </r>
  <r>
    <x v="125"/>
    <x v="26"/>
    <x v="1"/>
    <n v="551"/>
  </r>
  <r>
    <x v="125"/>
    <x v="26"/>
    <x v="2"/>
    <n v="16530"/>
  </r>
  <r>
    <x v="125"/>
    <x v="26"/>
    <x v="3"/>
    <n v="1439"/>
  </r>
  <r>
    <x v="125"/>
    <x v="26"/>
    <x v="4"/>
    <n v="2535"/>
  </r>
  <r>
    <x v="125"/>
    <x v="26"/>
    <x v="5"/>
    <n v="1353"/>
  </r>
  <r>
    <x v="125"/>
    <x v="27"/>
    <x v="0"/>
    <n v="55"/>
  </r>
  <r>
    <x v="125"/>
    <x v="27"/>
    <x v="1"/>
    <n v="1885"/>
  </r>
  <r>
    <x v="125"/>
    <x v="27"/>
    <x v="2"/>
    <n v="56550"/>
  </r>
  <r>
    <x v="125"/>
    <x v="27"/>
    <x v="3"/>
    <n v="10123"/>
  </r>
  <r>
    <x v="125"/>
    <x v="27"/>
    <x v="4"/>
    <n v="16131"/>
  </r>
  <r>
    <x v="125"/>
    <x v="27"/>
    <x v="5"/>
    <n v="7017"/>
  </r>
  <r>
    <x v="125"/>
    <x v="28"/>
    <x v="0"/>
    <n v="56"/>
  </r>
  <r>
    <x v="125"/>
    <x v="28"/>
    <x v="1"/>
    <n v="2103"/>
  </r>
  <r>
    <x v="125"/>
    <x v="28"/>
    <x v="2"/>
    <n v="63090"/>
  </r>
  <r>
    <x v="125"/>
    <x v="28"/>
    <x v="3"/>
    <n v="20306"/>
  </r>
  <r>
    <x v="125"/>
    <x v="28"/>
    <x v="4"/>
    <n v="30156"/>
  </r>
  <r>
    <x v="125"/>
    <x v="28"/>
    <x v="5"/>
    <n v="16215"/>
  </r>
  <r>
    <x v="125"/>
    <x v="29"/>
    <x v="0"/>
    <n v="9"/>
  </r>
  <r>
    <x v="125"/>
    <x v="29"/>
    <x v="1"/>
    <n v="165"/>
  </r>
  <r>
    <x v="125"/>
    <x v="29"/>
    <x v="2"/>
    <n v="4950"/>
  </r>
  <r>
    <x v="125"/>
    <x v="29"/>
    <x v="3"/>
    <n v="536"/>
  </r>
  <r>
    <x v="125"/>
    <x v="29"/>
    <x v="4"/>
    <n v="971"/>
  </r>
  <r>
    <x v="125"/>
    <x v="29"/>
    <x v="5"/>
    <n v="509"/>
  </r>
  <r>
    <x v="125"/>
    <x v="30"/>
    <x v="0"/>
    <n v="56"/>
  </r>
  <r>
    <x v="125"/>
    <x v="30"/>
    <x v="1"/>
    <n v="2056"/>
  </r>
  <r>
    <x v="125"/>
    <x v="30"/>
    <x v="2"/>
    <n v="61680"/>
  </r>
  <r>
    <x v="125"/>
    <x v="30"/>
    <x v="3"/>
    <n v="17808"/>
  </r>
  <r>
    <x v="125"/>
    <x v="30"/>
    <x v="4"/>
    <n v="28626"/>
  </r>
  <r>
    <x v="125"/>
    <x v="30"/>
    <x v="5"/>
    <n v="15402"/>
  </r>
  <r>
    <x v="125"/>
    <x v="31"/>
    <x v="0"/>
    <n v="11"/>
  </r>
  <r>
    <x v="125"/>
    <x v="31"/>
    <x v="1"/>
    <n v="345"/>
  </r>
  <r>
    <x v="125"/>
    <x v="31"/>
    <x v="2"/>
    <n v="10350"/>
  </r>
  <r>
    <x v="125"/>
    <x v="31"/>
    <x v="3"/>
    <n v="1940"/>
  </r>
  <r>
    <x v="125"/>
    <x v="31"/>
    <x v="4"/>
    <n v="2420"/>
  </r>
  <r>
    <x v="125"/>
    <x v="31"/>
    <x v="5"/>
    <n v="969"/>
  </r>
  <r>
    <x v="125"/>
    <x v="32"/>
    <x v="0"/>
    <n v="22"/>
  </r>
  <r>
    <x v="125"/>
    <x v="32"/>
    <x v="1"/>
    <n v="551"/>
  </r>
  <r>
    <x v="125"/>
    <x v="32"/>
    <x v="2"/>
    <n v="16530"/>
  </r>
  <r>
    <x v="125"/>
    <x v="32"/>
    <x v="3"/>
    <n v="3301"/>
  </r>
  <r>
    <x v="125"/>
    <x v="32"/>
    <x v="4"/>
    <n v="4881"/>
  </r>
  <r>
    <x v="125"/>
    <x v="32"/>
    <x v="5"/>
    <n v="2517"/>
  </r>
  <r>
    <x v="125"/>
    <x v="33"/>
    <x v="0"/>
    <n v="50"/>
  </r>
  <r>
    <x v="125"/>
    <x v="33"/>
    <x v="1"/>
    <n v="2578"/>
  </r>
  <r>
    <x v="125"/>
    <x v="33"/>
    <x v="2"/>
    <n v="77340"/>
  </r>
  <r>
    <x v="125"/>
    <x v="33"/>
    <x v="3"/>
    <n v="12335"/>
  </r>
  <r>
    <x v="125"/>
    <x v="33"/>
    <x v="4"/>
    <n v="19760"/>
  </r>
  <r>
    <x v="125"/>
    <x v="33"/>
    <x v="5"/>
    <n v="10899"/>
  </r>
  <r>
    <x v="125"/>
    <x v="34"/>
    <x v="0"/>
    <n v="32"/>
  </r>
  <r>
    <x v="125"/>
    <x v="34"/>
    <x v="1"/>
    <n v="975"/>
  </r>
  <r>
    <x v="125"/>
    <x v="34"/>
    <x v="2"/>
    <n v="29250"/>
  </r>
  <r>
    <x v="125"/>
    <x v="34"/>
    <x v="3"/>
    <n v="5418"/>
  </r>
  <r>
    <x v="125"/>
    <x v="34"/>
    <x v="4"/>
    <n v="8969"/>
  </r>
  <r>
    <x v="125"/>
    <x v="34"/>
    <x v="5"/>
    <n v="5389"/>
  </r>
  <r>
    <x v="125"/>
    <x v="35"/>
    <x v="0"/>
    <n v="13"/>
  </r>
  <r>
    <x v="125"/>
    <x v="35"/>
    <x v="1"/>
    <n v="181"/>
  </r>
  <r>
    <x v="125"/>
    <x v="35"/>
    <x v="2"/>
    <n v="5430"/>
  </r>
  <r>
    <x v="125"/>
    <x v="35"/>
    <x v="3"/>
    <n v="1448"/>
  </r>
  <r>
    <x v="125"/>
    <x v="35"/>
    <x v="4"/>
    <n v="2525"/>
  </r>
  <r>
    <x v="125"/>
    <x v="35"/>
    <x v="5"/>
    <n v="1960"/>
  </r>
  <r>
    <x v="125"/>
    <x v="36"/>
    <x v="0"/>
    <n v="13"/>
  </r>
  <r>
    <x v="125"/>
    <x v="36"/>
    <x v="1"/>
    <n v="372"/>
  </r>
  <r>
    <x v="125"/>
    <x v="36"/>
    <x v="2"/>
    <n v="11160"/>
  </r>
  <r>
    <x v="125"/>
    <x v="36"/>
    <x v="3"/>
    <n v="1219"/>
  </r>
  <r>
    <x v="125"/>
    <x v="36"/>
    <x v="4"/>
    <n v="2046"/>
  </r>
  <r>
    <x v="125"/>
    <x v="36"/>
    <x v="5"/>
    <n v="1394"/>
  </r>
  <r>
    <x v="125"/>
    <x v="37"/>
    <x v="0"/>
    <n v="55"/>
  </r>
  <r>
    <x v="125"/>
    <x v="37"/>
    <x v="1"/>
    <n v="1498"/>
  </r>
  <r>
    <x v="125"/>
    <x v="37"/>
    <x v="2"/>
    <n v="44940"/>
  </r>
  <r>
    <x v="125"/>
    <x v="37"/>
    <x v="3"/>
    <n v="17837"/>
  </r>
  <r>
    <x v="125"/>
    <x v="37"/>
    <x v="4"/>
    <n v="26106"/>
  </r>
  <r>
    <x v="125"/>
    <x v="37"/>
    <x v="5"/>
    <n v="15622"/>
  </r>
  <r>
    <x v="125"/>
    <x v="38"/>
    <x v="0"/>
    <n v="18"/>
  </r>
  <r>
    <x v="125"/>
    <x v="38"/>
    <x v="1"/>
    <n v="384"/>
  </r>
  <r>
    <x v="125"/>
    <x v="38"/>
    <x v="2"/>
    <n v="11520"/>
  </r>
  <r>
    <x v="125"/>
    <x v="38"/>
    <x v="3"/>
    <n v="1071"/>
  </r>
  <r>
    <x v="125"/>
    <x v="38"/>
    <x v="4"/>
    <n v="1595"/>
  </r>
  <r>
    <x v="125"/>
    <x v="38"/>
    <x v="5"/>
    <n v="987"/>
  </r>
  <r>
    <x v="125"/>
    <x v="39"/>
    <x v="0"/>
    <n v="20"/>
  </r>
  <r>
    <x v="125"/>
    <x v="39"/>
    <x v="1"/>
    <n v="693"/>
  </r>
  <r>
    <x v="125"/>
    <x v="39"/>
    <x v="2"/>
    <n v="20790"/>
  </r>
  <r>
    <x v="125"/>
    <x v="39"/>
    <x v="3"/>
    <n v="2398"/>
  </r>
  <r>
    <x v="125"/>
    <x v="39"/>
    <x v="4"/>
    <n v="3927"/>
  </r>
  <r>
    <x v="125"/>
    <x v="39"/>
    <x v="5"/>
    <n v="2457"/>
  </r>
  <r>
    <x v="125"/>
    <x v="40"/>
    <x v="0"/>
    <n v="27"/>
  </r>
  <r>
    <x v="125"/>
    <x v="40"/>
    <x v="1"/>
    <n v="956"/>
  </r>
  <r>
    <x v="125"/>
    <x v="40"/>
    <x v="2"/>
    <n v="28680"/>
  </r>
  <r>
    <x v="125"/>
    <x v="40"/>
    <x v="3"/>
    <n v="3852"/>
  </r>
  <r>
    <x v="125"/>
    <x v="40"/>
    <x v="4"/>
    <n v="6193"/>
  </r>
  <r>
    <x v="125"/>
    <x v="40"/>
    <x v="5"/>
    <n v="3651"/>
  </r>
  <r>
    <x v="125"/>
    <x v="41"/>
    <x v="0"/>
    <n v="11"/>
  </r>
  <r>
    <x v="125"/>
    <x v="41"/>
    <x v="1"/>
    <n v="231"/>
  </r>
  <r>
    <x v="125"/>
    <x v="41"/>
    <x v="2"/>
    <n v="6930"/>
  </r>
  <r>
    <x v="125"/>
    <x v="41"/>
    <x v="3"/>
    <n v="2435"/>
  </r>
  <r>
    <x v="125"/>
    <x v="41"/>
    <x v="4"/>
    <n v="4704"/>
  </r>
  <r>
    <x v="125"/>
    <x v="41"/>
    <x v="5"/>
    <n v="2358"/>
  </r>
  <r>
    <x v="125"/>
    <x v="42"/>
    <x v="0"/>
    <n v="8"/>
  </r>
  <r>
    <x v="125"/>
    <x v="42"/>
    <x v="1"/>
    <n v="461"/>
  </r>
  <r>
    <x v="125"/>
    <x v="42"/>
    <x v="2"/>
    <n v="13830"/>
  </r>
  <r>
    <x v="125"/>
    <x v="42"/>
    <x v="3"/>
    <n v="1654"/>
  </r>
  <r>
    <x v="125"/>
    <x v="42"/>
    <x v="4"/>
    <n v="2525"/>
  </r>
  <r>
    <x v="125"/>
    <x v="42"/>
    <x v="5"/>
    <n v="1204"/>
  </r>
  <r>
    <x v="125"/>
    <x v="43"/>
    <x v="0"/>
    <n v="21"/>
  </r>
  <r>
    <x v="125"/>
    <x v="43"/>
    <x v="1"/>
    <n v="786"/>
  </r>
  <r>
    <x v="125"/>
    <x v="43"/>
    <x v="2"/>
    <n v="23580"/>
  </r>
  <r>
    <x v="125"/>
    <x v="43"/>
    <x v="3"/>
    <n v="6717"/>
  </r>
  <r>
    <x v="125"/>
    <x v="43"/>
    <x v="4"/>
    <n v="11406"/>
  </r>
  <r>
    <x v="125"/>
    <x v="43"/>
    <x v="5"/>
    <n v="5568"/>
  </r>
  <r>
    <x v="125"/>
    <x v="44"/>
    <x v="0"/>
    <n v="81"/>
  </r>
  <r>
    <x v="125"/>
    <x v="44"/>
    <x v="1"/>
    <n v="6093"/>
  </r>
  <r>
    <x v="125"/>
    <x v="44"/>
    <x v="2"/>
    <n v="182790"/>
  </r>
  <r>
    <x v="125"/>
    <x v="44"/>
    <x v="3"/>
    <n v="101089"/>
  </r>
  <r>
    <x v="125"/>
    <x v="44"/>
    <x v="4"/>
    <n v="135366"/>
  </r>
  <r>
    <x v="125"/>
    <x v="44"/>
    <x v="5"/>
    <n v="66010"/>
  </r>
  <r>
    <x v="125"/>
    <x v="45"/>
    <x v="0"/>
    <n v="15"/>
  </r>
  <r>
    <x v="125"/>
    <x v="45"/>
    <x v="1"/>
    <n v="682"/>
  </r>
  <r>
    <x v="125"/>
    <x v="45"/>
    <x v="2"/>
    <n v="20460"/>
  </r>
  <r>
    <x v="125"/>
    <x v="45"/>
    <x v="3"/>
    <n v="3788"/>
  </r>
  <r>
    <x v="125"/>
    <x v="45"/>
    <x v="4"/>
    <n v="7254"/>
  </r>
  <r>
    <x v="125"/>
    <x v="45"/>
    <x v="5"/>
    <n v="4132"/>
  </r>
  <r>
    <x v="125"/>
    <x v="46"/>
    <x v="0"/>
    <n v="22"/>
  </r>
  <r>
    <x v="125"/>
    <x v="46"/>
    <x v="1"/>
    <n v="686"/>
  </r>
  <r>
    <x v="125"/>
    <x v="46"/>
    <x v="2"/>
    <n v="20580"/>
  </r>
  <r>
    <x v="125"/>
    <x v="46"/>
    <x v="3"/>
    <n v="1608"/>
  </r>
  <r>
    <x v="125"/>
    <x v="46"/>
    <x v="4"/>
    <n v="2988"/>
  </r>
  <r>
    <x v="125"/>
    <x v="46"/>
    <x v="5"/>
    <n v="2032"/>
  </r>
  <r>
    <x v="125"/>
    <x v="47"/>
    <x v="0"/>
    <n v="71"/>
  </r>
  <r>
    <x v="125"/>
    <x v="47"/>
    <x v="1"/>
    <n v="3279"/>
  </r>
  <r>
    <x v="125"/>
    <x v="47"/>
    <x v="2"/>
    <n v="98370"/>
  </r>
  <r>
    <x v="125"/>
    <x v="47"/>
    <x v="3"/>
    <n v="7508"/>
  </r>
  <r>
    <x v="125"/>
    <x v="47"/>
    <x v="4"/>
    <n v="13338"/>
  </r>
  <r>
    <x v="125"/>
    <x v="47"/>
    <x v="5"/>
    <n v="6717"/>
  </r>
  <r>
    <x v="125"/>
    <x v="48"/>
    <x v="0"/>
    <n v="75"/>
  </r>
  <r>
    <x v="125"/>
    <x v="48"/>
    <x v="1"/>
    <n v="2865"/>
  </r>
  <r>
    <x v="125"/>
    <x v="48"/>
    <x v="2"/>
    <n v="85950"/>
  </r>
  <r>
    <x v="125"/>
    <x v="48"/>
    <x v="3"/>
    <n v="19631"/>
  </r>
  <r>
    <x v="125"/>
    <x v="48"/>
    <x v="4"/>
    <n v="27211"/>
  </r>
  <r>
    <x v="125"/>
    <x v="48"/>
    <x v="5"/>
    <n v="13885"/>
  </r>
  <r>
    <x v="125"/>
    <x v="49"/>
    <x v="0"/>
    <n v="102"/>
  </r>
  <r>
    <x v="125"/>
    <x v="49"/>
    <x v="1"/>
    <n v="3261"/>
  </r>
  <r>
    <x v="125"/>
    <x v="49"/>
    <x v="2"/>
    <n v="97830"/>
  </r>
  <r>
    <x v="125"/>
    <x v="49"/>
    <x v="3"/>
    <n v="18486"/>
  </r>
  <r>
    <x v="125"/>
    <x v="49"/>
    <x v="4"/>
    <n v="29313"/>
  </r>
  <r>
    <x v="125"/>
    <x v="49"/>
    <x v="5"/>
    <n v="16913"/>
  </r>
  <r>
    <x v="125"/>
    <x v="50"/>
    <x v="0"/>
    <n v="42"/>
  </r>
  <r>
    <x v="125"/>
    <x v="50"/>
    <x v="1"/>
    <n v="1256"/>
  </r>
  <r>
    <x v="125"/>
    <x v="50"/>
    <x v="2"/>
    <n v="37680"/>
  </r>
  <r>
    <x v="125"/>
    <x v="50"/>
    <x v="3"/>
    <n v="7532"/>
  </r>
  <r>
    <x v="125"/>
    <x v="50"/>
    <x v="4"/>
    <n v="11777"/>
  </r>
  <r>
    <x v="125"/>
    <x v="50"/>
    <x v="5"/>
    <n v="8065"/>
  </r>
  <r>
    <x v="125"/>
    <x v="51"/>
    <x v="0"/>
    <n v="44"/>
  </r>
  <r>
    <x v="125"/>
    <x v="51"/>
    <x v="1"/>
    <n v="1213"/>
  </r>
  <r>
    <x v="125"/>
    <x v="51"/>
    <x v="2"/>
    <n v="36390"/>
  </r>
  <r>
    <x v="125"/>
    <x v="51"/>
    <x v="3"/>
    <n v="5841"/>
  </r>
  <r>
    <x v="125"/>
    <x v="51"/>
    <x v="4"/>
    <n v="9984"/>
  </r>
  <r>
    <x v="125"/>
    <x v="51"/>
    <x v="5"/>
    <n v="6293"/>
  </r>
  <r>
    <x v="125"/>
    <x v="52"/>
    <x v="0"/>
    <n v="37"/>
  </r>
  <r>
    <x v="125"/>
    <x v="52"/>
    <x v="1"/>
    <n v="1143"/>
  </r>
  <r>
    <x v="125"/>
    <x v="52"/>
    <x v="2"/>
    <n v="34290"/>
  </r>
  <r>
    <x v="125"/>
    <x v="52"/>
    <x v="3"/>
    <n v="8992"/>
  </r>
  <r>
    <x v="125"/>
    <x v="52"/>
    <x v="4"/>
    <n v="13005"/>
  </r>
  <r>
    <x v="125"/>
    <x v="52"/>
    <x v="5"/>
    <n v="8029"/>
  </r>
  <r>
    <x v="125"/>
    <x v="53"/>
    <x v="0"/>
    <n v="69"/>
  </r>
  <r>
    <x v="125"/>
    <x v="53"/>
    <x v="1"/>
    <n v="3109"/>
  </r>
  <r>
    <x v="125"/>
    <x v="53"/>
    <x v="2"/>
    <n v="93270"/>
  </r>
  <r>
    <x v="125"/>
    <x v="53"/>
    <x v="3"/>
    <n v="15761"/>
  </r>
  <r>
    <x v="125"/>
    <x v="53"/>
    <x v="4"/>
    <n v="23667"/>
  </r>
  <r>
    <x v="125"/>
    <x v="53"/>
    <x v="5"/>
    <n v="16449"/>
  </r>
  <r>
    <x v="125"/>
    <x v="54"/>
    <x v="0"/>
    <n v="46"/>
  </r>
  <r>
    <x v="125"/>
    <x v="54"/>
    <x v="1"/>
    <n v="1546"/>
  </r>
  <r>
    <x v="125"/>
    <x v="54"/>
    <x v="2"/>
    <n v="46380"/>
  </r>
  <r>
    <x v="125"/>
    <x v="54"/>
    <x v="3"/>
    <n v="7477"/>
  </r>
  <r>
    <x v="125"/>
    <x v="54"/>
    <x v="4"/>
    <n v="15730"/>
  </r>
  <r>
    <x v="125"/>
    <x v="54"/>
    <x v="5"/>
    <n v="9877"/>
  </r>
  <r>
    <x v="125"/>
    <x v="55"/>
    <x v="0"/>
    <n v="22"/>
  </r>
  <r>
    <x v="125"/>
    <x v="55"/>
    <x v="1"/>
    <n v="1666"/>
  </r>
  <r>
    <x v="125"/>
    <x v="55"/>
    <x v="2"/>
    <n v="49980"/>
  </r>
  <r>
    <x v="125"/>
    <x v="55"/>
    <x v="3"/>
    <n v="2199"/>
  </r>
  <r>
    <x v="125"/>
    <x v="55"/>
    <x v="4"/>
    <n v="4701"/>
  </r>
  <r>
    <x v="125"/>
    <x v="55"/>
    <x v="5"/>
    <n v="2066"/>
  </r>
  <r>
    <x v="125"/>
    <x v="56"/>
    <x v="0"/>
    <n v="231"/>
  </r>
  <r>
    <x v="125"/>
    <x v="56"/>
    <x v="1"/>
    <n v="10743"/>
  </r>
  <r>
    <x v="125"/>
    <x v="56"/>
    <x v="2"/>
    <n v="322290"/>
  </r>
  <r>
    <x v="125"/>
    <x v="56"/>
    <x v="3"/>
    <n v="118652"/>
  </r>
  <r>
    <x v="125"/>
    <x v="56"/>
    <x v="4"/>
    <n v="186346"/>
  </r>
  <r>
    <x v="125"/>
    <x v="56"/>
    <x v="5"/>
    <n v="100119"/>
  </r>
  <r>
    <x v="125"/>
    <x v="57"/>
    <x v="0"/>
    <n v="16"/>
  </r>
  <r>
    <x v="125"/>
    <x v="57"/>
    <x v="1"/>
    <n v="483"/>
  </r>
  <r>
    <x v="125"/>
    <x v="57"/>
    <x v="2"/>
    <n v="14490"/>
  </r>
  <r>
    <x v="125"/>
    <x v="57"/>
    <x v="3"/>
    <n v="1735"/>
  </r>
  <r>
    <x v="125"/>
    <x v="57"/>
    <x v="4"/>
    <n v="3351"/>
  </r>
  <r>
    <x v="125"/>
    <x v="57"/>
    <x v="5"/>
    <n v="1950"/>
  </r>
  <r>
    <x v="125"/>
    <x v="58"/>
    <x v="0"/>
    <n v="44"/>
  </r>
  <r>
    <x v="125"/>
    <x v="58"/>
    <x v="1"/>
    <n v="1166"/>
  </r>
  <r>
    <x v="125"/>
    <x v="58"/>
    <x v="2"/>
    <n v="34980"/>
  </r>
  <r>
    <x v="125"/>
    <x v="58"/>
    <x v="3"/>
    <n v="6805"/>
  </r>
  <r>
    <x v="125"/>
    <x v="58"/>
    <x v="4"/>
    <n v="11288"/>
  </r>
  <r>
    <x v="125"/>
    <x v="58"/>
    <x v="5"/>
    <n v="5218"/>
  </r>
  <r>
    <x v="125"/>
    <x v="59"/>
    <x v="0"/>
    <n v="46"/>
  </r>
  <r>
    <x v="125"/>
    <x v="59"/>
    <x v="1"/>
    <n v="1281"/>
  </r>
  <r>
    <x v="125"/>
    <x v="59"/>
    <x v="2"/>
    <n v="38430"/>
  </r>
  <r>
    <x v="125"/>
    <x v="59"/>
    <x v="3"/>
    <n v="7351"/>
  </r>
  <r>
    <x v="125"/>
    <x v="59"/>
    <x v="4"/>
    <n v="11739"/>
  </r>
  <r>
    <x v="125"/>
    <x v="59"/>
    <x v="5"/>
    <n v="7421"/>
  </r>
  <r>
    <x v="125"/>
    <x v="60"/>
    <x v="0"/>
    <n v="30"/>
  </r>
  <r>
    <x v="125"/>
    <x v="60"/>
    <x v="1"/>
    <n v="1644"/>
  </r>
  <r>
    <x v="125"/>
    <x v="60"/>
    <x v="2"/>
    <n v="49320"/>
  </r>
  <r>
    <x v="125"/>
    <x v="60"/>
    <x v="3"/>
    <n v="9559"/>
  </r>
  <r>
    <x v="125"/>
    <x v="60"/>
    <x v="4"/>
    <n v="15370"/>
  </r>
  <r>
    <x v="125"/>
    <x v="60"/>
    <x v="5"/>
    <n v="11055"/>
  </r>
  <r>
    <x v="125"/>
    <x v="61"/>
    <x v="0"/>
    <n v="9"/>
  </r>
  <r>
    <x v="125"/>
    <x v="61"/>
    <x v="1"/>
    <n v="292"/>
  </r>
  <r>
    <x v="125"/>
    <x v="61"/>
    <x v="2"/>
    <n v="8760"/>
  </r>
  <r>
    <x v="125"/>
    <x v="61"/>
    <x v="3"/>
    <n v="588"/>
  </r>
  <r>
    <x v="125"/>
    <x v="61"/>
    <x v="4"/>
    <n v="1055"/>
  </r>
  <r>
    <x v="125"/>
    <x v="61"/>
    <x v="5"/>
    <n v="610"/>
  </r>
  <r>
    <x v="125"/>
    <x v="62"/>
    <x v="0"/>
    <n v="43"/>
  </r>
  <r>
    <x v="125"/>
    <x v="62"/>
    <x v="1"/>
    <n v="1540"/>
  </r>
  <r>
    <x v="125"/>
    <x v="62"/>
    <x v="2"/>
    <n v="46200"/>
  </r>
  <r>
    <x v="125"/>
    <x v="62"/>
    <x v="3"/>
    <n v="6666"/>
  </r>
  <r>
    <x v="125"/>
    <x v="62"/>
    <x v="4"/>
    <n v="11014"/>
  </r>
  <r>
    <x v="125"/>
    <x v="62"/>
    <x v="5"/>
    <n v="7372"/>
  </r>
  <r>
    <x v="125"/>
    <x v="63"/>
    <x v="0"/>
    <n v="55"/>
  </r>
  <r>
    <x v="125"/>
    <x v="63"/>
    <x v="1"/>
    <n v="2979"/>
  </r>
  <r>
    <x v="125"/>
    <x v="63"/>
    <x v="2"/>
    <n v="89370"/>
  </r>
  <r>
    <x v="125"/>
    <x v="63"/>
    <x v="3"/>
    <n v="5539"/>
  </r>
  <r>
    <x v="125"/>
    <x v="63"/>
    <x v="4"/>
    <n v="8408"/>
  </r>
  <r>
    <x v="125"/>
    <x v="63"/>
    <x v="5"/>
    <n v="4595"/>
  </r>
  <r>
    <x v="125"/>
    <x v="64"/>
    <x v="0"/>
    <n v="157"/>
  </r>
  <r>
    <x v="125"/>
    <x v="64"/>
    <x v="1"/>
    <n v="10293"/>
  </r>
  <r>
    <x v="125"/>
    <x v="64"/>
    <x v="2"/>
    <n v="308790"/>
  </r>
  <r>
    <x v="125"/>
    <x v="64"/>
    <x v="3"/>
    <n v="102518"/>
  </r>
  <r>
    <x v="125"/>
    <x v="64"/>
    <x v="4"/>
    <n v="164761"/>
  </r>
  <r>
    <x v="125"/>
    <x v="64"/>
    <x v="5"/>
    <n v="61678"/>
  </r>
  <r>
    <x v="125"/>
    <x v="65"/>
    <x v="0"/>
    <n v="79"/>
  </r>
  <r>
    <x v="125"/>
    <x v="65"/>
    <x v="1"/>
    <n v="2666"/>
  </r>
  <r>
    <x v="125"/>
    <x v="65"/>
    <x v="2"/>
    <n v="79980"/>
  </r>
  <r>
    <x v="125"/>
    <x v="65"/>
    <x v="3"/>
    <n v="30942"/>
  </r>
  <r>
    <x v="125"/>
    <x v="65"/>
    <x v="4"/>
    <n v="50557"/>
  </r>
  <r>
    <x v="125"/>
    <x v="65"/>
    <x v="5"/>
    <n v="27763"/>
  </r>
  <r>
    <x v="125"/>
    <x v="66"/>
    <x v="0"/>
    <n v="27"/>
  </r>
  <r>
    <x v="125"/>
    <x v="66"/>
    <x v="1"/>
    <n v="449"/>
  </r>
  <r>
    <x v="125"/>
    <x v="66"/>
    <x v="2"/>
    <n v="13470"/>
  </r>
  <r>
    <x v="125"/>
    <x v="66"/>
    <x v="3"/>
    <n v="2123"/>
  </r>
  <r>
    <x v="125"/>
    <x v="66"/>
    <x v="4"/>
    <n v="3511"/>
  </r>
  <r>
    <x v="125"/>
    <x v="66"/>
    <x v="5"/>
    <n v="2372"/>
  </r>
  <r>
    <x v="125"/>
    <x v="67"/>
    <x v="0"/>
    <n v="57"/>
  </r>
  <r>
    <x v="125"/>
    <x v="67"/>
    <x v="1"/>
    <n v="2679"/>
  </r>
  <r>
    <x v="125"/>
    <x v="67"/>
    <x v="2"/>
    <n v="80370"/>
  </r>
  <r>
    <x v="125"/>
    <x v="67"/>
    <x v="3"/>
    <n v="8182"/>
  </r>
  <r>
    <x v="125"/>
    <x v="67"/>
    <x v="4"/>
    <n v="13434"/>
  </r>
  <r>
    <x v="125"/>
    <x v="67"/>
    <x v="5"/>
    <n v="8147"/>
  </r>
  <r>
    <x v="125"/>
    <x v="68"/>
    <x v="0"/>
    <n v="10"/>
  </r>
  <r>
    <x v="125"/>
    <x v="68"/>
    <x v="1"/>
    <n v="191"/>
  </r>
  <r>
    <x v="125"/>
    <x v="68"/>
    <x v="2"/>
    <n v="5730"/>
  </r>
  <r>
    <x v="125"/>
    <x v="68"/>
    <x v="3"/>
    <n v="1684"/>
  </r>
  <r>
    <x v="125"/>
    <x v="68"/>
    <x v="4"/>
    <n v="2848"/>
  </r>
  <r>
    <x v="125"/>
    <x v="68"/>
    <x v="5"/>
    <n v="1334"/>
  </r>
  <r>
    <x v="125"/>
    <x v="69"/>
    <x v="0"/>
    <n v="43"/>
  </r>
  <r>
    <x v="125"/>
    <x v="69"/>
    <x v="1"/>
    <n v="1213"/>
  </r>
  <r>
    <x v="125"/>
    <x v="69"/>
    <x v="2"/>
    <n v="36390"/>
  </r>
  <r>
    <x v="125"/>
    <x v="69"/>
    <x v="3"/>
    <n v="11845"/>
  </r>
  <r>
    <x v="125"/>
    <x v="69"/>
    <x v="4"/>
    <n v="16879"/>
  </r>
  <r>
    <x v="125"/>
    <x v="69"/>
    <x v="5"/>
    <n v="9309"/>
  </r>
  <r>
    <x v="125"/>
    <x v="70"/>
    <x v="0"/>
    <n v="3204"/>
  </r>
  <r>
    <x v="125"/>
    <x v="70"/>
    <x v="1"/>
    <n v="137790"/>
  </r>
  <r>
    <x v="125"/>
    <x v="70"/>
    <x v="2"/>
    <n v="4133700"/>
  </r>
  <r>
    <x v="125"/>
    <x v="70"/>
    <x v="3"/>
    <n v="1112469"/>
  </r>
  <r>
    <x v="125"/>
    <x v="70"/>
    <x v="4"/>
    <n v="1730887"/>
  </r>
  <r>
    <x v="125"/>
    <x v="70"/>
    <x v="5"/>
    <n v="898991"/>
  </r>
  <r>
    <x v="126"/>
    <x v="0"/>
    <x v="0"/>
    <n v="159"/>
  </r>
  <r>
    <x v="126"/>
    <x v="0"/>
    <x v="1"/>
    <n v="6329"/>
  </r>
  <r>
    <x v="126"/>
    <x v="0"/>
    <x v="2"/>
    <n v="196199"/>
  </r>
  <r>
    <x v="126"/>
    <x v="0"/>
    <x v="3"/>
    <n v="30233"/>
  </r>
  <r>
    <x v="126"/>
    <x v="0"/>
    <x v="4"/>
    <n v="47324"/>
  </r>
  <r>
    <x v="126"/>
    <x v="0"/>
    <x v="5"/>
    <n v="21955"/>
  </r>
  <r>
    <x v="126"/>
    <x v="1"/>
    <x v="0"/>
    <n v="55"/>
  </r>
  <r>
    <x v="126"/>
    <x v="1"/>
    <x v="1"/>
    <n v="2305"/>
  </r>
  <r>
    <x v="126"/>
    <x v="1"/>
    <x v="2"/>
    <n v="71455"/>
  </r>
  <r>
    <x v="126"/>
    <x v="1"/>
    <x v="3"/>
    <n v="11708"/>
  </r>
  <r>
    <x v="126"/>
    <x v="1"/>
    <x v="4"/>
    <n v="20137"/>
  </r>
  <r>
    <x v="126"/>
    <x v="1"/>
    <x v="5"/>
    <n v="11155"/>
  </r>
  <r>
    <x v="126"/>
    <x v="2"/>
    <x v="0"/>
    <n v="25"/>
  </r>
  <r>
    <x v="126"/>
    <x v="2"/>
    <x v="1"/>
    <n v="1138"/>
  </r>
  <r>
    <x v="126"/>
    <x v="2"/>
    <x v="2"/>
    <n v="35278"/>
  </r>
  <r>
    <x v="126"/>
    <x v="2"/>
    <x v="3"/>
    <n v="2189"/>
  </r>
  <r>
    <x v="126"/>
    <x v="2"/>
    <x v="4"/>
    <n v="4167"/>
  </r>
  <r>
    <x v="126"/>
    <x v="2"/>
    <x v="5"/>
    <n v="2566"/>
  </r>
  <r>
    <x v="126"/>
    <x v="3"/>
    <x v="0"/>
    <n v="49"/>
  </r>
  <r>
    <x v="126"/>
    <x v="3"/>
    <x v="1"/>
    <n v="2394"/>
  </r>
  <r>
    <x v="126"/>
    <x v="3"/>
    <x v="2"/>
    <n v="74214"/>
  </r>
  <r>
    <x v="126"/>
    <x v="3"/>
    <x v="3"/>
    <n v="7312"/>
  </r>
  <r>
    <x v="126"/>
    <x v="3"/>
    <x v="4"/>
    <n v="14023"/>
  </r>
  <r>
    <x v="126"/>
    <x v="3"/>
    <x v="5"/>
    <n v="8136"/>
  </r>
  <r>
    <x v="126"/>
    <x v="4"/>
    <x v="0"/>
    <n v="25"/>
  </r>
  <r>
    <x v="126"/>
    <x v="4"/>
    <x v="1"/>
    <n v="964"/>
  </r>
  <r>
    <x v="126"/>
    <x v="4"/>
    <x v="2"/>
    <n v="29884"/>
  </r>
  <r>
    <x v="126"/>
    <x v="4"/>
    <x v="3"/>
    <n v="12009"/>
  </r>
  <r>
    <x v="126"/>
    <x v="4"/>
    <x v="4"/>
    <n v="20065"/>
  </r>
  <r>
    <x v="126"/>
    <x v="4"/>
    <x v="5"/>
    <n v="9535"/>
  </r>
  <r>
    <x v="126"/>
    <x v="5"/>
    <x v="0"/>
    <n v="14"/>
  </r>
  <r>
    <x v="126"/>
    <x v="5"/>
    <x v="1"/>
    <n v="366"/>
  </r>
  <r>
    <x v="126"/>
    <x v="5"/>
    <x v="2"/>
    <n v="11346"/>
  </r>
  <r>
    <x v="126"/>
    <x v="5"/>
    <x v="3"/>
    <n v="3079"/>
  </r>
  <r>
    <x v="126"/>
    <x v="5"/>
    <x v="4"/>
    <n v="5423"/>
  </r>
  <r>
    <x v="126"/>
    <x v="5"/>
    <x v="5"/>
    <n v="2433"/>
  </r>
  <r>
    <x v="126"/>
    <x v="6"/>
    <x v="0"/>
    <n v="162"/>
  </r>
  <r>
    <x v="126"/>
    <x v="6"/>
    <x v="1"/>
    <n v="12259"/>
  </r>
  <r>
    <x v="126"/>
    <x v="6"/>
    <x v="2"/>
    <n v="380029"/>
  </r>
  <r>
    <x v="126"/>
    <x v="6"/>
    <x v="3"/>
    <n v="207460"/>
  </r>
  <r>
    <x v="126"/>
    <x v="6"/>
    <x v="4"/>
    <n v="309670"/>
  </r>
  <r>
    <x v="126"/>
    <x v="6"/>
    <x v="5"/>
    <n v="143755"/>
  </r>
  <r>
    <x v="126"/>
    <x v="7"/>
    <x v="0"/>
    <n v="46"/>
  </r>
  <r>
    <x v="126"/>
    <x v="7"/>
    <x v="1"/>
    <n v="2280"/>
  </r>
  <r>
    <x v="126"/>
    <x v="7"/>
    <x v="2"/>
    <n v="70680"/>
  </r>
  <r>
    <x v="126"/>
    <x v="7"/>
    <x v="3"/>
    <n v="34013"/>
  </r>
  <r>
    <x v="126"/>
    <x v="7"/>
    <x v="4"/>
    <n v="59057"/>
  </r>
  <r>
    <x v="126"/>
    <x v="7"/>
    <x v="5"/>
    <n v="36912"/>
  </r>
  <r>
    <x v="126"/>
    <x v="8"/>
    <x v="0"/>
    <n v="11"/>
  </r>
  <r>
    <x v="126"/>
    <x v="8"/>
    <x v="1"/>
    <n v="538"/>
  </r>
  <r>
    <x v="126"/>
    <x v="8"/>
    <x v="2"/>
    <n v="16678"/>
  </r>
  <r>
    <x v="126"/>
    <x v="8"/>
    <x v="3"/>
    <n v="3393"/>
  </r>
  <r>
    <x v="126"/>
    <x v="8"/>
    <x v="4"/>
    <n v="4979"/>
  </r>
  <r>
    <x v="126"/>
    <x v="8"/>
    <x v="5"/>
    <n v="2492"/>
  </r>
  <r>
    <x v="126"/>
    <x v="9"/>
    <x v="0"/>
    <n v="15"/>
  </r>
  <r>
    <x v="126"/>
    <x v="9"/>
    <x v="1"/>
    <n v="373"/>
  </r>
  <r>
    <x v="126"/>
    <x v="9"/>
    <x v="2"/>
    <n v="11563"/>
  </r>
  <r>
    <x v="126"/>
    <x v="9"/>
    <x v="3"/>
    <n v="1794"/>
  </r>
  <r>
    <x v="126"/>
    <x v="9"/>
    <x v="4"/>
    <n v="3199"/>
  </r>
  <r>
    <x v="126"/>
    <x v="9"/>
    <x v="5"/>
    <n v="1563"/>
  </r>
  <r>
    <x v="126"/>
    <x v="10"/>
    <x v="0"/>
    <n v="99"/>
  </r>
  <r>
    <x v="126"/>
    <x v="10"/>
    <x v="1"/>
    <n v="3490"/>
  </r>
  <r>
    <x v="126"/>
    <x v="10"/>
    <x v="2"/>
    <n v="108190"/>
  </r>
  <r>
    <x v="126"/>
    <x v="10"/>
    <x v="3"/>
    <n v="9395"/>
  </r>
  <r>
    <x v="126"/>
    <x v="10"/>
    <x v="4"/>
    <n v="16696"/>
  </r>
  <r>
    <x v="126"/>
    <x v="10"/>
    <x v="5"/>
    <n v="10167"/>
  </r>
  <r>
    <x v="126"/>
    <x v="11"/>
    <x v="0"/>
    <n v="14"/>
  </r>
  <r>
    <x v="126"/>
    <x v="11"/>
    <x v="1"/>
    <n v="428"/>
  </r>
  <r>
    <x v="126"/>
    <x v="11"/>
    <x v="2"/>
    <n v="13268"/>
  </r>
  <r>
    <x v="126"/>
    <x v="11"/>
    <x v="3"/>
    <n v="2771"/>
  </r>
  <r>
    <x v="126"/>
    <x v="11"/>
    <x v="4"/>
    <n v="5170"/>
  </r>
  <r>
    <x v="126"/>
    <x v="11"/>
    <x v="5"/>
    <n v="3306"/>
  </r>
  <r>
    <x v="126"/>
    <x v="12"/>
    <x v="0"/>
    <n v="19"/>
  </r>
  <r>
    <x v="126"/>
    <x v="12"/>
    <x v="1"/>
    <n v="802"/>
  </r>
  <r>
    <x v="126"/>
    <x v="12"/>
    <x v="2"/>
    <n v="24862"/>
  </r>
  <r>
    <x v="126"/>
    <x v="12"/>
    <x v="3"/>
    <n v="2922"/>
  </r>
  <r>
    <x v="126"/>
    <x v="12"/>
    <x v="4"/>
    <n v="4650"/>
  </r>
  <r>
    <x v="126"/>
    <x v="12"/>
    <x v="5"/>
    <n v="2971"/>
  </r>
  <r>
    <x v="126"/>
    <x v="13"/>
    <x v="0"/>
    <n v="10"/>
  </r>
  <r>
    <x v="126"/>
    <x v="13"/>
    <x v="1"/>
    <n v="266"/>
  </r>
  <r>
    <x v="126"/>
    <x v="13"/>
    <x v="2"/>
    <n v="8246"/>
  </r>
  <r>
    <x v="126"/>
    <x v="13"/>
    <x v="3"/>
    <n v="2765"/>
  </r>
  <r>
    <x v="126"/>
    <x v="13"/>
    <x v="4"/>
    <n v="4245"/>
  </r>
  <r>
    <x v="126"/>
    <x v="13"/>
    <x v="5"/>
    <n v="2293"/>
  </r>
  <r>
    <x v="126"/>
    <x v="14"/>
    <x v="0"/>
    <n v="53"/>
  </r>
  <r>
    <x v="126"/>
    <x v="14"/>
    <x v="1"/>
    <n v="1704"/>
  </r>
  <r>
    <x v="126"/>
    <x v="14"/>
    <x v="2"/>
    <n v="52824"/>
  </r>
  <r>
    <x v="126"/>
    <x v="14"/>
    <x v="3"/>
    <n v="27601"/>
  </r>
  <r>
    <x v="126"/>
    <x v="14"/>
    <x v="4"/>
    <n v="46462"/>
  </r>
  <r>
    <x v="126"/>
    <x v="14"/>
    <x v="5"/>
    <n v="25668"/>
  </r>
  <r>
    <x v="126"/>
    <x v="15"/>
    <x v="0"/>
    <n v="25"/>
  </r>
  <r>
    <x v="126"/>
    <x v="15"/>
    <x v="1"/>
    <n v="1024"/>
  </r>
  <r>
    <x v="126"/>
    <x v="15"/>
    <x v="2"/>
    <n v="31744"/>
  </r>
  <r>
    <x v="126"/>
    <x v="15"/>
    <x v="3"/>
    <n v="5149"/>
  </r>
  <r>
    <x v="126"/>
    <x v="15"/>
    <x v="4"/>
    <n v="8634"/>
  </r>
  <r>
    <x v="126"/>
    <x v="15"/>
    <x v="5"/>
    <n v="4620"/>
  </r>
  <r>
    <x v="126"/>
    <x v="16"/>
    <x v="0"/>
    <n v="9"/>
  </r>
  <r>
    <x v="126"/>
    <x v="16"/>
    <x v="1"/>
    <n v="252"/>
  </r>
  <r>
    <x v="126"/>
    <x v="16"/>
    <x v="2"/>
    <n v="7812"/>
  </r>
  <r>
    <x v="126"/>
    <x v="16"/>
    <x v="3"/>
    <n v="696"/>
  </r>
  <r>
    <x v="126"/>
    <x v="16"/>
    <x v="4"/>
    <n v="1577"/>
  </r>
  <r>
    <x v="126"/>
    <x v="16"/>
    <x v="5"/>
    <n v="1233"/>
  </r>
  <r>
    <x v="126"/>
    <x v="17"/>
    <x v="0"/>
    <n v="12"/>
  </r>
  <r>
    <x v="126"/>
    <x v="17"/>
    <x v="1"/>
    <n v="274"/>
  </r>
  <r>
    <x v="126"/>
    <x v="17"/>
    <x v="2"/>
    <n v="8494"/>
  </r>
  <r>
    <x v="126"/>
    <x v="17"/>
    <x v="3"/>
    <n v="1780"/>
  </r>
  <r>
    <x v="126"/>
    <x v="17"/>
    <x v="4"/>
    <n v="3309"/>
  </r>
  <r>
    <x v="126"/>
    <x v="17"/>
    <x v="5"/>
    <n v="1610"/>
  </r>
  <r>
    <x v="126"/>
    <x v="18"/>
    <x v="0"/>
    <n v="19"/>
  </r>
  <r>
    <x v="126"/>
    <x v="18"/>
    <x v="1"/>
    <n v="736"/>
  </r>
  <r>
    <x v="126"/>
    <x v="18"/>
    <x v="2"/>
    <n v="22816"/>
  </r>
  <r>
    <x v="126"/>
    <x v="18"/>
    <x v="3"/>
    <n v="4328"/>
  </r>
  <r>
    <x v="126"/>
    <x v="18"/>
    <x v="4"/>
    <n v="6934"/>
  </r>
  <r>
    <x v="126"/>
    <x v="18"/>
    <x v="5"/>
    <n v="4943"/>
  </r>
  <r>
    <x v="126"/>
    <x v="19"/>
    <x v="0"/>
    <n v="109"/>
  </r>
  <r>
    <x v="126"/>
    <x v="19"/>
    <x v="1"/>
    <n v="4214"/>
  </r>
  <r>
    <x v="126"/>
    <x v="19"/>
    <x v="2"/>
    <n v="130634"/>
  </r>
  <r>
    <x v="126"/>
    <x v="19"/>
    <x v="3"/>
    <n v="38802"/>
  </r>
  <r>
    <x v="126"/>
    <x v="19"/>
    <x v="4"/>
    <n v="73222"/>
  </r>
  <r>
    <x v="126"/>
    <x v="19"/>
    <x v="5"/>
    <n v="44185"/>
  </r>
  <r>
    <x v="126"/>
    <x v="20"/>
    <x v="0"/>
    <n v="26"/>
  </r>
  <r>
    <x v="126"/>
    <x v="20"/>
    <x v="1"/>
    <n v="1964"/>
  </r>
  <r>
    <x v="126"/>
    <x v="20"/>
    <x v="2"/>
    <n v="60884"/>
  </r>
  <r>
    <x v="126"/>
    <x v="20"/>
    <x v="3"/>
    <n v="11941"/>
  </r>
  <r>
    <x v="126"/>
    <x v="20"/>
    <x v="4"/>
    <n v="17315"/>
  </r>
  <r>
    <x v="126"/>
    <x v="20"/>
    <x v="5"/>
    <n v="8095"/>
  </r>
  <r>
    <x v="126"/>
    <x v="21"/>
    <x v="0"/>
    <n v="77"/>
  </r>
  <r>
    <x v="126"/>
    <x v="21"/>
    <x v="1"/>
    <n v="3191"/>
  </r>
  <r>
    <x v="126"/>
    <x v="21"/>
    <x v="2"/>
    <n v="98921"/>
  </r>
  <r>
    <x v="126"/>
    <x v="21"/>
    <x v="3"/>
    <n v="30670"/>
  </r>
  <r>
    <x v="126"/>
    <x v="21"/>
    <x v="4"/>
    <n v="53796"/>
  </r>
  <r>
    <x v="126"/>
    <x v="21"/>
    <x v="5"/>
    <n v="22598"/>
  </r>
  <r>
    <x v="126"/>
    <x v="22"/>
    <x v="0"/>
    <n v="123"/>
  </r>
  <r>
    <x v="126"/>
    <x v="22"/>
    <x v="1"/>
    <n v="6086"/>
  </r>
  <r>
    <x v="126"/>
    <x v="22"/>
    <x v="2"/>
    <n v="188666"/>
  </r>
  <r>
    <x v="126"/>
    <x v="22"/>
    <x v="3"/>
    <n v="68706"/>
  </r>
  <r>
    <x v="126"/>
    <x v="22"/>
    <x v="4"/>
    <n v="135550"/>
  </r>
  <r>
    <x v="126"/>
    <x v="22"/>
    <x v="5"/>
    <n v="80265"/>
  </r>
  <r>
    <x v="126"/>
    <x v="23"/>
    <x v="0"/>
    <n v="32"/>
  </r>
  <r>
    <x v="126"/>
    <x v="23"/>
    <x v="1"/>
    <n v="1476"/>
  </r>
  <r>
    <x v="126"/>
    <x v="23"/>
    <x v="2"/>
    <n v="45756"/>
  </r>
  <r>
    <x v="126"/>
    <x v="23"/>
    <x v="3"/>
    <n v="5196"/>
  </r>
  <r>
    <x v="126"/>
    <x v="23"/>
    <x v="4"/>
    <n v="8993"/>
  </r>
  <r>
    <x v="126"/>
    <x v="23"/>
    <x v="5"/>
    <n v="5193"/>
  </r>
  <r>
    <x v="126"/>
    <x v="24"/>
    <x v="0"/>
    <n v="18"/>
  </r>
  <r>
    <x v="126"/>
    <x v="24"/>
    <x v="1"/>
    <n v="872"/>
  </r>
  <r>
    <x v="126"/>
    <x v="24"/>
    <x v="2"/>
    <n v="27032"/>
  </r>
  <r>
    <x v="126"/>
    <x v="24"/>
    <x v="3"/>
    <n v="1823"/>
  </r>
  <r>
    <x v="126"/>
    <x v="24"/>
    <x v="4"/>
    <n v="3928"/>
  </r>
  <r>
    <x v="126"/>
    <x v="24"/>
    <x v="5"/>
    <n v="1449"/>
  </r>
  <r>
    <x v="126"/>
    <x v="25"/>
    <x v="0"/>
    <n v="42"/>
  </r>
  <r>
    <x v="126"/>
    <x v="25"/>
    <x v="1"/>
    <n v="1217"/>
  </r>
  <r>
    <x v="126"/>
    <x v="25"/>
    <x v="2"/>
    <n v="37727"/>
  </r>
  <r>
    <x v="126"/>
    <x v="25"/>
    <x v="3"/>
    <n v="8079"/>
  </r>
  <r>
    <x v="126"/>
    <x v="25"/>
    <x v="4"/>
    <n v="13122"/>
  </r>
  <r>
    <x v="126"/>
    <x v="25"/>
    <x v="5"/>
    <n v="7442"/>
  </r>
  <r>
    <x v="126"/>
    <x v="26"/>
    <x v="0"/>
    <n v="9"/>
  </r>
  <r>
    <x v="126"/>
    <x v="26"/>
    <x v="1"/>
    <n v="481"/>
  </r>
  <r>
    <x v="126"/>
    <x v="26"/>
    <x v="2"/>
    <n v="14911"/>
  </r>
  <r>
    <x v="126"/>
    <x v="26"/>
    <x v="3"/>
    <n v="1261"/>
  </r>
  <r>
    <x v="126"/>
    <x v="26"/>
    <x v="4"/>
    <n v="2358"/>
  </r>
  <r>
    <x v="126"/>
    <x v="26"/>
    <x v="5"/>
    <n v="1266"/>
  </r>
  <r>
    <x v="126"/>
    <x v="27"/>
    <x v="0"/>
    <n v="55"/>
  </r>
  <r>
    <x v="126"/>
    <x v="27"/>
    <x v="1"/>
    <n v="1864"/>
  </r>
  <r>
    <x v="126"/>
    <x v="27"/>
    <x v="2"/>
    <n v="57784"/>
  </r>
  <r>
    <x v="126"/>
    <x v="27"/>
    <x v="3"/>
    <n v="10038"/>
  </r>
  <r>
    <x v="126"/>
    <x v="27"/>
    <x v="4"/>
    <n v="16717"/>
  </r>
  <r>
    <x v="126"/>
    <x v="27"/>
    <x v="5"/>
    <n v="7403"/>
  </r>
  <r>
    <x v="126"/>
    <x v="28"/>
    <x v="0"/>
    <n v="56"/>
  </r>
  <r>
    <x v="126"/>
    <x v="28"/>
    <x v="1"/>
    <n v="2103"/>
  </r>
  <r>
    <x v="126"/>
    <x v="28"/>
    <x v="2"/>
    <n v="65193"/>
  </r>
  <r>
    <x v="126"/>
    <x v="28"/>
    <x v="3"/>
    <n v="20910"/>
  </r>
  <r>
    <x v="126"/>
    <x v="28"/>
    <x v="4"/>
    <n v="36500"/>
  </r>
  <r>
    <x v="126"/>
    <x v="28"/>
    <x v="5"/>
    <n v="19168"/>
  </r>
  <r>
    <x v="126"/>
    <x v="29"/>
    <x v="0"/>
    <n v="9"/>
  </r>
  <r>
    <x v="126"/>
    <x v="29"/>
    <x v="1"/>
    <n v="165"/>
  </r>
  <r>
    <x v="126"/>
    <x v="29"/>
    <x v="2"/>
    <n v="5115"/>
  </r>
  <r>
    <x v="126"/>
    <x v="29"/>
    <x v="3"/>
    <n v="548"/>
  </r>
  <r>
    <x v="126"/>
    <x v="29"/>
    <x v="4"/>
    <n v="994"/>
  </r>
  <r>
    <x v="126"/>
    <x v="29"/>
    <x v="5"/>
    <n v="498"/>
  </r>
  <r>
    <x v="126"/>
    <x v="30"/>
    <x v="0"/>
    <n v="56"/>
  </r>
  <r>
    <x v="126"/>
    <x v="30"/>
    <x v="1"/>
    <n v="2056"/>
  </r>
  <r>
    <x v="126"/>
    <x v="30"/>
    <x v="2"/>
    <n v="63736"/>
  </r>
  <r>
    <x v="126"/>
    <x v="30"/>
    <x v="3"/>
    <n v="17868"/>
  </r>
  <r>
    <x v="126"/>
    <x v="30"/>
    <x v="4"/>
    <n v="29616"/>
  </r>
  <r>
    <x v="126"/>
    <x v="30"/>
    <x v="5"/>
    <n v="14805"/>
  </r>
  <r>
    <x v="126"/>
    <x v="31"/>
    <x v="0"/>
    <n v="10"/>
  </r>
  <r>
    <x v="126"/>
    <x v="31"/>
    <x v="1"/>
    <n v="336"/>
  </r>
  <r>
    <x v="126"/>
    <x v="31"/>
    <x v="2"/>
    <n v="10416"/>
  </r>
  <r>
    <x v="126"/>
    <x v="31"/>
    <x v="3"/>
    <n v="1883"/>
  </r>
  <r>
    <x v="126"/>
    <x v="31"/>
    <x v="4"/>
    <n v="2355"/>
  </r>
  <r>
    <x v="126"/>
    <x v="31"/>
    <x v="5"/>
    <n v="887"/>
  </r>
  <r>
    <x v="126"/>
    <x v="32"/>
    <x v="0"/>
    <n v="22"/>
  </r>
  <r>
    <x v="126"/>
    <x v="32"/>
    <x v="1"/>
    <n v="550"/>
  </r>
  <r>
    <x v="126"/>
    <x v="32"/>
    <x v="2"/>
    <n v="17050"/>
  </r>
  <r>
    <x v="126"/>
    <x v="32"/>
    <x v="3"/>
    <n v="2856"/>
  </r>
  <r>
    <x v="126"/>
    <x v="32"/>
    <x v="4"/>
    <n v="4135"/>
  </r>
  <r>
    <x v="126"/>
    <x v="32"/>
    <x v="5"/>
    <n v="2251"/>
  </r>
  <r>
    <x v="126"/>
    <x v="33"/>
    <x v="0"/>
    <n v="54"/>
  </r>
  <r>
    <x v="126"/>
    <x v="33"/>
    <x v="1"/>
    <n v="2705"/>
  </r>
  <r>
    <x v="126"/>
    <x v="33"/>
    <x v="2"/>
    <n v="83855"/>
  </r>
  <r>
    <x v="126"/>
    <x v="33"/>
    <x v="3"/>
    <n v="26107"/>
  </r>
  <r>
    <x v="126"/>
    <x v="33"/>
    <x v="4"/>
    <n v="56270"/>
  </r>
  <r>
    <x v="126"/>
    <x v="33"/>
    <x v="5"/>
    <n v="25792"/>
  </r>
  <r>
    <x v="126"/>
    <x v="34"/>
    <x v="0"/>
    <n v="32"/>
  </r>
  <r>
    <x v="126"/>
    <x v="34"/>
    <x v="1"/>
    <n v="975"/>
  </r>
  <r>
    <x v="126"/>
    <x v="34"/>
    <x v="2"/>
    <n v="30225"/>
  </r>
  <r>
    <x v="126"/>
    <x v="34"/>
    <x v="3"/>
    <n v="6615"/>
  </r>
  <r>
    <x v="126"/>
    <x v="34"/>
    <x v="4"/>
    <n v="11129"/>
  </r>
  <r>
    <x v="126"/>
    <x v="34"/>
    <x v="5"/>
    <n v="6762"/>
  </r>
  <r>
    <x v="126"/>
    <x v="35"/>
    <x v="0"/>
    <n v="13"/>
  </r>
  <r>
    <x v="126"/>
    <x v="35"/>
    <x v="1"/>
    <n v="181"/>
  </r>
  <r>
    <x v="126"/>
    <x v="35"/>
    <x v="2"/>
    <n v="5611"/>
  </r>
  <r>
    <x v="126"/>
    <x v="35"/>
    <x v="3"/>
    <n v="1625"/>
  </r>
  <r>
    <x v="126"/>
    <x v="35"/>
    <x v="4"/>
    <n v="2841"/>
  </r>
  <r>
    <x v="126"/>
    <x v="35"/>
    <x v="5"/>
    <n v="2282"/>
  </r>
  <r>
    <x v="126"/>
    <x v="36"/>
    <x v="0"/>
    <n v="13"/>
  </r>
  <r>
    <x v="126"/>
    <x v="36"/>
    <x v="1"/>
    <n v="372"/>
  </r>
  <r>
    <x v="126"/>
    <x v="36"/>
    <x v="2"/>
    <n v="11532"/>
  </r>
  <r>
    <x v="126"/>
    <x v="36"/>
    <x v="3"/>
    <n v="1155"/>
  </r>
  <r>
    <x v="126"/>
    <x v="36"/>
    <x v="4"/>
    <n v="1717"/>
  </r>
  <r>
    <x v="126"/>
    <x v="36"/>
    <x v="5"/>
    <n v="1355"/>
  </r>
  <r>
    <x v="126"/>
    <x v="37"/>
    <x v="0"/>
    <n v="55"/>
  </r>
  <r>
    <x v="126"/>
    <x v="37"/>
    <x v="1"/>
    <n v="1498"/>
  </r>
  <r>
    <x v="126"/>
    <x v="37"/>
    <x v="2"/>
    <n v="46438"/>
  </r>
  <r>
    <x v="126"/>
    <x v="37"/>
    <x v="3"/>
    <n v="19060"/>
  </r>
  <r>
    <x v="126"/>
    <x v="37"/>
    <x v="4"/>
    <n v="30736"/>
  </r>
  <r>
    <x v="126"/>
    <x v="37"/>
    <x v="5"/>
    <n v="17877"/>
  </r>
  <r>
    <x v="126"/>
    <x v="38"/>
    <x v="0"/>
    <n v="17"/>
  </r>
  <r>
    <x v="126"/>
    <x v="38"/>
    <x v="1"/>
    <n v="379"/>
  </r>
  <r>
    <x v="126"/>
    <x v="38"/>
    <x v="2"/>
    <n v="11749"/>
  </r>
  <r>
    <x v="126"/>
    <x v="38"/>
    <x v="3"/>
    <n v="1118"/>
  </r>
  <r>
    <x v="126"/>
    <x v="38"/>
    <x v="4"/>
    <n v="1756"/>
  </r>
  <r>
    <x v="126"/>
    <x v="38"/>
    <x v="5"/>
    <n v="1036"/>
  </r>
  <r>
    <x v="126"/>
    <x v="39"/>
    <x v="0"/>
    <n v="21"/>
  </r>
  <r>
    <x v="126"/>
    <x v="39"/>
    <x v="1"/>
    <n v="719"/>
  </r>
  <r>
    <x v="126"/>
    <x v="39"/>
    <x v="2"/>
    <n v="22289"/>
  </r>
  <r>
    <x v="126"/>
    <x v="39"/>
    <x v="3"/>
    <n v="2257"/>
  </r>
  <r>
    <x v="126"/>
    <x v="39"/>
    <x v="4"/>
    <n v="3713"/>
  </r>
  <r>
    <x v="126"/>
    <x v="39"/>
    <x v="5"/>
    <n v="2305"/>
  </r>
  <r>
    <x v="126"/>
    <x v="40"/>
    <x v="0"/>
    <n v="27"/>
  </r>
  <r>
    <x v="126"/>
    <x v="40"/>
    <x v="1"/>
    <n v="956"/>
  </r>
  <r>
    <x v="126"/>
    <x v="40"/>
    <x v="2"/>
    <n v="29636"/>
  </r>
  <r>
    <x v="126"/>
    <x v="40"/>
    <x v="3"/>
    <n v="3684"/>
  </r>
  <r>
    <x v="126"/>
    <x v="40"/>
    <x v="4"/>
    <n v="6385"/>
  </r>
  <r>
    <x v="126"/>
    <x v="40"/>
    <x v="5"/>
    <n v="3882"/>
  </r>
  <r>
    <x v="126"/>
    <x v="41"/>
    <x v="0"/>
    <n v="11"/>
  </r>
  <r>
    <x v="126"/>
    <x v="41"/>
    <x v="1"/>
    <n v="231"/>
  </r>
  <r>
    <x v="126"/>
    <x v="41"/>
    <x v="2"/>
    <n v="7161"/>
  </r>
  <r>
    <x v="126"/>
    <x v="41"/>
    <x v="3"/>
    <n v="2506"/>
  </r>
  <r>
    <x v="126"/>
    <x v="41"/>
    <x v="4"/>
    <n v="4638"/>
  </r>
  <r>
    <x v="126"/>
    <x v="41"/>
    <x v="5"/>
    <n v="2458"/>
  </r>
  <r>
    <x v="126"/>
    <x v="42"/>
    <x v="0"/>
    <n v="8"/>
  </r>
  <r>
    <x v="126"/>
    <x v="42"/>
    <x v="1"/>
    <n v="461"/>
  </r>
  <r>
    <x v="126"/>
    <x v="42"/>
    <x v="2"/>
    <n v="14291"/>
  </r>
  <r>
    <x v="126"/>
    <x v="42"/>
    <x v="3"/>
    <n v="1616"/>
  </r>
  <r>
    <x v="126"/>
    <x v="42"/>
    <x v="4"/>
    <n v="2530"/>
  </r>
  <r>
    <x v="126"/>
    <x v="42"/>
    <x v="5"/>
    <n v="1492"/>
  </r>
  <r>
    <x v="126"/>
    <x v="43"/>
    <x v="0"/>
    <n v="21"/>
  </r>
  <r>
    <x v="126"/>
    <x v="43"/>
    <x v="1"/>
    <n v="786"/>
  </r>
  <r>
    <x v="126"/>
    <x v="43"/>
    <x v="2"/>
    <n v="24366"/>
  </r>
  <r>
    <x v="126"/>
    <x v="43"/>
    <x v="3"/>
    <n v="7556"/>
  </r>
  <r>
    <x v="126"/>
    <x v="43"/>
    <x v="4"/>
    <n v="13245"/>
  </r>
  <r>
    <x v="126"/>
    <x v="43"/>
    <x v="5"/>
    <n v="6905"/>
  </r>
  <r>
    <x v="126"/>
    <x v="44"/>
    <x v="0"/>
    <n v="81"/>
  </r>
  <r>
    <x v="126"/>
    <x v="44"/>
    <x v="1"/>
    <n v="6093"/>
  </r>
  <r>
    <x v="126"/>
    <x v="44"/>
    <x v="2"/>
    <n v="188883"/>
  </r>
  <r>
    <x v="126"/>
    <x v="44"/>
    <x v="3"/>
    <n v="104258"/>
  </r>
  <r>
    <x v="126"/>
    <x v="44"/>
    <x v="4"/>
    <n v="151468"/>
  </r>
  <r>
    <x v="126"/>
    <x v="44"/>
    <x v="5"/>
    <n v="74568"/>
  </r>
  <r>
    <x v="126"/>
    <x v="45"/>
    <x v="0"/>
    <n v="15"/>
  </r>
  <r>
    <x v="126"/>
    <x v="45"/>
    <x v="1"/>
    <n v="682"/>
  </r>
  <r>
    <x v="126"/>
    <x v="45"/>
    <x v="2"/>
    <n v="21142"/>
  </r>
  <r>
    <x v="126"/>
    <x v="45"/>
    <x v="3"/>
    <n v="4452"/>
  </r>
  <r>
    <x v="126"/>
    <x v="45"/>
    <x v="4"/>
    <n v="9183"/>
  </r>
  <r>
    <x v="126"/>
    <x v="45"/>
    <x v="5"/>
    <n v="4568"/>
  </r>
  <r>
    <x v="126"/>
    <x v="46"/>
    <x v="0"/>
    <n v="21"/>
  </r>
  <r>
    <x v="126"/>
    <x v="46"/>
    <x v="1"/>
    <n v="685"/>
  </r>
  <r>
    <x v="126"/>
    <x v="46"/>
    <x v="2"/>
    <n v="21235"/>
  </r>
  <r>
    <x v="126"/>
    <x v="46"/>
    <x v="3"/>
    <n v="1503"/>
  </r>
  <r>
    <x v="126"/>
    <x v="46"/>
    <x v="4"/>
    <n v="2982"/>
  </r>
  <r>
    <x v="126"/>
    <x v="46"/>
    <x v="5"/>
    <n v="1875"/>
  </r>
  <r>
    <x v="126"/>
    <x v="47"/>
    <x v="0"/>
    <n v="68"/>
  </r>
  <r>
    <x v="126"/>
    <x v="47"/>
    <x v="1"/>
    <n v="3221"/>
  </r>
  <r>
    <x v="126"/>
    <x v="47"/>
    <x v="2"/>
    <n v="99851"/>
  </r>
  <r>
    <x v="126"/>
    <x v="47"/>
    <x v="3"/>
    <n v="6942"/>
  </r>
  <r>
    <x v="126"/>
    <x v="47"/>
    <x v="4"/>
    <n v="12026"/>
  </r>
  <r>
    <x v="126"/>
    <x v="47"/>
    <x v="5"/>
    <n v="6398"/>
  </r>
  <r>
    <x v="126"/>
    <x v="48"/>
    <x v="0"/>
    <n v="77"/>
  </r>
  <r>
    <x v="126"/>
    <x v="48"/>
    <x v="1"/>
    <n v="2872"/>
  </r>
  <r>
    <x v="126"/>
    <x v="48"/>
    <x v="2"/>
    <n v="89032"/>
  </r>
  <r>
    <x v="126"/>
    <x v="48"/>
    <x v="3"/>
    <n v="23037"/>
  </r>
  <r>
    <x v="126"/>
    <x v="48"/>
    <x v="4"/>
    <n v="33346"/>
  </r>
  <r>
    <x v="126"/>
    <x v="48"/>
    <x v="5"/>
    <n v="16700"/>
  </r>
  <r>
    <x v="126"/>
    <x v="49"/>
    <x v="0"/>
    <n v="101"/>
  </r>
  <r>
    <x v="126"/>
    <x v="49"/>
    <x v="1"/>
    <n v="3241"/>
  </r>
  <r>
    <x v="126"/>
    <x v="49"/>
    <x v="2"/>
    <n v="100471"/>
  </r>
  <r>
    <x v="126"/>
    <x v="49"/>
    <x v="3"/>
    <n v="20581"/>
  </r>
  <r>
    <x v="126"/>
    <x v="49"/>
    <x v="4"/>
    <n v="31559"/>
  </r>
  <r>
    <x v="126"/>
    <x v="49"/>
    <x v="5"/>
    <n v="17532"/>
  </r>
  <r>
    <x v="126"/>
    <x v="50"/>
    <x v="0"/>
    <n v="41"/>
  </r>
  <r>
    <x v="126"/>
    <x v="50"/>
    <x v="1"/>
    <n v="1246"/>
  </r>
  <r>
    <x v="126"/>
    <x v="50"/>
    <x v="2"/>
    <n v="38626"/>
  </r>
  <r>
    <x v="126"/>
    <x v="50"/>
    <x v="3"/>
    <n v="7181"/>
  </r>
  <r>
    <x v="126"/>
    <x v="50"/>
    <x v="4"/>
    <n v="12840"/>
  </r>
  <r>
    <x v="126"/>
    <x v="50"/>
    <x v="5"/>
    <n v="9436"/>
  </r>
  <r>
    <x v="126"/>
    <x v="51"/>
    <x v="0"/>
    <n v="43"/>
  </r>
  <r>
    <x v="126"/>
    <x v="51"/>
    <x v="1"/>
    <n v="1193"/>
  </r>
  <r>
    <x v="126"/>
    <x v="51"/>
    <x v="2"/>
    <n v="36983"/>
  </r>
  <r>
    <x v="126"/>
    <x v="51"/>
    <x v="3"/>
    <n v="7008"/>
  </r>
  <r>
    <x v="126"/>
    <x v="51"/>
    <x v="4"/>
    <n v="11293"/>
  </r>
  <r>
    <x v="126"/>
    <x v="51"/>
    <x v="5"/>
    <n v="7948"/>
  </r>
  <r>
    <x v="126"/>
    <x v="52"/>
    <x v="0"/>
    <n v="35"/>
  </r>
  <r>
    <x v="126"/>
    <x v="52"/>
    <x v="1"/>
    <n v="1058"/>
  </r>
  <r>
    <x v="126"/>
    <x v="52"/>
    <x v="2"/>
    <n v="32798"/>
  </r>
  <r>
    <x v="126"/>
    <x v="52"/>
    <x v="3"/>
    <n v="9990"/>
  </r>
  <r>
    <x v="126"/>
    <x v="52"/>
    <x v="4"/>
    <n v="16013"/>
  </r>
  <r>
    <x v="126"/>
    <x v="52"/>
    <x v="5"/>
    <n v="10331"/>
  </r>
  <r>
    <x v="126"/>
    <x v="53"/>
    <x v="0"/>
    <n v="69"/>
  </r>
  <r>
    <x v="126"/>
    <x v="53"/>
    <x v="1"/>
    <n v="3054"/>
  </r>
  <r>
    <x v="126"/>
    <x v="53"/>
    <x v="2"/>
    <n v="94674"/>
  </r>
  <r>
    <x v="126"/>
    <x v="53"/>
    <x v="3"/>
    <n v="19396"/>
  </r>
  <r>
    <x v="126"/>
    <x v="53"/>
    <x v="4"/>
    <n v="31373"/>
  </r>
  <r>
    <x v="126"/>
    <x v="53"/>
    <x v="5"/>
    <n v="21546"/>
  </r>
  <r>
    <x v="126"/>
    <x v="54"/>
    <x v="0"/>
    <n v="44"/>
  </r>
  <r>
    <x v="126"/>
    <x v="54"/>
    <x v="1"/>
    <n v="1469"/>
  </r>
  <r>
    <x v="126"/>
    <x v="54"/>
    <x v="2"/>
    <n v="45539"/>
  </r>
  <r>
    <x v="126"/>
    <x v="54"/>
    <x v="3"/>
    <n v="10514"/>
  </r>
  <r>
    <x v="126"/>
    <x v="54"/>
    <x v="4"/>
    <n v="22494"/>
  </r>
  <r>
    <x v="126"/>
    <x v="54"/>
    <x v="5"/>
    <n v="14827"/>
  </r>
  <r>
    <x v="126"/>
    <x v="55"/>
    <x v="0"/>
    <n v="21"/>
  </r>
  <r>
    <x v="126"/>
    <x v="55"/>
    <x v="1"/>
    <n v="1662"/>
  </r>
  <r>
    <x v="126"/>
    <x v="55"/>
    <x v="2"/>
    <n v="51522"/>
  </r>
  <r>
    <x v="126"/>
    <x v="55"/>
    <x v="3"/>
    <n v="2352"/>
  </r>
  <r>
    <x v="126"/>
    <x v="55"/>
    <x v="4"/>
    <n v="5092"/>
  </r>
  <r>
    <x v="126"/>
    <x v="55"/>
    <x v="5"/>
    <n v="2275"/>
  </r>
  <r>
    <x v="126"/>
    <x v="56"/>
    <x v="0"/>
    <n v="229"/>
  </r>
  <r>
    <x v="126"/>
    <x v="56"/>
    <x v="1"/>
    <n v="10732"/>
  </r>
  <r>
    <x v="126"/>
    <x v="56"/>
    <x v="2"/>
    <n v="332692"/>
  </r>
  <r>
    <x v="126"/>
    <x v="56"/>
    <x v="3"/>
    <n v="136576"/>
  </r>
  <r>
    <x v="126"/>
    <x v="56"/>
    <x v="4"/>
    <n v="230499"/>
  </r>
  <r>
    <x v="126"/>
    <x v="56"/>
    <x v="5"/>
    <n v="121767"/>
  </r>
  <r>
    <x v="126"/>
    <x v="57"/>
    <x v="0"/>
    <n v="17"/>
  </r>
  <r>
    <x v="126"/>
    <x v="57"/>
    <x v="1"/>
    <n v="507"/>
  </r>
  <r>
    <x v="126"/>
    <x v="57"/>
    <x v="2"/>
    <n v="15717"/>
  </r>
  <r>
    <x v="126"/>
    <x v="57"/>
    <x v="3"/>
    <n v="2896"/>
  </r>
  <r>
    <x v="126"/>
    <x v="57"/>
    <x v="4"/>
    <n v="5450"/>
  </r>
  <r>
    <x v="126"/>
    <x v="57"/>
    <x v="5"/>
    <n v="2504"/>
  </r>
  <r>
    <x v="126"/>
    <x v="58"/>
    <x v="0"/>
    <n v="46"/>
  </r>
  <r>
    <x v="126"/>
    <x v="58"/>
    <x v="1"/>
    <n v="1293"/>
  </r>
  <r>
    <x v="126"/>
    <x v="58"/>
    <x v="2"/>
    <n v="40083"/>
  </r>
  <r>
    <x v="126"/>
    <x v="58"/>
    <x v="3"/>
    <n v="13391"/>
  </r>
  <r>
    <x v="126"/>
    <x v="58"/>
    <x v="4"/>
    <n v="24592"/>
  </r>
  <r>
    <x v="126"/>
    <x v="58"/>
    <x v="5"/>
    <n v="9520"/>
  </r>
  <r>
    <x v="126"/>
    <x v="59"/>
    <x v="0"/>
    <n v="47"/>
  </r>
  <r>
    <x v="126"/>
    <x v="59"/>
    <x v="1"/>
    <n v="1299"/>
  </r>
  <r>
    <x v="126"/>
    <x v="59"/>
    <x v="2"/>
    <n v="40269"/>
  </r>
  <r>
    <x v="126"/>
    <x v="59"/>
    <x v="3"/>
    <n v="7544"/>
  </r>
  <r>
    <x v="126"/>
    <x v="59"/>
    <x v="4"/>
    <n v="12201"/>
  </r>
  <r>
    <x v="126"/>
    <x v="59"/>
    <x v="5"/>
    <n v="8008"/>
  </r>
  <r>
    <x v="126"/>
    <x v="60"/>
    <x v="0"/>
    <n v="30"/>
  </r>
  <r>
    <x v="126"/>
    <x v="60"/>
    <x v="1"/>
    <n v="1644"/>
  </r>
  <r>
    <x v="126"/>
    <x v="60"/>
    <x v="2"/>
    <n v="50964"/>
  </r>
  <r>
    <x v="126"/>
    <x v="60"/>
    <x v="3"/>
    <n v="13779"/>
  </r>
  <r>
    <x v="126"/>
    <x v="60"/>
    <x v="4"/>
    <n v="29187"/>
  </r>
  <r>
    <x v="126"/>
    <x v="60"/>
    <x v="5"/>
    <n v="18278"/>
  </r>
  <r>
    <x v="126"/>
    <x v="61"/>
    <x v="0"/>
    <n v="9"/>
  </r>
  <r>
    <x v="126"/>
    <x v="61"/>
    <x v="1"/>
    <n v="292"/>
  </r>
  <r>
    <x v="126"/>
    <x v="61"/>
    <x v="2"/>
    <n v="9052"/>
  </r>
  <r>
    <x v="126"/>
    <x v="61"/>
    <x v="3"/>
    <n v="657"/>
  </r>
  <r>
    <x v="126"/>
    <x v="61"/>
    <x v="4"/>
    <n v="1179"/>
  </r>
  <r>
    <x v="126"/>
    <x v="61"/>
    <x v="5"/>
    <n v="722"/>
  </r>
  <r>
    <x v="126"/>
    <x v="62"/>
    <x v="0"/>
    <n v="43"/>
  </r>
  <r>
    <x v="126"/>
    <x v="62"/>
    <x v="1"/>
    <n v="1593"/>
  </r>
  <r>
    <x v="126"/>
    <x v="62"/>
    <x v="2"/>
    <n v="49383"/>
  </r>
  <r>
    <x v="126"/>
    <x v="62"/>
    <x v="3"/>
    <n v="8292"/>
  </r>
  <r>
    <x v="126"/>
    <x v="62"/>
    <x v="4"/>
    <n v="14873"/>
  </r>
  <r>
    <x v="126"/>
    <x v="62"/>
    <x v="5"/>
    <n v="9841"/>
  </r>
  <r>
    <x v="126"/>
    <x v="63"/>
    <x v="0"/>
    <n v="55"/>
  </r>
  <r>
    <x v="126"/>
    <x v="63"/>
    <x v="1"/>
    <n v="2981"/>
  </r>
  <r>
    <x v="126"/>
    <x v="63"/>
    <x v="2"/>
    <n v="92411"/>
  </r>
  <r>
    <x v="126"/>
    <x v="63"/>
    <x v="3"/>
    <n v="6088"/>
  </r>
  <r>
    <x v="126"/>
    <x v="63"/>
    <x v="4"/>
    <n v="10555"/>
  </r>
  <r>
    <x v="126"/>
    <x v="63"/>
    <x v="5"/>
    <n v="5877"/>
  </r>
  <r>
    <x v="126"/>
    <x v="64"/>
    <x v="0"/>
    <n v="159"/>
  </r>
  <r>
    <x v="126"/>
    <x v="64"/>
    <x v="1"/>
    <n v="10367"/>
  </r>
  <r>
    <x v="126"/>
    <x v="64"/>
    <x v="2"/>
    <n v="321377"/>
  </r>
  <r>
    <x v="126"/>
    <x v="64"/>
    <x v="3"/>
    <n v="176432"/>
  </r>
  <r>
    <x v="126"/>
    <x v="64"/>
    <x v="4"/>
    <n v="326111"/>
  </r>
  <r>
    <x v="126"/>
    <x v="64"/>
    <x v="5"/>
    <n v="105920"/>
  </r>
  <r>
    <x v="126"/>
    <x v="65"/>
    <x v="0"/>
    <n v="78"/>
  </r>
  <r>
    <x v="126"/>
    <x v="65"/>
    <x v="1"/>
    <n v="2663"/>
  </r>
  <r>
    <x v="126"/>
    <x v="65"/>
    <x v="2"/>
    <n v="82553"/>
  </r>
  <r>
    <x v="126"/>
    <x v="65"/>
    <x v="3"/>
    <n v="33335"/>
  </r>
  <r>
    <x v="126"/>
    <x v="65"/>
    <x v="4"/>
    <n v="59497"/>
  </r>
  <r>
    <x v="126"/>
    <x v="65"/>
    <x v="5"/>
    <n v="32266"/>
  </r>
  <r>
    <x v="126"/>
    <x v="66"/>
    <x v="0"/>
    <n v="26"/>
  </r>
  <r>
    <x v="126"/>
    <x v="66"/>
    <x v="1"/>
    <n v="511"/>
  </r>
  <r>
    <x v="126"/>
    <x v="66"/>
    <x v="2"/>
    <n v="15841"/>
  </r>
  <r>
    <x v="126"/>
    <x v="66"/>
    <x v="3"/>
    <n v="2142"/>
  </r>
  <r>
    <x v="126"/>
    <x v="66"/>
    <x v="4"/>
    <n v="3520"/>
  </r>
  <r>
    <x v="126"/>
    <x v="66"/>
    <x v="5"/>
    <n v="2424"/>
  </r>
  <r>
    <x v="126"/>
    <x v="67"/>
    <x v="0"/>
    <n v="58"/>
  </r>
  <r>
    <x v="126"/>
    <x v="67"/>
    <x v="1"/>
    <n v="2791"/>
  </r>
  <r>
    <x v="126"/>
    <x v="67"/>
    <x v="2"/>
    <n v="86521"/>
  </r>
  <r>
    <x v="126"/>
    <x v="67"/>
    <x v="3"/>
    <n v="8734"/>
  </r>
  <r>
    <x v="126"/>
    <x v="67"/>
    <x v="4"/>
    <n v="16253"/>
  </r>
  <r>
    <x v="126"/>
    <x v="67"/>
    <x v="5"/>
    <n v="9215"/>
  </r>
  <r>
    <x v="126"/>
    <x v="68"/>
    <x v="0"/>
    <n v="10"/>
  </r>
  <r>
    <x v="126"/>
    <x v="68"/>
    <x v="1"/>
    <n v="191"/>
  </r>
  <r>
    <x v="126"/>
    <x v="68"/>
    <x v="2"/>
    <n v="5921"/>
  </r>
  <r>
    <x v="126"/>
    <x v="68"/>
    <x v="3"/>
    <n v="1734"/>
  </r>
  <r>
    <x v="126"/>
    <x v="68"/>
    <x v="4"/>
    <n v="2633"/>
  </r>
  <r>
    <x v="126"/>
    <x v="68"/>
    <x v="5"/>
    <n v="1495"/>
  </r>
  <r>
    <x v="126"/>
    <x v="69"/>
    <x v="0"/>
    <n v="41"/>
  </r>
  <r>
    <x v="126"/>
    <x v="69"/>
    <x v="1"/>
    <n v="1120"/>
  </r>
  <r>
    <x v="126"/>
    <x v="69"/>
    <x v="2"/>
    <n v="34720"/>
  </r>
  <r>
    <x v="126"/>
    <x v="69"/>
    <x v="3"/>
    <n v="12420"/>
  </r>
  <r>
    <x v="126"/>
    <x v="69"/>
    <x v="4"/>
    <n v="20001"/>
  </r>
  <r>
    <x v="126"/>
    <x v="69"/>
    <x v="5"/>
    <n v="10820"/>
  </r>
  <r>
    <x v="126"/>
    <x v="70"/>
    <x v="0"/>
    <n v="3201"/>
  </r>
  <r>
    <x v="126"/>
    <x v="70"/>
    <x v="1"/>
    <n v="138220"/>
  </r>
  <r>
    <x v="126"/>
    <x v="70"/>
    <x v="2"/>
    <n v="4284820"/>
  </r>
  <r>
    <x v="126"/>
    <x v="70"/>
    <x v="3"/>
    <n v="1305705"/>
  </r>
  <r>
    <x v="126"/>
    <x v="70"/>
    <x v="4"/>
    <n v="2215500"/>
  </r>
  <r>
    <x v="126"/>
    <x v="70"/>
    <x v="5"/>
    <n v="1111619"/>
  </r>
  <r>
    <x v="127"/>
    <x v="0"/>
    <x v="0"/>
    <n v="158"/>
  </r>
  <r>
    <x v="127"/>
    <x v="0"/>
    <x v="1"/>
    <n v="6189"/>
  </r>
  <r>
    <x v="127"/>
    <x v="0"/>
    <x v="2"/>
    <n v="191859"/>
  </r>
  <r>
    <x v="127"/>
    <x v="0"/>
    <x v="3"/>
    <n v="28043"/>
  </r>
  <r>
    <x v="127"/>
    <x v="0"/>
    <x v="4"/>
    <n v="42190"/>
  </r>
  <r>
    <x v="127"/>
    <x v="0"/>
    <x v="5"/>
    <n v="19165"/>
  </r>
  <r>
    <x v="127"/>
    <x v="1"/>
    <x v="0"/>
    <n v="55"/>
  </r>
  <r>
    <x v="127"/>
    <x v="1"/>
    <x v="1"/>
    <n v="2288"/>
  </r>
  <r>
    <x v="127"/>
    <x v="1"/>
    <x v="2"/>
    <n v="70928"/>
  </r>
  <r>
    <x v="127"/>
    <x v="1"/>
    <x v="3"/>
    <n v="11114"/>
  </r>
  <r>
    <x v="127"/>
    <x v="1"/>
    <x v="4"/>
    <n v="18918"/>
  </r>
  <r>
    <x v="127"/>
    <x v="1"/>
    <x v="5"/>
    <n v="10324"/>
  </r>
  <r>
    <x v="127"/>
    <x v="2"/>
    <x v="0"/>
    <n v="23"/>
  </r>
  <r>
    <x v="127"/>
    <x v="2"/>
    <x v="1"/>
    <n v="1115"/>
  </r>
  <r>
    <x v="127"/>
    <x v="2"/>
    <x v="2"/>
    <n v="34565"/>
  </r>
  <r>
    <x v="127"/>
    <x v="2"/>
    <x v="3"/>
    <n v="1597"/>
  </r>
  <r>
    <x v="127"/>
    <x v="2"/>
    <x v="4"/>
    <n v="2949"/>
  </r>
  <r>
    <x v="127"/>
    <x v="2"/>
    <x v="5"/>
    <n v="1980"/>
  </r>
  <r>
    <x v="127"/>
    <x v="3"/>
    <x v="0"/>
    <n v="49"/>
  </r>
  <r>
    <x v="127"/>
    <x v="3"/>
    <x v="1"/>
    <n v="2400"/>
  </r>
  <r>
    <x v="127"/>
    <x v="3"/>
    <x v="2"/>
    <n v="74400"/>
  </r>
  <r>
    <x v="127"/>
    <x v="3"/>
    <x v="3"/>
    <n v="6481"/>
  </r>
  <r>
    <x v="127"/>
    <x v="3"/>
    <x v="4"/>
    <n v="11294"/>
  </r>
  <r>
    <x v="127"/>
    <x v="3"/>
    <x v="5"/>
    <n v="6947"/>
  </r>
  <r>
    <x v="127"/>
    <x v="4"/>
    <x v="0"/>
    <n v="25"/>
  </r>
  <r>
    <x v="127"/>
    <x v="4"/>
    <x v="1"/>
    <n v="964"/>
  </r>
  <r>
    <x v="127"/>
    <x v="4"/>
    <x v="2"/>
    <n v="29884"/>
  </r>
  <r>
    <x v="127"/>
    <x v="4"/>
    <x v="3"/>
    <n v="11889"/>
  </r>
  <r>
    <x v="127"/>
    <x v="4"/>
    <x v="4"/>
    <n v="19234"/>
  </r>
  <r>
    <x v="127"/>
    <x v="4"/>
    <x v="5"/>
    <n v="9592"/>
  </r>
  <r>
    <x v="127"/>
    <x v="5"/>
    <x v="0"/>
    <n v="14"/>
  </r>
  <r>
    <x v="127"/>
    <x v="5"/>
    <x v="1"/>
    <n v="366"/>
  </r>
  <r>
    <x v="127"/>
    <x v="5"/>
    <x v="2"/>
    <n v="11346"/>
  </r>
  <r>
    <x v="127"/>
    <x v="5"/>
    <x v="3"/>
    <n v="3475"/>
  </r>
  <r>
    <x v="127"/>
    <x v="5"/>
    <x v="4"/>
    <n v="5810"/>
  </r>
  <r>
    <x v="127"/>
    <x v="5"/>
    <x v="5"/>
    <n v="2866"/>
  </r>
  <r>
    <x v="127"/>
    <x v="6"/>
    <x v="0"/>
    <n v="162"/>
  </r>
  <r>
    <x v="127"/>
    <x v="6"/>
    <x v="1"/>
    <n v="12228"/>
  </r>
  <r>
    <x v="127"/>
    <x v="6"/>
    <x v="2"/>
    <n v="379068"/>
  </r>
  <r>
    <x v="127"/>
    <x v="6"/>
    <x v="3"/>
    <n v="216518"/>
  </r>
  <r>
    <x v="127"/>
    <x v="6"/>
    <x v="4"/>
    <n v="328229"/>
  </r>
  <r>
    <x v="127"/>
    <x v="6"/>
    <x v="5"/>
    <n v="154228"/>
  </r>
  <r>
    <x v="127"/>
    <x v="7"/>
    <x v="0"/>
    <n v="47"/>
  </r>
  <r>
    <x v="127"/>
    <x v="7"/>
    <x v="1"/>
    <n v="2287"/>
  </r>
  <r>
    <x v="127"/>
    <x v="7"/>
    <x v="2"/>
    <n v="70897"/>
  </r>
  <r>
    <x v="127"/>
    <x v="7"/>
    <x v="3"/>
    <n v="33475"/>
  </r>
  <r>
    <x v="127"/>
    <x v="7"/>
    <x v="4"/>
    <n v="55756"/>
  </r>
  <r>
    <x v="127"/>
    <x v="7"/>
    <x v="5"/>
    <n v="35500"/>
  </r>
  <r>
    <x v="127"/>
    <x v="8"/>
    <x v="0"/>
    <n v="11"/>
  </r>
  <r>
    <x v="127"/>
    <x v="8"/>
    <x v="1"/>
    <n v="538"/>
  </r>
  <r>
    <x v="127"/>
    <x v="8"/>
    <x v="2"/>
    <n v="16678"/>
  </r>
  <r>
    <x v="127"/>
    <x v="8"/>
    <x v="3"/>
    <n v="2112"/>
  </r>
  <r>
    <x v="127"/>
    <x v="8"/>
    <x v="4"/>
    <n v="3236"/>
  </r>
  <r>
    <x v="127"/>
    <x v="8"/>
    <x v="5"/>
    <n v="1836"/>
  </r>
  <r>
    <x v="127"/>
    <x v="9"/>
    <x v="0"/>
    <n v="15"/>
  </r>
  <r>
    <x v="127"/>
    <x v="9"/>
    <x v="1"/>
    <n v="373"/>
  </r>
  <r>
    <x v="127"/>
    <x v="9"/>
    <x v="2"/>
    <n v="11563"/>
  </r>
  <r>
    <x v="127"/>
    <x v="9"/>
    <x v="3"/>
    <n v="1823"/>
  </r>
  <r>
    <x v="127"/>
    <x v="9"/>
    <x v="4"/>
    <n v="3159"/>
  </r>
  <r>
    <x v="127"/>
    <x v="9"/>
    <x v="5"/>
    <n v="1733"/>
  </r>
  <r>
    <x v="127"/>
    <x v="10"/>
    <x v="0"/>
    <n v="101"/>
  </r>
  <r>
    <x v="127"/>
    <x v="10"/>
    <x v="1"/>
    <n v="3476"/>
  </r>
  <r>
    <x v="127"/>
    <x v="10"/>
    <x v="2"/>
    <n v="107756"/>
  </r>
  <r>
    <x v="127"/>
    <x v="10"/>
    <x v="3"/>
    <n v="9598"/>
  </r>
  <r>
    <x v="127"/>
    <x v="10"/>
    <x v="4"/>
    <n v="16310"/>
  </r>
  <r>
    <x v="127"/>
    <x v="10"/>
    <x v="5"/>
    <n v="10071"/>
  </r>
  <r>
    <x v="127"/>
    <x v="11"/>
    <x v="0"/>
    <n v="14"/>
  </r>
  <r>
    <x v="127"/>
    <x v="11"/>
    <x v="1"/>
    <n v="428"/>
  </r>
  <r>
    <x v="127"/>
    <x v="11"/>
    <x v="2"/>
    <n v="13268"/>
  </r>
  <r>
    <x v="127"/>
    <x v="11"/>
    <x v="3"/>
    <n v="3397"/>
  </r>
  <r>
    <x v="127"/>
    <x v="11"/>
    <x v="4"/>
    <n v="5849"/>
  </r>
  <r>
    <x v="127"/>
    <x v="11"/>
    <x v="5"/>
    <n v="3255"/>
  </r>
  <r>
    <x v="127"/>
    <x v="12"/>
    <x v="0"/>
    <n v="19"/>
  </r>
  <r>
    <x v="127"/>
    <x v="12"/>
    <x v="1"/>
    <n v="808"/>
  </r>
  <r>
    <x v="127"/>
    <x v="12"/>
    <x v="2"/>
    <n v="25048"/>
  </r>
  <r>
    <x v="127"/>
    <x v="12"/>
    <x v="3"/>
    <n v="2657"/>
  </r>
  <r>
    <x v="127"/>
    <x v="12"/>
    <x v="4"/>
    <n v="3705"/>
  </r>
  <r>
    <x v="127"/>
    <x v="12"/>
    <x v="5"/>
    <n v="2316"/>
  </r>
  <r>
    <x v="127"/>
    <x v="13"/>
    <x v="0"/>
    <n v="11"/>
  </r>
  <r>
    <x v="127"/>
    <x v="13"/>
    <x v="1"/>
    <n v="276"/>
  </r>
  <r>
    <x v="127"/>
    <x v="13"/>
    <x v="2"/>
    <n v="8556"/>
  </r>
  <r>
    <x v="127"/>
    <x v="13"/>
    <x v="3"/>
    <n v="2502"/>
  </r>
  <r>
    <x v="127"/>
    <x v="13"/>
    <x v="4"/>
    <n v="3661"/>
  </r>
  <r>
    <x v="127"/>
    <x v="13"/>
    <x v="5"/>
    <n v="2053"/>
  </r>
  <r>
    <x v="127"/>
    <x v="14"/>
    <x v="0"/>
    <n v="54"/>
  </r>
  <r>
    <x v="127"/>
    <x v="14"/>
    <x v="1"/>
    <n v="1696"/>
  </r>
  <r>
    <x v="127"/>
    <x v="14"/>
    <x v="2"/>
    <n v="52576"/>
  </r>
  <r>
    <x v="127"/>
    <x v="14"/>
    <x v="3"/>
    <n v="25163"/>
  </r>
  <r>
    <x v="127"/>
    <x v="14"/>
    <x v="4"/>
    <n v="40906"/>
  </r>
  <r>
    <x v="127"/>
    <x v="14"/>
    <x v="5"/>
    <n v="21577"/>
  </r>
  <r>
    <x v="127"/>
    <x v="15"/>
    <x v="0"/>
    <n v="25"/>
  </r>
  <r>
    <x v="127"/>
    <x v="15"/>
    <x v="1"/>
    <n v="1024"/>
  </r>
  <r>
    <x v="127"/>
    <x v="15"/>
    <x v="2"/>
    <n v="31744"/>
  </r>
  <r>
    <x v="127"/>
    <x v="15"/>
    <x v="3"/>
    <n v="4868"/>
  </r>
  <r>
    <x v="127"/>
    <x v="15"/>
    <x v="4"/>
    <n v="7837"/>
  </r>
  <r>
    <x v="127"/>
    <x v="15"/>
    <x v="5"/>
    <n v="4148"/>
  </r>
  <r>
    <x v="127"/>
    <x v="16"/>
    <x v="0"/>
    <n v="9"/>
  </r>
  <r>
    <x v="127"/>
    <x v="16"/>
    <x v="1"/>
    <n v="252"/>
  </r>
  <r>
    <x v="127"/>
    <x v="16"/>
    <x v="2"/>
    <n v="7812"/>
  </r>
  <r>
    <x v="127"/>
    <x v="16"/>
    <x v="3"/>
    <n v="611"/>
  </r>
  <r>
    <x v="127"/>
    <x v="16"/>
    <x v="4"/>
    <n v="1162"/>
  </r>
  <r>
    <x v="127"/>
    <x v="16"/>
    <x v="5"/>
    <n v="1104"/>
  </r>
  <r>
    <x v="127"/>
    <x v="17"/>
    <x v="0"/>
    <n v="12"/>
  </r>
  <r>
    <x v="127"/>
    <x v="17"/>
    <x v="1"/>
    <n v="274"/>
  </r>
  <r>
    <x v="127"/>
    <x v="17"/>
    <x v="2"/>
    <n v="8494"/>
  </r>
  <r>
    <x v="127"/>
    <x v="17"/>
    <x v="3"/>
    <n v="1411"/>
  </r>
  <r>
    <x v="127"/>
    <x v="17"/>
    <x v="4"/>
    <n v="2414"/>
  </r>
  <r>
    <x v="127"/>
    <x v="17"/>
    <x v="5"/>
    <n v="1411"/>
  </r>
  <r>
    <x v="127"/>
    <x v="18"/>
    <x v="0"/>
    <n v="19"/>
  </r>
  <r>
    <x v="127"/>
    <x v="18"/>
    <x v="1"/>
    <n v="736"/>
  </r>
  <r>
    <x v="127"/>
    <x v="18"/>
    <x v="2"/>
    <n v="22816"/>
  </r>
  <r>
    <x v="127"/>
    <x v="18"/>
    <x v="3"/>
    <n v="4013"/>
  </r>
  <r>
    <x v="127"/>
    <x v="18"/>
    <x v="4"/>
    <n v="5891"/>
  </r>
  <r>
    <x v="127"/>
    <x v="18"/>
    <x v="5"/>
    <n v="3807"/>
  </r>
  <r>
    <x v="127"/>
    <x v="19"/>
    <x v="0"/>
    <n v="110"/>
  </r>
  <r>
    <x v="127"/>
    <x v="19"/>
    <x v="1"/>
    <n v="4218"/>
  </r>
  <r>
    <x v="127"/>
    <x v="19"/>
    <x v="2"/>
    <n v="130758"/>
  </r>
  <r>
    <x v="127"/>
    <x v="19"/>
    <x v="3"/>
    <n v="33371"/>
  </r>
  <r>
    <x v="127"/>
    <x v="19"/>
    <x v="4"/>
    <n v="54827"/>
  </r>
  <r>
    <x v="127"/>
    <x v="19"/>
    <x v="5"/>
    <n v="32216"/>
  </r>
  <r>
    <x v="127"/>
    <x v="20"/>
    <x v="0"/>
    <n v="26"/>
  </r>
  <r>
    <x v="127"/>
    <x v="20"/>
    <x v="1"/>
    <n v="1964"/>
  </r>
  <r>
    <x v="127"/>
    <x v="20"/>
    <x v="2"/>
    <n v="60884"/>
  </r>
  <r>
    <x v="127"/>
    <x v="20"/>
    <x v="3"/>
    <n v="7981"/>
  </r>
  <r>
    <x v="127"/>
    <x v="20"/>
    <x v="4"/>
    <n v="12867"/>
  </r>
  <r>
    <x v="127"/>
    <x v="20"/>
    <x v="5"/>
    <n v="2776"/>
  </r>
  <r>
    <x v="127"/>
    <x v="21"/>
    <x v="0"/>
    <n v="76"/>
  </r>
  <r>
    <x v="127"/>
    <x v="21"/>
    <x v="1"/>
    <n v="3230"/>
  </r>
  <r>
    <x v="127"/>
    <x v="21"/>
    <x v="2"/>
    <n v="100130"/>
  </r>
  <r>
    <x v="127"/>
    <x v="21"/>
    <x v="3"/>
    <n v="25477"/>
  </r>
  <r>
    <x v="127"/>
    <x v="21"/>
    <x v="4"/>
    <n v="40425"/>
  </r>
  <r>
    <x v="127"/>
    <x v="21"/>
    <x v="5"/>
    <n v="19341"/>
  </r>
  <r>
    <x v="127"/>
    <x v="22"/>
    <x v="0"/>
    <n v="123"/>
  </r>
  <r>
    <x v="127"/>
    <x v="22"/>
    <x v="1"/>
    <n v="6086"/>
  </r>
  <r>
    <x v="127"/>
    <x v="22"/>
    <x v="2"/>
    <n v="188666"/>
  </r>
  <r>
    <x v="127"/>
    <x v="22"/>
    <x v="3"/>
    <n v="60304"/>
  </r>
  <r>
    <x v="127"/>
    <x v="22"/>
    <x v="4"/>
    <n v="106957"/>
  </r>
  <r>
    <x v="127"/>
    <x v="22"/>
    <x v="5"/>
    <n v="61803"/>
  </r>
  <r>
    <x v="127"/>
    <x v="23"/>
    <x v="0"/>
    <n v="33"/>
  </r>
  <r>
    <x v="127"/>
    <x v="23"/>
    <x v="1"/>
    <n v="1485"/>
  </r>
  <r>
    <x v="127"/>
    <x v="23"/>
    <x v="2"/>
    <n v="46035"/>
  </r>
  <r>
    <x v="127"/>
    <x v="23"/>
    <x v="3"/>
    <n v="5708"/>
  </r>
  <r>
    <x v="127"/>
    <x v="23"/>
    <x v="4"/>
    <n v="9513"/>
  </r>
  <r>
    <x v="127"/>
    <x v="23"/>
    <x v="5"/>
    <n v="4745"/>
  </r>
  <r>
    <x v="127"/>
    <x v="24"/>
    <x v="0"/>
    <n v="18"/>
  </r>
  <r>
    <x v="127"/>
    <x v="24"/>
    <x v="1"/>
    <n v="872"/>
  </r>
  <r>
    <x v="127"/>
    <x v="24"/>
    <x v="2"/>
    <n v="27032"/>
  </r>
  <r>
    <x v="127"/>
    <x v="24"/>
    <x v="3"/>
    <n v="1527"/>
  </r>
  <r>
    <x v="127"/>
    <x v="24"/>
    <x v="4"/>
    <n v="2816"/>
  </r>
  <r>
    <x v="127"/>
    <x v="24"/>
    <x v="5"/>
    <n v="1136"/>
  </r>
  <r>
    <x v="127"/>
    <x v="25"/>
    <x v="0"/>
    <n v="42"/>
  </r>
  <r>
    <x v="127"/>
    <x v="25"/>
    <x v="1"/>
    <n v="1380"/>
  </r>
  <r>
    <x v="127"/>
    <x v="25"/>
    <x v="2"/>
    <n v="42780"/>
  </r>
  <r>
    <x v="127"/>
    <x v="25"/>
    <x v="3"/>
    <n v="7816"/>
  </r>
  <r>
    <x v="127"/>
    <x v="25"/>
    <x v="4"/>
    <n v="12153"/>
  </r>
  <r>
    <x v="127"/>
    <x v="25"/>
    <x v="5"/>
    <n v="6855"/>
  </r>
  <r>
    <x v="127"/>
    <x v="26"/>
    <x v="0"/>
    <n v="9"/>
  </r>
  <r>
    <x v="127"/>
    <x v="26"/>
    <x v="1"/>
    <n v="481"/>
  </r>
  <r>
    <x v="127"/>
    <x v="26"/>
    <x v="2"/>
    <n v="14911"/>
  </r>
  <r>
    <x v="127"/>
    <x v="26"/>
    <x v="3"/>
    <n v="1076"/>
  </r>
  <r>
    <x v="127"/>
    <x v="26"/>
    <x v="4"/>
    <n v="1734"/>
  </r>
  <r>
    <x v="127"/>
    <x v="26"/>
    <x v="5"/>
    <n v="1004"/>
  </r>
  <r>
    <x v="127"/>
    <x v="27"/>
    <x v="0"/>
    <n v="56"/>
  </r>
  <r>
    <x v="127"/>
    <x v="27"/>
    <x v="1"/>
    <n v="1864"/>
  </r>
  <r>
    <x v="127"/>
    <x v="27"/>
    <x v="2"/>
    <n v="57784"/>
  </r>
  <r>
    <x v="127"/>
    <x v="27"/>
    <x v="3"/>
    <n v="9508"/>
  </r>
  <r>
    <x v="127"/>
    <x v="27"/>
    <x v="4"/>
    <n v="15375"/>
  </r>
  <r>
    <x v="127"/>
    <x v="27"/>
    <x v="5"/>
    <n v="6910"/>
  </r>
  <r>
    <x v="127"/>
    <x v="28"/>
    <x v="0"/>
    <n v="56"/>
  </r>
  <r>
    <x v="127"/>
    <x v="28"/>
    <x v="1"/>
    <n v="2103"/>
  </r>
  <r>
    <x v="127"/>
    <x v="28"/>
    <x v="2"/>
    <n v="65193"/>
  </r>
  <r>
    <x v="127"/>
    <x v="28"/>
    <x v="3"/>
    <n v="18777"/>
  </r>
  <r>
    <x v="127"/>
    <x v="28"/>
    <x v="4"/>
    <n v="31730"/>
  </r>
  <r>
    <x v="127"/>
    <x v="28"/>
    <x v="5"/>
    <n v="17381"/>
  </r>
  <r>
    <x v="127"/>
    <x v="29"/>
    <x v="0"/>
    <n v="9"/>
  </r>
  <r>
    <x v="127"/>
    <x v="29"/>
    <x v="1"/>
    <n v="165"/>
  </r>
  <r>
    <x v="127"/>
    <x v="29"/>
    <x v="2"/>
    <n v="5115"/>
  </r>
  <r>
    <x v="127"/>
    <x v="29"/>
    <x v="3"/>
    <n v="501"/>
  </r>
  <r>
    <x v="127"/>
    <x v="29"/>
    <x v="4"/>
    <n v="761"/>
  </r>
  <r>
    <x v="127"/>
    <x v="29"/>
    <x v="5"/>
    <n v="465"/>
  </r>
  <r>
    <x v="127"/>
    <x v="30"/>
    <x v="0"/>
    <n v="56"/>
  </r>
  <r>
    <x v="127"/>
    <x v="30"/>
    <x v="1"/>
    <n v="2035"/>
  </r>
  <r>
    <x v="127"/>
    <x v="30"/>
    <x v="2"/>
    <n v="63085"/>
  </r>
  <r>
    <x v="127"/>
    <x v="30"/>
    <x v="3"/>
    <n v="17184"/>
  </r>
  <r>
    <x v="127"/>
    <x v="30"/>
    <x v="4"/>
    <n v="26155"/>
  </r>
  <r>
    <x v="127"/>
    <x v="30"/>
    <x v="5"/>
    <n v="14160"/>
  </r>
  <r>
    <x v="127"/>
    <x v="31"/>
    <x v="0"/>
    <n v="10"/>
  </r>
  <r>
    <x v="127"/>
    <x v="31"/>
    <x v="1"/>
    <n v="337"/>
  </r>
  <r>
    <x v="127"/>
    <x v="31"/>
    <x v="2"/>
    <n v="10447"/>
  </r>
  <r>
    <x v="127"/>
    <x v="31"/>
    <x v="3"/>
    <n v="1796"/>
  </r>
  <r>
    <x v="127"/>
    <x v="31"/>
    <x v="4"/>
    <n v="2240"/>
  </r>
  <r>
    <x v="127"/>
    <x v="31"/>
    <x v="5"/>
    <n v="895"/>
  </r>
  <r>
    <x v="127"/>
    <x v="32"/>
    <x v="0"/>
    <n v="22"/>
  </r>
  <r>
    <x v="127"/>
    <x v="32"/>
    <x v="1"/>
    <n v="550"/>
  </r>
  <r>
    <x v="127"/>
    <x v="32"/>
    <x v="2"/>
    <n v="17050"/>
  </r>
  <r>
    <x v="127"/>
    <x v="32"/>
    <x v="3"/>
    <n v="2071"/>
  </r>
  <r>
    <x v="127"/>
    <x v="32"/>
    <x v="4"/>
    <n v="2763"/>
  </r>
  <r>
    <x v="127"/>
    <x v="32"/>
    <x v="5"/>
    <n v="1570"/>
  </r>
  <r>
    <x v="127"/>
    <x v="33"/>
    <x v="0"/>
    <n v="54"/>
  </r>
  <r>
    <x v="127"/>
    <x v="33"/>
    <x v="1"/>
    <n v="2557"/>
  </r>
  <r>
    <x v="127"/>
    <x v="33"/>
    <x v="2"/>
    <n v="79267"/>
  </r>
  <r>
    <x v="127"/>
    <x v="33"/>
    <x v="3"/>
    <n v="22718"/>
  </r>
  <r>
    <x v="127"/>
    <x v="33"/>
    <x v="4"/>
    <n v="47247"/>
  </r>
  <r>
    <x v="127"/>
    <x v="33"/>
    <x v="5"/>
    <n v="22213"/>
  </r>
  <r>
    <x v="127"/>
    <x v="34"/>
    <x v="0"/>
    <n v="33"/>
  </r>
  <r>
    <x v="127"/>
    <x v="34"/>
    <x v="1"/>
    <n v="1001"/>
  </r>
  <r>
    <x v="127"/>
    <x v="34"/>
    <x v="2"/>
    <n v="31031"/>
  </r>
  <r>
    <x v="127"/>
    <x v="34"/>
    <x v="3"/>
    <n v="5953"/>
  </r>
  <r>
    <x v="127"/>
    <x v="34"/>
    <x v="4"/>
    <n v="10642"/>
  </r>
  <r>
    <x v="127"/>
    <x v="34"/>
    <x v="5"/>
    <n v="6292"/>
  </r>
  <r>
    <x v="127"/>
    <x v="35"/>
    <x v="0"/>
    <n v="13"/>
  </r>
  <r>
    <x v="127"/>
    <x v="35"/>
    <x v="1"/>
    <n v="181"/>
  </r>
  <r>
    <x v="127"/>
    <x v="35"/>
    <x v="2"/>
    <n v="5611"/>
  </r>
  <r>
    <x v="127"/>
    <x v="35"/>
    <x v="3"/>
    <n v="1436"/>
  </r>
  <r>
    <x v="127"/>
    <x v="35"/>
    <x v="4"/>
    <n v="2390"/>
  </r>
  <r>
    <x v="127"/>
    <x v="35"/>
    <x v="5"/>
    <n v="1568"/>
  </r>
  <r>
    <x v="127"/>
    <x v="36"/>
    <x v="0"/>
    <n v="13"/>
  </r>
  <r>
    <x v="127"/>
    <x v="36"/>
    <x v="1"/>
    <n v="372"/>
  </r>
  <r>
    <x v="127"/>
    <x v="36"/>
    <x v="2"/>
    <n v="11532"/>
  </r>
  <r>
    <x v="127"/>
    <x v="36"/>
    <x v="3"/>
    <n v="1205"/>
  </r>
  <r>
    <x v="127"/>
    <x v="36"/>
    <x v="4"/>
    <n v="2106"/>
  </r>
  <r>
    <x v="127"/>
    <x v="36"/>
    <x v="5"/>
    <n v="1385"/>
  </r>
  <r>
    <x v="127"/>
    <x v="37"/>
    <x v="0"/>
    <n v="55"/>
  </r>
  <r>
    <x v="127"/>
    <x v="37"/>
    <x v="1"/>
    <n v="1498"/>
  </r>
  <r>
    <x v="127"/>
    <x v="37"/>
    <x v="2"/>
    <n v="46438"/>
  </r>
  <r>
    <x v="127"/>
    <x v="37"/>
    <x v="3"/>
    <n v="19242"/>
  </r>
  <r>
    <x v="127"/>
    <x v="37"/>
    <x v="4"/>
    <n v="30165"/>
  </r>
  <r>
    <x v="127"/>
    <x v="37"/>
    <x v="5"/>
    <n v="16640"/>
  </r>
  <r>
    <x v="127"/>
    <x v="38"/>
    <x v="0"/>
    <n v="18"/>
  </r>
  <r>
    <x v="127"/>
    <x v="38"/>
    <x v="1"/>
    <n v="384"/>
  </r>
  <r>
    <x v="127"/>
    <x v="38"/>
    <x v="2"/>
    <n v="11904"/>
  </r>
  <r>
    <x v="127"/>
    <x v="38"/>
    <x v="3"/>
    <n v="1014"/>
  </r>
  <r>
    <x v="127"/>
    <x v="38"/>
    <x v="4"/>
    <n v="1494"/>
  </r>
  <r>
    <x v="127"/>
    <x v="38"/>
    <x v="5"/>
    <n v="1029"/>
  </r>
  <r>
    <x v="127"/>
    <x v="39"/>
    <x v="0"/>
    <n v="21"/>
  </r>
  <r>
    <x v="127"/>
    <x v="39"/>
    <x v="1"/>
    <n v="733"/>
  </r>
  <r>
    <x v="127"/>
    <x v="39"/>
    <x v="2"/>
    <n v="22723"/>
  </r>
  <r>
    <x v="127"/>
    <x v="39"/>
    <x v="3"/>
    <n v="2425"/>
  </r>
  <r>
    <x v="127"/>
    <x v="39"/>
    <x v="4"/>
    <n v="4027"/>
  </r>
  <r>
    <x v="127"/>
    <x v="39"/>
    <x v="5"/>
    <n v="2132"/>
  </r>
  <r>
    <x v="127"/>
    <x v="40"/>
    <x v="0"/>
    <n v="26"/>
  </r>
  <r>
    <x v="127"/>
    <x v="40"/>
    <x v="1"/>
    <n v="940"/>
  </r>
  <r>
    <x v="127"/>
    <x v="40"/>
    <x v="2"/>
    <n v="29140"/>
  </r>
  <r>
    <x v="127"/>
    <x v="40"/>
    <x v="3"/>
    <n v="3353"/>
  </r>
  <r>
    <x v="127"/>
    <x v="40"/>
    <x v="4"/>
    <n v="5631"/>
  </r>
  <r>
    <x v="127"/>
    <x v="40"/>
    <x v="5"/>
    <n v="3098"/>
  </r>
  <r>
    <x v="127"/>
    <x v="41"/>
    <x v="0"/>
    <n v="11"/>
  </r>
  <r>
    <x v="127"/>
    <x v="41"/>
    <x v="1"/>
    <n v="231"/>
  </r>
  <r>
    <x v="127"/>
    <x v="41"/>
    <x v="2"/>
    <n v="7161"/>
  </r>
  <r>
    <x v="127"/>
    <x v="41"/>
    <x v="3"/>
    <n v="2434"/>
  </r>
  <r>
    <x v="127"/>
    <x v="41"/>
    <x v="4"/>
    <n v="3868"/>
  </r>
  <r>
    <x v="127"/>
    <x v="41"/>
    <x v="5"/>
    <n v="1936"/>
  </r>
  <r>
    <x v="127"/>
    <x v="42"/>
    <x v="0"/>
    <n v="7"/>
  </r>
  <r>
    <x v="127"/>
    <x v="42"/>
    <x v="1"/>
    <n v="307"/>
  </r>
  <r>
    <x v="127"/>
    <x v="42"/>
    <x v="2"/>
    <n v="9517"/>
  </r>
  <r>
    <x v="127"/>
    <x v="42"/>
    <x v="3"/>
    <n v="1147"/>
  </r>
  <r>
    <x v="127"/>
    <x v="42"/>
    <x v="4"/>
    <n v="1767"/>
  </r>
  <r>
    <x v="127"/>
    <x v="42"/>
    <x v="5"/>
    <n v="899"/>
  </r>
  <r>
    <x v="127"/>
    <x v="43"/>
    <x v="0"/>
    <n v="20"/>
  </r>
  <r>
    <x v="127"/>
    <x v="43"/>
    <x v="1"/>
    <n v="641"/>
  </r>
  <r>
    <x v="127"/>
    <x v="43"/>
    <x v="2"/>
    <n v="19871"/>
  </r>
  <r>
    <x v="127"/>
    <x v="43"/>
    <x v="3"/>
    <n v="6882"/>
  </r>
  <r>
    <x v="127"/>
    <x v="43"/>
    <x v="4"/>
    <n v="11029"/>
  </r>
  <r>
    <x v="127"/>
    <x v="43"/>
    <x v="5"/>
    <n v="5421"/>
  </r>
  <r>
    <x v="127"/>
    <x v="44"/>
    <x v="0"/>
    <n v="80"/>
  </r>
  <r>
    <x v="127"/>
    <x v="44"/>
    <x v="1"/>
    <n v="6092"/>
  </r>
  <r>
    <x v="127"/>
    <x v="44"/>
    <x v="2"/>
    <n v="188852"/>
  </r>
  <r>
    <x v="127"/>
    <x v="44"/>
    <x v="3"/>
    <n v="95479"/>
  </r>
  <r>
    <x v="127"/>
    <x v="44"/>
    <x v="4"/>
    <n v="127795"/>
  </r>
  <r>
    <x v="127"/>
    <x v="44"/>
    <x v="5"/>
    <n v="63905"/>
  </r>
  <r>
    <x v="127"/>
    <x v="45"/>
    <x v="0"/>
    <n v="15"/>
  </r>
  <r>
    <x v="127"/>
    <x v="45"/>
    <x v="1"/>
    <n v="682"/>
  </r>
  <r>
    <x v="127"/>
    <x v="45"/>
    <x v="2"/>
    <n v="21142"/>
  </r>
  <r>
    <x v="127"/>
    <x v="45"/>
    <x v="3"/>
    <n v="4330"/>
  </r>
  <r>
    <x v="127"/>
    <x v="45"/>
    <x v="4"/>
    <n v="8114"/>
  </r>
  <r>
    <x v="127"/>
    <x v="45"/>
    <x v="5"/>
    <n v="4532"/>
  </r>
  <r>
    <x v="127"/>
    <x v="46"/>
    <x v="0"/>
    <n v="21"/>
  </r>
  <r>
    <x v="127"/>
    <x v="46"/>
    <x v="1"/>
    <n v="678"/>
  </r>
  <r>
    <x v="127"/>
    <x v="46"/>
    <x v="2"/>
    <n v="21018"/>
  </r>
  <r>
    <x v="127"/>
    <x v="46"/>
    <x v="3"/>
    <n v="1419"/>
  </r>
  <r>
    <x v="127"/>
    <x v="46"/>
    <x v="4"/>
    <n v="2697"/>
  </r>
  <r>
    <x v="127"/>
    <x v="46"/>
    <x v="5"/>
    <n v="1789"/>
  </r>
  <r>
    <x v="127"/>
    <x v="47"/>
    <x v="0"/>
    <n v="71"/>
  </r>
  <r>
    <x v="127"/>
    <x v="47"/>
    <x v="1"/>
    <n v="3275"/>
  </r>
  <r>
    <x v="127"/>
    <x v="47"/>
    <x v="2"/>
    <n v="101525"/>
  </r>
  <r>
    <x v="127"/>
    <x v="47"/>
    <x v="3"/>
    <n v="8035"/>
  </r>
  <r>
    <x v="127"/>
    <x v="47"/>
    <x v="4"/>
    <n v="13306"/>
  </r>
  <r>
    <x v="127"/>
    <x v="47"/>
    <x v="5"/>
    <n v="6730"/>
  </r>
  <r>
    <x v="127"/>
    <x v="48"/>
    <x v="0"/>
    <n v="76"/>
  </r>
  <r>
    <x v="127"/>
    <x v="48"/>
    <x v="1"/>
    <n v="2842"/>
  </r>
  <r>
    <x v="127"/>
    <x v="48"/>
    <x v="2"/>
    <n v="88102"/>
  </r>
  <r>
    <x v="127"/>
    <x v="48"/>
    <x v="3"/>
    <n v="22418"/>
  </r>
  <r>
    <x v="127"/>
    <x v="48"/>
    <x v="4"/>
    <n v="32526"/>
  </r>
  <r>
    <x v="127"/>
    <x v="48"/>
    <x v="5"/>
    <n v="15170"/>
  </r>
  <r>
    <x v="127"/>
    <x v="49"/>
    <x v="0"/>
    <n v="99"/>
  </r>
  <r>
    <x v="127"/>
    <x v="49"/>
    <x v="1"/>
    <n v="3194"/>
  </r>
  <r>
    <x v="127"/>
    <x v="49"/>
    <x v="2"/>
    <n v="99014"/>
  </r>
  <r>
    <x v="127"/>
    <x v="49"/>
    <x v="3"/>
    <n v="20439"/>
  </r>
  <r>
    <x v="127"/>
    <x v="49"/>
    <x v="4"/>
    <n v="32032"/>
  </r>
  <r>
    <x v="127"/>
    <x v="49"/>
    <x v="5"/>
    <n v="17947"/>
  </r>
  <r>
    <x v="127"/>
    <x v="50"/>
    <x v="0"/>
    <n v="42"/>
  </r>
  <r>
    <x v="127"/>
    <x v="50"/>
    <x v="1"/>
    <n v="1229"/>
  </r>
  <r>
    <x v="127"/>
    <x v="50"/>
    <x v="2"/>
    <n v="38099"/>
  </r>
  <r>
    <x v="127"/>
    <x v="50"/>
    <x v="3"/>
    <n v="7042"/>
  </r>
  <r>
    <x v="127"/>
    <x v="50"/>
    <x v="4"/>
    <n v="11393"/>
  </r>
  <r>
    <x v="127"/>
    <x v="50"/>
    <x v="5"/>
    <n v="7985"/>
  </r>
  <r>
    <x v="127"/>
    <x v="51"/>
    <x v="0"/>
    <n v="44"/>
  </r>
  <r>
    <x v="127"/>
    <x v="51"/>
    <x v="1"/>
    <n v="1210"/>
  </r>
  <r>
    <x v="127"/>
    <x v="51"/>
    <x v="2"/>
    <n v="37510"/>
  </r>
  <r>
    <x v="127"/>
    <x v="51"/>
    <x v="3"/>
    <n v="6879"/>
  </r>
  <r>
    <x v="127"/>
    <x v="51"/>
    <x v="4"/>
    <n v="10045"/>
  </r>
  <r>
    <x v="127"/>
    <x v="51"/>
    <x v="5"/>
    <n v="6768"/>
  </r>
  <r>
    <x v="127"/>
    <x v="52"/>
    <x v="0"/>
    <n v="35"/>
  </r>
  <r>
    <x v="127"/>
    <x v="52"/>
    <x v="1"/>
    <n v="1058"/>
  </r>
  <r>
    <x v="127"/>
    <x v="52"/>
    <x v="2"/>
    <n v="32798"/>
  </r>
  <r>
    <x v="127"/>
    <x v="52"/>
    <x v="3"/>
    <n v="9704"/>
  </r>
  <r>
    <x v="127"/>
    <x v="52"/>
    <x v="4"/>
    <n v="14476"/>
  </r>
  <r>
    <x v="127"/>
    <x v="52"/>
    <x v="5"/>
    <n v="9094"/>
  </r>
  <r>
    <x v="127"/>
    <x v="53"/>
    <x v="0"/>
    <n v="69"/>
  </r>
  <r>
    <x v="127"/>
    <x v="53"/>
    <x v="1"/>
    <n v="3089"/>
  </r>
  <r>
    <x v="127"/>
    <x v="53"/>
    <x v="2"/>
    <n v="95759"/>
  </r>
  <r>
    <x v="127"/>
    <x v="53"/>
    <x v="3"/>
    <n v="16152"/>
  </r>
  <r>
    <x v="127"/>
    <x v="53"/>
    <x v="4"/>
    <n v="25513"/>
  </r>
  <r>
    <x v="127"/>
    <x v="53"/>
    <x v="5"/>
    <n v="18537"/>
  </r>
  <r>
    <x v="127"/>
    <x v="54"/>
    <x v="0"/>
    <n v="45"/>
  </r>
  <r>
    <x v="127"/>
    <x v="54"/>
    <x v="1"/>
    <n v="1478"/>
  </r>
  <r>
    <x v="127"/>
    <x v="54"/>
    <x v="2"/>
    <n v="45818"/>
  </r>
  <r>
    <x v="127"/>
    <x v="54"/>
    <x v="3"/>
    <n v="8252"/>
  </r>
  <r>
    <x v="127"/>
    <x v="54"/>
    <x v="4"/>
    <n v="17565"/>
  </r>
  <r>
    <x v="127"/>
    <x v="54"/>
    <x v="5"/>
    <n v="11101"/>
  </r>
  <r>
    <x v="127"/>
    <x v="55"/>
    <x v="0"/>
    <n v="21"/>
  </r>
  <r>
    <x v="127"/>
    <x v="55"/>
    <x v="1"/>
    <n v="1662"/>
  </r>
  <r>
    <x v="127"/>
    <x v="55"/>
    <x v="2"/>
    <n v="51522"/>
  </r>
  <r>
    <x v="127"/>
    <x v="55"/>
    <x v="3"/>
    <n v="2070"/>
  </r>
  <r>
    <x v="127"/>
    <x v="55"/>
    <x v="4"/>
    <n v="4281"/>
  </r>
  <r>
    <x v="127"/>
    <x v="55"/>
    <x v="5"/>
    <n v="1955"/>
  </r>
  <r>
    <x v="127"/>
    <x v="56"/>
    <x v="0"/>
    <n v="228"/>
  </r>
  <r>
    <x v="127"/>
    <x v="56"/>
    <x v="1"/>
    <n v="10720"/>
  </r>
  <r>
    <x v="127"/>
    <x v="56"/>
    <x v="2"/>
    <n v="332320"/>
  </r>
  <r>
    <x v="127"/>
    <x v="56"/>
    <x v="3"/>
    <n v="136513"/>
  </r>
  <r>
    <x v="127"/>
    <x v="56"/>
    <x v="4"/>
    <n v="218790"/>
  </r>
  <r>
    <x v="127"/>
    <x v="56"/>
    <x v="5"/>
    <n v="116844"/>
  </r>
  <r>
    <x v="127"/>
    <x v="57"/>
    <x v="0"/>
    <n v="17"/>
  </r>
  <r>
    <x v="127"/>
    <x v="57"/>
    <x v="1"/>
    <n v="525"/>
  </r>
  <r>
    <x v="127"/>
    <x v="57"/>
    <x v="2"/>
    <n v="16275"/>
  </r>
  <r>
    <x v="127"/>
    <x v="57"/>
    <x v="3"/>
    <n v="3241"/>
  </r>
  <r>
    <x v="127"/>
    <x v="57"/>
    <x v="4"/>
    <n v="5192"/>
  </r>
  <r>
    <x v="127"/>
    <x v="57"/>
    <x v="5"/>
    <n v="2358"/>
  </r>
  <r>
    <x v="127"/>
    <x v="58"/>
    <x v="0"/>
    <n v="46"/>
  </r>
  <r>
    <x v="127"/>
    <x v="58"/>
    <x v="1"/>
    <n v="1391"/>
  </r>
  <r>
    <x v="127"/>
    <x v="58"/>
    <x v="2"/>
    <n v="43121"/>
  </r>
  <r>
    <x v="127"/>
    <x v="58"/>
    <x v="3"/>
    <n v="13746"/>
  </r>
  <r>
    <x v="127"/>
    <x v="58"/>
    <x v="4"/>
    <n v="23695"/>
  </r>
  <r>
    <x v="127"/>
    <x v="58"/>
    <x v="5"/>
    <n v="8735"/>
  </r>
  <r>
    <x v="127"/>
    <x v="59"/>
    <x v="0"/>
    <n v="47"/>
  </r>
  <r>
    <x v="127"/>
    <x v="59"/>
    <x v="1"/>
    <n v="1299"/>
  </r>
  <r>
    <x v="127"/>
    <x v="59"/>
    <x v="2"/>
    <n v="40269"/>
  </r>
  <r>
    <x v="127"/>
    <x v="59"/>
    <x v="3"/>
    <n v="8116"/>
  </r>
  <r>
    <x v="127"/>
    <x v="59"/>
    <x v="4"/>
    <n v="12476"/>
  </r>
  <r>
    <x v="127"/>
    <x v="59"/>
    <x v="5"/>
    <n v="7596"/>
  </r>
  <r>
    <x v="127"/>
    <x v="60"/>
    <x v="0"/>
    <n v="30"/>
  </r>
  <r>
    <x v="127"/>
    <x v="60"/>
    <x v="1"/>
    <n v="1645"/>
  </r>
  <r>
    <x v="127"/>
    <x v="60"/>
    <x v="2"/>
    <n v="50995"/>
  </r>
  <r>
    <x v="127"/>
    <x v="60"/>
    <x v="3"/>
    <n v="12694"/>
  </r>
  <r>
    <x v="127"/>
    <x v="60"/>
    <x v="4"/>
    <n v="24156"/>
  </r>
  <r>
    <x v="127"/>
    <x v="60"/>
    <x v="5"/>
    <n v="16019"/>
  </r>
  <r>
    <x v="127"/>
    <x v="61"/>
    <x v="0"/>
    <n v="9"/>
  </r>
  <r>
    <x v="127"/>
    <x v="61"/>
    <x v="1"/>
    <n v="292"/>
  </r>
  <r>
    <x v="127"/>
    <x v="61"/>
    <x v="2"/>
    <n v="9052"/>
  </r>
  <r>
    <x v="127"/>
    <x v="61"/>
    <x v="3"/>
    <n v="588"/>
  </r>
  <r>
    <x v="127"/>
    <x v="61"/>
    <x v="4"/>
    <n v="1026"/>
  </r>
  <r>
    <x v="127"/>
    <x v="61"/>
    <x v="5"/>
    <n v="545"/>
  </r>
  <r>
    <x v="127"/>
    <x v="62"/>
    <x v="0"/>
    <n v="43"/>
  </r>
  <r>
    <x v="127"/>
    <x v="62"/>
    <x v="1"/>
    <n v="1583"/>
  </r>
  <r>
    <x v="127"/>
    <x v="62"/>
    <x v="2"/>
    <n v="49073"/>
  </r>
  <r>
    <x v="127"/>
    <x v="62"/>
    <x v="3"/>
    <n v="7679"/>
  </r>
  <r>
    <x v="127"/>
    <x v="62"/>
    <x v="4"/>
    <n v="13041"/>
  </r>
  <r>
    <x v="127"/>
    <x v="62"/>
    <x v="5"/>
    <n v="9011"/>
  </r>
  <r>
    <x v="127"/>
    <x v="63"/>
    <x v="0"/>
    <n v="55"/>
  </r>
  <r>
    <x v="127"/>
    <x v="63"/>
    <x v="1"/>
    <n v="3006"/>
  </r>
  <r>
    <x v="127"/>
    <x v="63"/>
    <x v="2"/>
    <n v="93186"/>
  </r>
  <r>
    <x v="127"/>
    <x v="63"/>
    <x v="3"/>
    <n v="6232"/>
  </r>
  <r>
    <x v="127"/>
    <x v="63"/>
    <x v="4"/>
    <n v="10563"/>
  </r>
  <r>
    <x v="127"/>
    <x v="63"/>
    <x v="5"/>
    <n v="5594"/>
  </r>
  <r>
    <x v="127"/>
    <x v="64"/>
    <x v="0"/>
    <n v="160"/>
  </r>
  <r>
    <x v="127"/>
    <x v="64"/>
    <x v="1"/>
    <n v="10476"/>
  </r>
  <r>
    <x v="127"/>
    <x v="64"/>
    <x v="2"/>
    <n v="324756"/>
  </r>
  <r>
    <x v="127"/>
    <x v="64"/>
    <x v="3"/>
    <n v="168049"/>
  </r>
  <r>
    <x v="127"/>
    <x v="64"/>
    <x v="4"/>
    <n v="311033"/>
  </r>
  <r>
    <x v="127"/>
    <x v="64"/>
    <x v="5"/>
    <n v="93361"/>
  </r>
  <r>
    <x v="127"/>
    <x v="65"/>
    <x v="0"/>
    <n v="76"/>
  </r>
  <r>
    <x v="127"/>
    <x v="65"/>
    <x v="1"/>
    <n v="2597"/>
  </r>
  <r>
    <x v="127"/>
    <x v="65"/>
    <x v="2"/>
    <n v="80507"/>
  </r>
  <r>
    <x v="127"/>
    <x v="65"/>
    <x v="3"/>
    <n v="28693"/>
  </r>
  <r>
    <x v="127"/>
    <x v="65"/>
    <x v="4"/>
    <n v="49483"/>
  </r>
  <r>
    <x v="127"/>
    <x v="65"/>
    <x v="5"/>
    <n v="26404"/>
  </r>
  <r>
    <x v="127"/>
    <x v="66"/>
    <x v="0"/>
    <n v="27"/>
  </r>
  <r>
    <x v="127"/>
    <x v="66"/>
    <x v="1"/>
    <n v="460"/>
  </r>
  <r>
    <x v="127"/>
    <x v="66"/>
    <x v="2"/>
    <n v="14260"/>
  </r>
  <r>
    <x v="127"/>
    <x v="66"/>
    <x v="3"/>
    <n v="2187"/>
  </r>
  <r>
    <x v="127"/>
    <x v="66"/>
    <x v="4"/>
    <n v="3372"/>
  </r>
  <r>
    <x v="127"/>
    <x v="66"/>
    <x v="5"/>
    <n v="2055"/>
  </r>
  <r>
    <x v="127"/>
    <x v="67"/>
    <x v="0"/>
    <n v="59"/>
  </r>
  <r>
    <x v="127"/>
    <x v="67"/>
    <x v="1"/>
    <n v="2804"/>
  </r>
  <r>
    <x v="127"/>
    <x v="67"/>
    <x v="2"/>
    <n v="86924"/>
  </r>
  <r>
    <x v="127"/>
    <x v="67"/>
    <x v="3"/>
    <n v="8822"/>
  </r>
  <r>
    <x v="127"/>
    <x v="67"/>
    <x v="4"/>
    <n v="14984"/>
  </r>
  <r>
    <x v="127"/>
    <x v="67"/>
    <x v="5"/>
    <n v="8318"/>
  </r>
  <r>
    <x v="127"/>
    <x v="68"/>
    <x v="0"/>
    <n v="10"/>
  </r>
  <r>
    <x v="127"/>
    <x v="68"/>
    <x v="1"/>
    <n v="191"/>
  </r>
  <r>
    <x v="127"/>
    <x v="68"/>
    <x v="2"/>
    <n v="5921"/>
  </r>
  <r>
    <x v="127"/>
    <x v="68"/>
    <x v="3"/>
    <n v="1426"/>
  </r>
  <r>
    <x v="127"/>
    <x v="68"/>
    <x v="4"/>
    <n v="2058"/>
  </r>
  <r>
    <x v="127"/>
    <x v="68"/>
    <x v="5"/>
    <n v="1335"/>
  </r>
  <r>
    <x v="127"/>
    <x v="69"/>
    <x v="0"/>
    <n v="42"/>
  </r>
  <r>
    <x v="127"/>
    <x v="69"/>
    <x v="1"/>
    <n v="1203"/>
  </r>
  <r>
    <x v="127"/>
    <x v="69"/>
    <x v="2"/>
    <n v="37293"/>
  </r>
  <r>
    <x v="127"/>
    <x v="69"/>
    <x v="3"/>
    <n v="11278"/>
  </r>
  <r>
    <x v="127"/>
    <x v="69"/>
    <x v="4"/>
    <n v="16445"/>
  </r>
  <r>
    <x v="127"/>
    <x v="69"/>
    <x v="5"/>
    <n v="9812"/>
  </r>
  <r>
    <x v="127"/>
    <x v="70"/>
    <x v="0"/>
    <n v="3207"/>
  </r>
  <r>
    <x v="127"/>
    <x v="70"/>
    <x v="1"/>
    <n v="138014"/>
  </r>
  <r>
    <x v="127"/>
    <x v="70"/>
    <x v="2"/>
    <n v="4278434"/>
  </r>
  <r>
    <x v="127"/>
    <x v="70"/>
    <x v="3"/>
    <n v="1243129"/>
  </r>
  <r>
    <x v="127"/>
    <x v="70"/>
    <x v="4"/>
    <n v="2025246"/>
  </r>
  <r>
    <x v="127"/>
    <x v="70"/>
    <x v="5"/>
    <n v="1001283"/>
  </r>
  <r>
    <x v="128"/>
    <x v="0"/>
    <x v="0"/>
    <n v="162"/>
  </r>
  <r>
    <x v="128"/>
    <x v="0"/>
    <x v="1"/>
    <n v="6189"/>
  </r>
  <r>
    <x v="128"/>
    <x v="0"/>
    <x v="2"/>
    <n v="185670"/>
  </r>
  <r>
    <x v="128"/>
    <x v="0"/>
    <x v="3"/>
    <n v="31447"/>
  </r>
  <r>
    <x v="128"/>
    <x v="0"/>
    <x v="4"/>
    <n v="52489"/>
  </r>
  <r>
    <x v="128"/>
    <x v="0"/>
    <x v="5"/>
    <n v="25867"/>
  </r>
  <r>
    <x v="128"/>
    <x v="1"/>
    <x v="0"/>
    <n v="57"/>
  </r>
  <r>
    <x v="128"/>
    <x v="1"/>
    <x v="1"/>
    <n v="2428"/>
  </r>
  <r>
    <x v="128"/>
    <x v="1"/>
    <x v="2"/>
    <n v="72840"/>
  </r>
  <r>
    <x v="128"/>
    <x v="1"/>
    <x v="3"/>
    <n v="12226"/>
  </r>
  <r>
    <x v="128"/>
    <x v="1"/>
    <x v="4"/>
    <n v="21512"/>
  </r>
  <r>
    <x v="128"/>
    <x v="1"/>
    <x v="5"/>
    <n v="12547"/>
  </r>
  <r>
    <x v="128"/>
    <x v="2"/>
    <x v="0"/>
    <n v="24"/>
  </r>
  <r>
    <x v="128"/>
    <x v="2"/>
    <x v="1"/>
    <n v="1135"/>
  </r>
  <r>
    <x v="128"/>
    <x v="2"/>
    <x v="2"/>
    <n v="34050"/>
  </r>
  <r>
    <x v="128"/>
    <x v="2"/>
    <x v="3"/>
    <n v="2125"/>
  </r>
  <r>
    <x v="128"/>
    <x v="2"/>
    <x v="4"/>
    <n v="3925"/>
  </r>
  <r>
    <x v="128"/>
    <x v="2"/>
    <x v="5"/>
    <n v="2774"/>
  </r>
  <r>
    <x v="128"/>
    <x v="3"/>
    <x v="0"/>
    <n v="48"/>
  </r>
  <r>
    <x v="128"/>
    <x v="3"/>
    <x v="1"/>
    <n v="2304"/>
  </r>
  <r>
    <x v="128"/>
    <x v="3"/>
    <x v="2"/>
    <n v="69120"/>
  </r>
  <r>
    <x v="128"/>
    <x v="3"/>
    <x v="3"/>
    <n v="7582"/>
  </r>
  <r>
    <x v="128"/>
    <x v="3"/>
    <x v="4"/>
    <n v="13200"/>
  </r>
  <r>
    <x v="128"/>
    <x v="3"/>
    <x v="5"/>
    <n v="7333"/>
  </r>
  <r>
    <x v="128"/>
    <x v="4"/>
    <x v="0"/>
    <n v="24"/>
  </r>
  <r>
    <x v="128"/>
    <x v="4"/>
    <x v="1"/>
    <n v="956"/>
  </r>
  <r>
    <x v="128"/>
    <x v="4"/>
    <x v="2"/>
    <n v="28680"/>
  </r>
  <r>
    <x v="128"/>
    <x v="4"/>
    <x v="3"/>
    <n v="12753"/>
  </r>
  <r>
    <x v="128"/>
    <x v="4"/>
    <x v="4"/>
    <n v="21294"/>
  </r>
  <r>
    <x v="128"/>
    <x v="4"/>
    <x v="5"/>
    <n v="10877"/>
  </r>
  <r>
    <x v="128"/>
    <x v="5"/>
    <x v="0"/>
    <n v="13"/>
  </r>
  <r>
    <x v="128"/>
    <x v="5"/>
    <x v="1"/>
    <n v="363"/>
  </r>
  <r>
    <x v="128"/>
    <x v="5"/>
    <x v="2"/>
    <n v="10890"/>
  </r>
  <r>
    <x v="128"/>
    <x v="5"/>
    <x v="3"/>
    <n v="3527"/>
  </r>
  <r>
    <x v="128"/>
    <x v="5"/>
    <x v="4"/>
    <n v="6567"/>
  </r>
  <r>
    <x v="128"/>
    <x v="5"/>
    <x v="5"/>
    <n v="3009"/>
  </r>
  <r>
    <x v="128"/>
    <x v="6"/>
    <x v="0"/>
    <n v="162"/>
  </r>
  <r>
    <x v="128"/>
    <x v="6"/>
    <x v="1"/>
    <n v="12275"/>
  </r>
  <r>
    <x v="128"/>
    <x v="6"/>
    <x v="2"/>
    <n v="368250"/>
  </r>
  <r>
    <x v="128"/>
    <x v="6"/>
    <x v="3"/>
    <n v="220707"/>
  </r>
  <r>
    <x v="128"/>
    <x v="6"/>
    <x v="4"/>
    <n v="325302"/>
  </r>
  <r>
    <x v="128"/>
    <x v="6"/>
    <x v="5"/>
    <n v="158546"/>
  </r>
  <r>
    <x v="128"/>
    <x v="7"/>
    <x v="0"/>
    <n v="47"/>
  </r>
  <r>
    <x v="128"/>
    <x v="7"/>
    <x v="1"/>
    <n v="2288"/>
  </r>
  <r>
    <x v="128"/>
    <x v="7"/>
    <x v="2"/>
    <n v="68640"/>
  </r>
  <r>
    <x v="128"/>
    <x v="7"/>
    <x v="3"/>
    <n v="36634"/>
  </r>
  <r>
    <x v="128"/>
    <x v="7"/>
    <x v="4"/>
    <n v="62151"/>
  </r>
  <r>
    <x v="128"/>
    <x v="7"/>
    <x v="5"/>
    <n v="38979"/>
  </r>
  <r>
    <x v="128"/>
    <x v="8"/>
    <x v="0"/>
    <n v="11"/>
  </r>
  <r>
    <x v="128"/>
    <x v="8"/>
    <x v="1"/>
    <n v="538"/>
  </r>
  <r>
    <x v="128"/>
    <x v="8"/>
    <x v="2"/>
    <n v="16140"/>
  </r>
  <r>
    <x v="128"/>
    <x v="8"/>
    <x v="3"/>
    <n v="4064"/>
  </r>
  <r>
    <x v="128"/>
    <x v="8"/>
    <x v="4"/>
    <n v="5644"/>
  </r>
  <r>
    <x v="128"/>
    <x v="8"/>
    <x v="5"/>
    <n v="2891"/>
  </r>
  <r>
    <x v="128"/>
    <x v="9"/>
    <x v="0"/>
    <n v="16"/>
  </r>
  <r>
    <x v="128"/>
    <x v="9"/>
    <x v="1"/>
    <n v="389"/>
  </r>
  <r>
    <x v="128"/>
    <x v="9"/>
    <x v="2"/>
    <n v="11670"/>
  </r>
  <r>
    <x v="128"/>
    <x v="9"/>
    <x v="3"/>
    <n v="2728"/>
  </r>
  <r>
    <x v="128"/>
    <x v="9"/>
    <x v="4"/>
    <n v="4274"/>
  </r>
  <r>
    <x v="128"/>
    <x v="9"/>
    <x v="5"/>
    <n v="2037"/>
  </r>
  <r>
    <x v="128"/>
    <x v="10"/>
    <x v="0"/>
    <n v="102"/>
  </r>
  <r>
    <x v="128"/>
    <x v="10"/>
    <x v="1"/>
    <n v="3464"/>
  </r>
  <r>
    <x v="128"/>
    <x v="10"/>
    <x v="2"/>
    <n v="103920"/>
  </r>
  <r>
    <x v="128"/>
    <x v="10"/>
    <x v="3"/>
    <n v="10869"/>
  </r>
  <r>
    <x v="128"/>
    <x v="10"/>
    <x v="4"/>
    <n v="19095"/>
  </r>
  <r>
    <x v="128"/>
    <x v="10"/>
    <x v="5"/>
    <n v="12087"/>
  </r>
  <r>
    <x v="128"/>
    <x v="11"/>
    <x v="0"/>
    <n v="14"/>
  </r>
  <r>
    <x v="128"/>
    <x v="11"/>
    <x v="1"/>
    <n v="426"/>
  </r>
  <r>
    <x v="128"/>
    <x v="11"/>
    <x v="2"/>
    <n v="12780"/>
  </r>
  <r>
    <x v="128"/>
    <x v="11"/>
    <x v="3"/>
    <n v="2891"/>
  </r>
  <r>
    <x v="128"/>
    <x v="11"/>
    <x v="4"/>
    <n v="5113"/>
  </r>
  <r>
    <x v="128"/>
    <x v="11"/>
    <x v="5"/>
    <n v="2626"/>
  </r>
  <r>
    <x v="128"/>
    <x v="12"/>
    <x v="0"/>
    <n v="19"/>
  </r>
  <r>
    <x v="128"/>
    <x v="12"/>
    <x v="1"/>
    <n v="813"/>
  </r>
  <r>
    <x v="128"/>
    <x v="12"/>
    <x v="2"/>
    <n v="24390"/>
  </r>
  <r>
    <x v="128"/>
    <x v="12"/>
    <x v="3"/>
    <n v="3837"/>
  </r>
  <r>
    <x v="128"/>
    <x v="12"/>
    <x v="4"/>
    <n v="5471"/>
  </r>
  <r>
    <x v="128"/>
    <x v="12"/>
    <x v="5"/>
    <n v="3270"/>
  </r>
  <r>
    <x v="128"/>
    <x v="13"/>
    <x v="0"/>
    <n v="11"/>
  </r>
  <r>
    <x v="128"/>
    <x v="13"/>
    <x v="1"/>
    <n v="276"/>
  </r>
  <r>
    <x v="128"/>
    <x v="13"/>
    <x v="2"/>
    <n v="8280"/>
  </r>
  <r>
    <x v="128"/>
    <x v="13"/>
    <x v="3"/>
    <n v="2614"/>
  </r>
  <r>
    <x v="128"/>
    <x v="13"/>
    <x v="4"/>
    <n v="3750"/>
  </r>
  <r>
    <x v="128"/>
    <x v="13"/>
    <x v="5"/>
    <n v="1987"/>
  </r>
  <r>
    <x v="128"/>
    <x v="14"/>
    <x v="0"/>
    <n v="55"/>
  </r>
  <r>
    <x v="128"/>
    <x v="14"/>
    <x v="1"/>
    <n v="1714"/>
  </r>
  <r>
    <x v="128"/>
    <x v="14"/>
    <x v="2"/>
    <n v="51420"/>
  </r>
  <r>
    <x v="128"/>
    <x v="14"/>
    <x v="3"/>
    <n v="28186"/>
  </r>
  <r>
    <x v="128"/>
    <x v="14"/>
    <x v="4"/>
    <n v="45764"/>
  </r>
  <r>
    <x v="128"/>
    <x v="14"/>
    <x v="5"/>
    <n v="23819"/>
  </r>
  <r>
    <x v="128"/>
    <x v="15"/>
    <x v="0"/>
    <n v="25"/>
  </r>
  <r>
    <x v="128"/>
    <x v="15"/>
    <x v="1"/>
    <n v="1024"/>
  </r>
  <r>
    <x v="128"/>
    <x v="15"/>
    <x v="2"/>
    <n v="30720"/>
  </r>
  <r>
    <x v="128"/>
    <x v="15"/>
    <x v="3"/>
    <n v="5683"/>
  </r>
  <r>
    <x v="128"/>
    <x v="15"/>
    <x v="4"/>
    <n v="9133"/>
  </r>
  <r>
    <x v="128"/>
    <x v="15"/>
    <x v="5"/>
    <n v="4952"/>
  </r>
  <r>
    <x v="128"/>
    <x v="16"/>
    <x v="0"/>
    <n v="9"/>
  </r>
  <r>
    <x v="128"/>
    <x v="16"/>
    <x v="1"/>
    <n v="252"/>
  </r>
  <r>
    <x v="128"/>
    <x v="16"/>
    <x v="2"/>
    <n v="7560"/>
  </r>
  <r>
    <x v="128"/>
    <x v="16"/>
    <x v="3"/>
    <n v="815"/>
  </r>
  <r>
    <x v="128"/>
    <x v="16"/>
    <x v="4"/>
    <n v="1563"/>
  </r>
  <r>
    <x v="128"/>
    <x v="16"/>
    <x v="5"/>
    <n v="1278"/>
  </r>
  <r>
    <x v="128"/>
    <x v="17"/>
    <x v="0"/>
    <n v="12"/>
  </r>
  <r>
    <x v="128"/>
    <x v="17"/>
    <x v="1"/>
    <n v="274"/>
  </r>
  <r>
    <x v="128"/>
    <x v="17"/>
    <x v="2"/>
    <n v="8220"/>
  </r>
  <r>
    <x v="128"/>
    <x v="17"/>
    <x v="3"/>
    <n v="1802"/>
  </r>
  <r>
    <x v="128"/>
    <x v="17"/>
    <x v="4"/>
    <n v="3253"/>
  </r>
  <r>
    <x v="128"/>
    <x v="17"/>
    <x v="5"/>
    <n v="1729"/>
  </r>
  <r>
    <x v="128"/>
    <x v="18"/>
    <x v="0"/>
    <n v="19"/>
  </r>
  <r>
    <x v="128"/>
    <x v="18"/>
    <x v="1"/>
    <n v="728"/>
  </r>
  <r>
    <x v="128"/>
    <x v="18"/>
    <x v="2"/>
    <n v="21840"/>
  </r>
  <r>
    <x v="128"/>
    <x v="18"/>
    <x v="3"/>
    <n v="4317"/>
  </r>
  <r>
    <x v="128"/>
    <x v="18"/>
    <x v="4"/>
    <n v="7137"/>
  </r>
  <r>
    <x v="128"/>
    <x v="18"/>
    <x v="5"/>
    <n v="4965"/>
  </r>
  <r>
    <x v="128"/>
    <x v="19"/>
    <x v="0"/>
    <n v="109"/>
  </r>
  <r>
    <x v="128"/>
    <x v="19"/>
    <x v="1"/>
    <n v="4209"/>
  </r>
  <r>
    <x v="128"/>
    <x v="19"/>
    <x v="2"/>
    <n v="126270"/>
  </r>
  <r>
    <x v="128"/>
    <x v="19"/>
    <x v="3"/>
    <n v="36757"/>
  </r>
  <r>
    <x v="128"/>
    <x v="19"/>
    <x v="4"/>
    <n v="63695"/>
  </r>
  <r>
    <x v="128"/>
    <x v="19"/>
    <x v="5"/>
    <n v="38306"/>
  </r>
  <r>
    <x v="128"/>
    <x v="20"/>
    <x v="0"/>
    <n v="27"/>
  </r>
  <r>
    <x v="128"/>
    <x v="20"/>
    <x v="1"/>
    <n v="1965"/>
  </r>
  <r>
    <x v="128"/>
    <x v="20"/>
    <x v="2"/>
    <n v="58950"/>
  </r>
  <r>
    <x v="128"/>
    <x v="20"/>
    <x v="3"/>
    <n v="8534"/>
  </r>
  <r>
    <x v="128"/>
    <x v="20"/>
    <x v="4"/>
    <n v="14838"/>
  </r>
  <r>
    <x v="128"/>
    <x v="20"/>
    <x v="5"/>
    <n v="3001"/>
  </r>
  <r>
    <x v="128"/>
    <x v="21"/>
    <x v="0"/>
    <n v="75"/>
  </r>
  <r>
    <x v="128"/>
    <x v="21"/>
    <x v="1"/>
    <n v="3223"/>
  </r>
  <r>
    <x v="128"/>
    <x v="21"/>
    <x v="2"/>
    <n v="96690"/>
  </r>
  <r>
    <x v="128"/>
    <x v="21"/>
    <x v="3"/>
    <n v="30121"/>
  </r>
  <r>
    <x v="128"/>
    <x v="21"/>
    <x v="4"/>
    <n v="51495"/>
  </r>
  <r>
    <x v="128"/>
    <x v="21"/>
    <x v="5"/>
    <n v="22833"/>
  </r>
  <r>
    <x v="128"/>
    <x v="22"/>
    <x v="0"/>
    <n v="123"/>
  </r>
  <r>
    <x v="128"/>
    <x v="22"/>
    <x v="1"/>
    <n v="6096"/>
  </r>
  <r>
    <x v="128"/>
    <x v="22"/>
    <x v="2"/>
    <n v="182880"/>
  </r>
  <r>
    <x v="128"/>
    <x v="22"/>
    <x v="3"/>
    <n v="71075"/>
  </r>
  <r>
    <x v="128"/>
    <x v="22"/>
    <x v="4"/>
    <n v="129768"/>
  </r>
  <r>
    <x v="128"/>
    <x v="22"/>
    <x v="5"/>
    <n v="75819"/>
  </r>
  <r>
    <x v="128"/>
    <x v="23"/>
    <x v="0"/>
    <n v="33"/>
  </r>
  <r>
    <x v="128"/>
    <x v="23"/>
    <x v="1"/>
    <n v="1485"/>
  </r>
  <r>
    <x v="128"/>
    <x v="23"/>
    <x v="2"/>
    <n v="44550"/>
  </r>
  <r>
    <x v="128"/>
    <x v="23"/>
    <x v="3"/>
    <n v="5261"/>
  </r>
  <r>
    <x v="128"/>
    <x v="23"/>
    <x v="4"/>
    <n v="8784"/>
  </r>
  <r>
    <x v="128"/>
    <x v="23"/>
    <x v="5"/>
    <n v="4979"/>
  </r>
  <r>
    <x v="128"/>
    <x v="24"/>
    <x v="0"/>
    <n v="18"/>
  </r>
  <r>
    <x v="128"/>
    <x v="24"/>
    <x v="1"/>
    <n v="1022"/>
  </r>
  <r>
    <x v="128"/>
    <x v="24"/>
    <x v="2"/>
    <n v="30660"/>
  </r>
  <r>
    <x v="128"/>
    <x v="24"/>
    <x v="3"/>
    <n v="1411"/>
  </r>
  <r>
    <x v="128"/>
    <x v="24"/>
    <x v="4"/>
    <n v="2374"/>
  </r>
  <r>
    <x v="128"/>
    <x v="24"/>
    <x v="5"/>
    <n v="1238"/>
  </r>
  <r>
    <x v="128"/>
    <x v="25"/>
    <x v="0"/>
    <n v="42"/>
  </r>
  <r>
    <x v="128"/>
    <x v="25"/>
    <x v="1"/>
    <n v="1380"/>
  </r>
  <r>
    <x v="128"/>
    <x v="25"/>
    <x v="2"/>
    <n v="41400"/>
  </r>
  <r>
    <x v="128"/>
    <x v="25"/>
    <x v="3"/>
    <n v="9353"/>
  </r>
  <r>
    <x v="128"/>
    <x v="25"/>
    <x v="4"/>
    <n v="15601"/>
  </r>
  <r>
    <x v="128"/>
    <x v="25"/>
    <x v="5"/>
    <n v="8302"/>
  </r>
  <r>
    <x v="128"/>
    <x v="26"/>
    <x v="0"/>
    <n v="10"/>
  </r>
  <r>
    <x v="128"/>
    <x v="26"/>
    <x v="1"/>
    <n v="551"/>
  </r>
  <r>
    <x v="128"/>
    <x v="26"/>
    <x v="2"/>
    <n v="16530"/>
  </r>
  <r>
    <x v="128"/>
    <x v="26"/>
    <x v="3"/>
    <n v="1488"/>
  </r>
  <r>
    <x v="128"/>
    <x v="26"/>
    <x v="4"/>
    <n v="2533"/>
  </r>
  <r>
    <x v="128"/>
    <x v="26"/>
    <x v="5"/>
    <n v="1514"/>
  </r>
  <r>
    <x v="128"/>
    <x v="27"/>
    <x v="0"/>
    <n v="57"/>
  </r>
  <r>
    <x v="128"/>
    <x v="27"/>
    <x v="1"/>
    <n v="1891"/>
  </r>
  <r>
    <x v="128"/>
    <x v="27"/>
    <x v="2"/>
    <n v="56730"/>
  </r>
  <r>
    <x v="128"/>
    <x v="27"/>
    <x v="3"/>
    <n v="10793"/>
  </r>
  <r>
    <x v="128"/>
    <x v="27"/>
    <x v="4"/>
    <n v="17785"/>
  </r>
  <r>
    <x v="128"/>
    <x v="27"/>
    <x v="5"/>
    <n v="7735"/>
  </r>
  <r>
    <x v="128"/>
    <x v="28"/>
    <x v="0"/>
    <n v="55"/>
  </r>
  <r>
    <x v="128"/>
    <x v="28"/>
    <x v="1"/>
    <n v="2083"/>
  </r>
  <r>
    <x v="128"/>
    <x v="28"/>
    <x v="2"/>
    <n v="62490"/>
  </r>
  <r>
    <x v="128"/>
    <x v="28"/>
    <x v="3"/>
    <n v="22287"/>
  </r>
  <r>
    <x v="128"/>
    <x v="28"/>
    <x v="4"/>
    <n v="36402"/>
  </r>
  <r>
    <x v="128"/>
    <x v="28"/>
    <x v="5"/>
    <n v="21298"/>
  </r>
  <r>
    <x v="128"/>
    <x v="29"/>
    <x v="0"/>
    <n v="9"/>
  </r>
  <r>
    <x v="128"/>
    <x v="29"/>
    <x v="1"/>
    <n v="165"/>
  </r>
  <r>
    <x v="128"/>
    <x v="29"/>
    <x v="2"/>
    <n v="4950"/>
  </r>
  <r>
    <x v="128"/>
    <x v="29"/>
    <x v="3"/>
    <n v="704"/>
  </r>
  <r>
    <x v="128"/>
    <x v="29"/>
    <x v="4"/>
    <n v="1100"/>
  </r>
  <r>
    <x v="128"/>
    <x v="29"/>
    <x v="5"/>
    <n v="577"/>
  </r>
  <r>
    <x v="128"/>
    <x v="30"/>
    <x v="0"/>
    <n v="56"/>
  </r>
  <r>
    <x v="128"/>
    <x v="30"/>
    <x v="1"/>
    <n v="2001"/>
  </r>
  <r>
    <x v="128"/>
    <x v="30"/>
    <x v="2"/>
    <n v="60030"/>
  </r>
  <r>
    <x v="128"/>
    <x v="30"/>
    <x v="3"/>
    <n v="17391"/>
  </r>
  <r>
    <x v="128"/>
    <x v="30"/>
    <x v="4"/>
    <n v="27451"/>
  </r>
  <r>
    <x v="128"/>
    <x v="30"/>
    <x v="5"/>
    <n v="13376"/>
  </r>
  <r>
    <x v="128"/>
    <x v="31"/>
    <x v="0"/>
    <n v="10"/>
  </r>
  <r>
    <x v="128"/>
    <x v="31"/>
    <x v="1"/>
    <n v="337"/>
  </r>
  <r>
    <x v="128"/>
    <x v="31"/>
    <x v="2"/>
    <n v="10110"/>
  </r>
  <r>
    <x v="128"/>
    <x v="31"/>
    <x v="3"/>
    <n v="1734"/>
  </r>
  <r>
    <x v="128"/>
    <x v="31"/>
    <x v="4"/>
    <n v="2395"/>
  </r>
  <r>
    <x v="128"/>
    <x v="31"/>
    <x v="5"/>
    <n v="879"/>
  </r>
  <r>
    <x v="128"/>
    <x v="32"/>
    <x v="0"/>
    <n v="22"/>
  </r>
  <r>
    <x v="128"/>
    <x v="32"/>
    <x v="1"/>
    <n v="550"/>
  </r>
  <r>
    <x v="128"/>
    <x v="32"/>
    <x v="2"/>
    <n v="16500"/>
  </r>
  <r>
    <x v="128"/>
    <x v="32"/>
    <x v="3"/>
    <n v="2142"/>
  </r>
  <r>
    <x v="128"/>
    <x v="32"/>
    <x v="4"/>
    <n v="3322"/>
  </r>
  <r>
    <x v="128"/>
    <x v="32"/>
    <x v="5"/>
    <n v="2044"/>
  </r>
  <r>
    <x v="128"/>
    <x v="33"/>
    <x v="0"/>
    <n v="52"/>
  </r>
  <r>
    <x v="128"/>
    <x v="33"/>
    <x v="1"/>
    <n v="2454"/>
  </r>
  <r>
    <x v="128"/>
    <x v="33"/>
    <x v="2"/>
    <n v="73620"/>
  </r>
  <r>
    <x v="128"/>
    <x v="33"/>
    <x v="3"/>
    <n v="23311"/>
  </r>
  <r>
    <x v="128"/>
    <x v="33"/>
    <x v="4"/>
    <n v="43147"/>
  </r>
  <r>
    <x v="128"/>
    <x v="33"/>
    <x v="5"/>
    <n v="22470"/>
  </r>
  <r>
    <x v="128"/>
    <x v="34"/>
    <x v="0"/>
    <n v="32"/>
  </r>
  <r>
    <x v="128"/>
    <x v="34"/>
    <x v="1"/>
    <n v="975"/>
  </r>
  <r>
    <x v="128"/>
    <x v="34"/>
    <x v="2"/>
    <n v="29250"/>
  </r>
  <r>
    <x v="128"/>
    <x v="34"/>
    <x v="3"/>
    <n v="6708"/>
  </r>
  <r>
    <x v="128"/>
    <x v="34"/>
    <x v="4"/>
    <n v="13544"/>
  </r>
  <r>
    <x v="128"/>
    <x v="34"/>
    <x v="5"/>
    <n v="7522"/>
  </r>
  <r>
    <x v="128"/>
    <x v="35"/>
    <x v="0"/>
    <n v="13"/>
  </r>
  <r>
    <x v="128"/>
    <x v="35"/>
    <x v="1"/>
    <n v="181"/>
  </r>
  <r>
    <x v="128"/>
    <x v="35"/>
    <x v="2"/>
    <n v="5430"/>
  </r>
  <r>
    <x v="128"/>
    <x v="35"/>
    <x v="3"/>
    <n v="1483"/>
  </r>
  <r>
    <x v="128"/>
    <x v="35"/>
    <x v="4"/>
    <n v="2509"/>
  </r>
  <r>
    <x v="128"/>
    <x v="35"/>
    <x v="5"/>
    <n v="1942"/>
  </r>
  <r>
    <x v="128"/>
    <x v="36"/>
    <x v="0"/>
    <n v="13"/>
  </r>
  <r>
    <x v="128"/>
    <x v="36"/>
    <x v="1"/>
    <n v="369"/>
  </r>
  <r>
    <x v="128"/>
    <x v="36"/>
    <x v="2"/>
    <n v="11070"/>
  </r>
  <r>
    <x v="128"/>
    <x v="36"/>
    <x v="3"/>
    <n v="1312"/>
  </r>
  <r>
    <x v="128"/>
    <x v="36"/>
    <x v="4"/>
    <n v="2443"/>
  </r>
  <r>
    <x v="128"/>
    <x v="36"/>
    <x v="5"/>
    <n v="1574"/>
  </r>
  <r>
    <x v="128"/>
    <x v="37"/>
    <x v="0"/>
    <n v="54"/>
  </r>
  <r>
    <x v="128"/>
    <x v="37"/>
    <x v="1"/>
    <n v="1476"/>
  </r>
  <r>
    <x v="128"/>
    <x v="37"/>
    <x v="2"/>
    <n v="44280"/>
  </r>
  <r>
    <x v="128"/>
    <x v="37"/>
    <x v="3"/>
    <n v="21536"/>
  </r>
  <r>
    <x v="128"/>
    <x v="37"/>
    <x v="4"/>
    <n v="35929"/>
  </r>
  <r>
    <x v="128"/>
    <x v="37"/>
    <x v="5"/>
    <n v="19263"/>
  </r>
  <r>
    <x v="128"/>
    <x v="38"/>
    <x v="0"/>
    <n v="18"/>
  </r>
  <r>
    <x v="128"/>
    <x v="38"/>
    <x v="1"/>
    <n v="384"/>
  </r>
  <r>
    <x v="128"/>
    <x v="38"/>
    <x v="2"/>
    <n v="11520"/>
  </r>
  <r>
    <x v="128"/>
    <x v="38"/>
    <x v="3"/>
    <n v="1192"/>
  </r>
  <r>
    <x v="128"/>
    <x v="38"/>
    <x v="4"/>
    <n v="1755"/>
  </r>
  <r>
    <x v="128"/>
    <x v="38"/>
    <x v="5"/>
    <n v="1175"/>
  </r>
  <r>
    <x v="128"/>
    <x v="39"/>
    <x v="0"/>
    <n v="20"/>
  </r>
  <r>
    <x v="128"/>
    <x v="39"/>
    <x v="1"/>
    <n v="732"/>
  </r>
  <r>
    <x v="128"/>
    <x v="39"/>
    <x v="2"/>
    <n v="21960"/>
  </r>
  <r>
    <x v="128"/>
    <x v="39"/>
    <x v="3"/>
    <n v="2515"/>
  </r>
  <r>
    <x v="128"/>
    <x v="39"/>
    <x v="4"/>
    <n v="4337"/>
  </r>
  <r>
    <x v="128"/>
    <x v="39"/>
    <x v="5"/>
    <n v="2475"/>
  </r>
  <r>
    <x v="128"/>
    <x v="40"/>
    <x v="0"/>
    <n v="26"/>
  </r>
  <r>
    <x v="128"/>
    <x v="40"/>
    <x v="1"/>
    <n v="940"/>
  </r>
  <r>
    <x v="128"/>
    <x v="40"/>
    <x v="2"/>
    <n v="28200"/>
  </r>
  <r>
    <x v="128"/>
    <x v="40"/>
    <x v="3"/>
    <n v="4847"/>
  </r>
  <r>
    <x v="128"/>
    <x v="40"/>
    <x v="4"/>
    <n v="7624"/>
  </r>
  <r>
    <x v="128"/>
    <x v="40"/>
    <x v="5"/>
    <n v="3864"/>
  </r>
  <r>
    <x v="128"/>
    <x v="41"/>
    <x v="0"/>
    <n v="11"/>
  </r>
  <r>
    <x v="128"/>
    <x v="41"/>
    <x v="1"/>
    <n v="231"/>
  </r>
  <r>
    <x v="128"/>
    <x v="41"/>
    <x v="2"/>
    <n v="6930"/>
  </r>
  <r>
    <x v="128"/>
    <x v="41"/>
    <x v="3"/>
    <n v="2701"/>
  </r>
  <r>
    <x v="128"/>
    <x v="41"/>
    <x v="4"/>
    <n v="5019"/>
  </r>
  <r>
    <x v="128"/>
    <x v="41"/>
    <x v="5"/>
    <n v="2635"/>
  </r>
  <r>
    <x v="128"/>
    <x v="42"/>
    <x v="0"/>
    <n v="8"/>
  </r>
  <r>
    <x v="128"/>
    <x v="42"/>
    <x v="1"/>
    <n v="461"/>
  </r>
  <r>
    <x v="128"/>
    <x v="42"/>
    <x v="2"/>
    <n v="13830"/>
  </r>
  <r>
    <x v="128"/>
    <x v="42"/>
    <x v="3"/>
    <n v="1523"/>
  </r>
  <r>
    <x v="128"/>
    <x v="42"/>
    <x v="4"/>
    <n v="2506"/>
  </r>
  <r>
    <x v="128"/>
    <x v="42"/>
    <x v="5"/>
    <n v="1504"/>
  </r>
  <r>
    <x v="128"/>
    <x v="43"/>
    <x v="0"/>
    <n v="20"/>
  </r>
  <r>
    <x v="128"/>
    <x v="43"/>
    <x v="1"/>
    <n v="641"/>
  </r>
  <r>
    <x v="128"/>
    <x v="43"/>
    <x v="2"/>
    <n v="19230"/>
  </r>
  <r>
    <x v="128"/>
    <x v="43"/>
    <x v="3"/>
    <n v="8072"/>
  </r>
  <r>
    <x v="128"/>
    <x v="43"/>
    <x v="4"/>
    <n v="14410"/>
  </r>
  <r>
    <x v="128"/>
    <x v="43"/>
    <x v="5"/>
    <n v="7047"/>
  </r>
  <r>
    <x v="128"/>
    <x v="44"/>
    <x v="0"/>
    <n v="81"/>
  </r>
  <r>
    <x v="128"/>
    <x v="44"/>
    <x v="1"/>
    <n v="6084"/>
  </r>
  <r>
    <x v="128"/>
    <x v="44"/>
    <x v="2"/>
    <n v="182520"/>
  </r>
  <r>
    <x v="128"/>
    <x v="44"/>
    <x v="3"/>
    <n v="112459"/>
  </r>
  <r>
    <x v="128"/>
    <x v="44"/>
    <x v="4"/>
    <n v="162554"/>
  </r>
  <r>
    <x v="128"/>
    <x v="44"/>
    <x v="5"/>
    <n v="82195"/>
  </r>
  <r>
    <x v="128"/>
    <x v="45"/>
    <x v="0"/>
    <n v="15"/>
  </r>
  <r>
    <x v="128"/>
    <x v="45"/>
    <x v="1"/>
    <n v="682"/>
  </r>
  <r>
    <x v="128"/>
    <x v="45"/>
    <x v="2"/>
    <n v="20460"/>
  </r>
  <r>
    <x v="128"/>
    <x v="45"/>
    <x v="3"/>
    <n v="4983"/>
  </r>
  <r>
    <x v="128"/>
    <x v="45"/>
    <x v="4"/>
    <n v="9456"/>
  </r>
  <r>
    <x v="128"/>
    <x v="45"/>
    <x v="5"/>
    <n v="4705"/>
  </r>
  <r>
    <x v="128"/>
    <x v="46"/>
    <x v="0"/>
    <n v="22"/>
  </r>
  <r>
    <x v="128"/>
    <x v="46"/>
    <x v="1"/>
    <n v="692"/>
  </r>
  <r>
    <x v="128"/>
    <x v="46"/>
    <x v="2"/>
    <n v="20760"/>
  </r>
  <r>
    <x v="128"/>
    <x v="46"/>
    <x v="3"/>
    <n v="1870"/>
  </r>
  <r>
    <x v="128"/>
    <x v="46"/>
    <x v="4"/>
    <n v="3606"/>
  </r>
  <r>
    <x v="128"/>
    <x v="46"/>
    <x v="5"/>
    <n v="2359"/>
  </r>
  <r>
    <x v="128"/>
    <x v="47"/>
    <x v="0"/>
    <n v="78"/>
  </r>
  <r>
    <x v="128"/>
    <x v="47"/>
    <x v="1"/>
    <n v="3345"/>
  </r>
  <r>
    <x v="128"/>
    <x v="47"/>
    <x v="2"/>
    <n v="100350"/>
  </r>
  <r>
    <x v="128"/>
    <x v="47"/>
    <x v="3"/>
    <n v="9601"/>
  </r>
  <r>
    <x v="128"/>
    <x v="47"/>
    <x v="4"/>
    <n v="17831"/>
  </r>
  <r>
    <x v="128"/>
    <x v="47"/>
    <x v="5"/>
    <n v="9625"/>
  </r>
  <r>
    <x v="128"/>
    <x v="48"/>
    <x v="0"/>
    <n v="77"/>
  </r>
  <r>
    <x v="128"/>
    <x v="48"/>
    <x v="1"/>
    <n v="2872"/>
  </r>
  <r>
    <x v="128"/>
    <x v="48"/>
    <x v="2"/>
    <n v="86160"/>
  </r>
  <r>
    <x v="128"/>
    <x v="48"/>
    <x v="3"/>
    <n v="23941"/>
  </r>
  <r>
    <x v="128"/>
    <x v="48"/>
    <x v="4"/>
    <n v="37969"/>
  </r>
  <r>
    <x v="128"/>
    <x v="48"/>
    <x v="5"/>
    <n v="18205"/>
  </r>
  <r>
    <x v="128"/>
    <x v="49"/>
    <x v="0"/>
    <n v="101"/>
  </r>
  <r>
    <x v="128"/>
    <x v="49"/>
    <x v="1"/>
    <n v="3184"/>
  </r>
  <r>
    <x v="128"/>
    <x v="49"/>
    <x v="2"/>
    <n v="95520"/>
  </r>
  <r>
    <x v="128"/>
    <x v="49"/>
    <x v="3"/>
    <n v="19641"/>
  </r>
  <r>
    <x v="128"/>
    <x v="49"/>
    <x v="4"/>
    <n v="34441"/>
  </r>
  <r>
    <x v="128"/>
    <x v="49"/>
    <x v="5"/>
    <n v="21027"/>
  </r>
  <r>
    <x v="128"/>
    <x v="50"/>
    <x v="0"/>
    <n v="43"/>
  </r>
  <r>
    <x v="128"/>
    <x v="50"/>
    <x v="1"/>
    <n v="1232"/>
  </r>
  <r>
    <x v="128"/>
    <x v="50"/>
    <x v="2"/>
    <n v="36960"/>
  </r>
  <r>
    <x v="128"/>
    <x v="50"/>
    <x v="3"/>
    <n v="9887"/>
  </r>
  <r>
    <x v="128"/>
    <x v="50"/>
    <x v="4"/>
    <n v="17468"/>
  </r>
  <r>
    <x v="128"/>
    <x v="50"/>
    <x v="5"/>
    <n v="11876"/>
  </r>
  <r>
    <x v="128"/>
    <x v="51"/>
    <x v="0"/>
    <n v="45"/>
  </r>
  <r>
    <x v="128"/>
    <x v="51"/>
    <x v="1"/>
    <n v="1252"/>
  </r>
  <r>
    <x v="128"/>
    <x v="51"/>
    <x v="2"/>
    <n v="37560"/>
  </r>
  <r>
    <x v="128"/>
    <x v="51"/>
    <x v="3"/>
    <n v="7578"/>
  </r>
  <r>
    <x v="128"/>
    <x v="51"/>
    <x v="4"/>
    <n v="12947"/>
  </r>
  <r>
    <x v="128"/>
    <x v="51"/>
    <x v="5"/>
    <n v="8448"/>
  </r>
  <r>
    <x v="128"/>
    <x v="52"/>
    <x v="0"/>
    <n v="36"/>
  </r>
  <r>
    <x v="128"/>
    <x v="52"/>
    <x v="1"/>
    <n v="1107"/>
  </r>
  <r>
    <x v="128"/>
    <x v="52"/>
    <x v="2"/>
    <n v="33210"/>
  </r>
  <r>
    <x v="128"/>
    <x v="52"/>
    <x v="3"/>
    <n v="10732"/>
  </r>
  <r>
    <x v="128"/>
    <x v="52"/>
    <x v="4"/>
    <n v="16665"/>
  </r>
  <r>
    <x v="128"/>
    <x v="52"/>
    <x v="5"/>
    <n v="10834"/>
  </r>
  <r>
    <x v="128"/>
    <x v="53"/>
    <x v="0"/>
    <n v="72"/>
  </r>
  <r>
    <x v="128"/>
    <x v="53"/>
    <x v="1"/>
    <n v="3169"/>
  </r>
  <r>
    <x v="128"/>
    <x v="53"/>
    <x v="2"/>
    <n v="95070"/>
  </r>
  <r>
    <x v="128"/>
    <x v="53"/>
    <x v="3"/>
    <n v="19189"/>
  </r>
  <r>
    <x v="128"/>
    <x v="53"/>
    <x v="4"/>
    <n v="33997"/>
  </r>
  <r>
    <x v="128"/>
    <x v="53"/>
    <x v="5"/>
    <n v="26349"/>
  </r>
  <r>
    <x v="128"/>
    <x v="54"/>
    <x v="0"/>
    <n v="47"/>
  </r>
  <r>
    <x v="128"/>
    <x v="54"/>
    <x v="1"/>
    <n v="1615"/>
  </r>
  <r>
    <x v="128"/>
    <x v="54"/>
    <x v="2"/>
    <n v="48450"/>
  </r>
  <r>
    <x v="128"/>
    <x v="54"/>
    <x v="3"/>
    <n v="9947"/>
  </r>
  <r>
    <x v="128"/>
    <x v="54"/>
    <x v="4"/>
    <n v="20957"/>
  </r>
  <r>
    <x v="128"/>
    <x v="54"/>
    <x v="5"/>
    <n v="13276"/>
  </r>
  <r>
    <x v="128"/>
    <x v="55"/>
    <x v="0"/>
    <n v="21"/>
  </r>
  <r>
    <x v="128"/>
    <x v="55"/>
    <x v="1"/>
    <n v="1662"/>
  </r>
  <r>
    <x v="128"/>
    <x v="55"/>
    <x v="2"/>
    <n v="49860"/>
  </r>
  <r>
    <x v="128"/>
    <x v="55"/>
    <x v="3"/>
    <n v="3030"/>
  </r>
  <r>
    <x v="128"/>
    <x v="55"/>
    <x v="4"/>
    <n v="6299"/>
  </r>
  <r>
    <x v="128"/>
    <x v="55"/>
    <x v="5"/>
    <n v="2237"/>
  </r>
  <r>
    <x v="128"/>
    <x v="56"/>
    <x v="0"/>
    <n v="225"/>
  </r>
  <r>
    <x v="128"/>
    <x v="56"/>
    <x v="1"/>
    <n v="10331"/>
  </r>
  <r>
    <x v="128"/>
    <x v="56"/>
    <x v="2"/>
    <n v="309930"/>
  </r>
  <r>
    <x v="128"/>
    <x v="56"/>
    <x v="3"/>
    <n v="144575"/>
  </r>
  <r>
    <x v="128"/>
    <x v="56"/>
    <x v="4"/>
    <n v="238494"/>
  </r>
  <r>
    <x v="128"/>
    <x v="56"/>
    <x v="5"/>
    <n v="119310"/>
  </r>
  <r>
    <x v="128"/>
    <x v="57"/>
    <x v="0"/>
    <n v="15"/>
  </r>
  <r>
    <x v="128"/>
    <x v="57"/>
    <x v="1"/>
    <n v="483"/>
  </r>
  <r>
    <x v="128"/>
    <x v="57"/>
    <x v="2"/>
    <n v="14490"/>
  </r>
  <r>
    <x v="128"/>
    <x v="57"/>
    <x v="3"/>
    <n v="2513"/>
  </r>
  <r>
    <x v="128"/>
    <x v="57"/>
    <x v="4"/>
    <n v="4499"/>
  </r>
  <r>
    <x v="128"/>
    <x v="57"/>
    <x v="5"/>
    <n v="2139"/>
  </r>
  <r>
    <x v="128"/>
    <x v="58"/>
    <x v="0"/>
    <n v="44"/>
  </r>
  <r>
    <x v="128"/>
    <x v="58"/>
    <x v="1"/>
    <n v="1365"/>
  </r>
  <r>
    <x v="128"/>
    <x v="58"/>
    <x v="2"/>
    <n v="40950"/>
  </r>
  <r>
    <x v="128"/>
    <x v="58"/>
    <x v="3"/>
    <n v="11038"/>
  </r>
  <r>
    <x v="128"/>
    <x v="58"/>
    <x v="4"/>
    <n v="20553"/>
  </r>
  <r>
    <x v="128"/>
    <x v="58"/>
    <x v="5"/>
    <n v="7655"/>
  </r>
  <r>
    <x v="128"/>
    <x v="59"/>
    <x v="0"/>
    <n v="47"/>
  </r>
  <r>
    <x v="128"/>
    <x v="59"/>
    <x v="1"/>
    <n v="1299"/>
  </r>
  <r>
    <x v="128"/>
    <x v="59"/>
    <x v="2"/>
    <n v="38970"/>
  </r>
  <r>
    <x v="128"/>
    <x v="59"/>
    <x v="3"/>
    <n v="9171"/>
  </r>
  <r>
    <x v="128"/>
    <x v="59"/>
    <x v="4"/>
    <n v="16598"/>
  </r>
  <r>
    <x v="128"/>
    <x v="59"/>
    <x v="5"/>
    <n v="9955"/>
  </r>
  <r>
    <x v="128"/>
    <x v="60"/>
    <x v="0"/>
    <n v="30"/>
  </r>
  <r>
    <x v="128"/>
    <x v="60"/>
    <x v="1"/>
    <n v="1671"/>
  </r>
  <r>
    <x v="128"/>
    <x v="60"/>
    <x v="2"/>
    <n v="50130"/>
  </r>
  <r>
    <x v="128"/>
    <x v="60"/>
    <x v="3"/>
    <n v="15545"/>
  </r>
  <r>
    <x v="128"/>
    <x v="60"/>
    <x v="4"/>
    <n v="29019"/>
  </r>
  <r>
    <x v="128"/>
    <x v="60"/>
    <x v="5"/>
    <n v="22606"/>
  </r>
  <r>
    <x v="128"/>
    <x v="61"/>
    <x v="0"/>
    <n v="9"/>
  </r>
  <r>
    <x v="128"/>
    <x v="61"/>
    <x v="1"/>
    <n v="292"/>
  </r>
  <r>
    <x v="128"/>
    <x v="61"/>
    <x v="2"/>
    <n v="8760"/>
  </r>
  <r>
    <x v="128"/>
    <x v="61"/>
    <x v="3"/>
    <n v="839"/>
  </r>
  <r>
    <x v="128"/>
    <x v="61"/>
    <x v="4"/>
    <n v="1583"/>
  </r>
  <r>
    <x v="128"/>
    <x v="61"/>
    <x v="5"/>
    <n v="961"/>
  </r>
  <r>
    <x v="128"/>
    <x v="62"/>
    <x v="0"/>
    <n v="45"/>
  </r>
  <r>
    <x v="128"/>
    <x v="62"/>
    <x v="1"/>
    <n v="1702"/>
  </r>
  <r>
    <x v="128"/>
    <x v="62"/>
    <x v="2"/>
    <n v="51060"/>
  </r>
  <r>
    <x v="128"/>
    <x v="62"/>
    <x v="3"/>
    <n v="8579"/>
  </r>
  <r>
    <x v="128"/>
    <x v="62"/>
    <x v="4"/>
    <n v="15093"/>
  </r>
  <r>
    <x v="128"/>
    <x v="62"/>
    <x v="5"/>
    <n v="10923"/>
  </r>
  <r>
    <x v="128"/>
    <x v="63"/>
    <x v="0"/>
    <n v="54"/>
  </r>
  <r>
    <x v="128"/>
    <x v="63"/>
    <x v="1"/>
    <n v="2990"/>
  </r>
  <r>
    <x v="128"/>
    <x v="63"/>
    <x v="2"/>
    <n v="89700"/>
  </r>
  <r>
    <x v="128"/>
    <x v="63"/>
    <x v="3"/>
    <n v="6951"/>
  </r>
  <r>
    <x v="128"/>
    <x v="63"/>
    <x v="4"/>
    <n v="12052"/>
  </r>
  <r>
    <x v="128"/>
    <x v="63"/>
    <x v="5"/>
    <n v="6528"/>
  </r>
  <r>
    <x v="128"/>
    <x v="64"/>
    <x v="0"/>
    <n v="161"/>
  </r>
  <r>
    <x v="128"/>
    <x v="64"/>
    <x v="1"/>
    <n v="10477"/>
  </r>
  <r>
    <x v="128"/>
    <x v="64"/>
    <x v="2"/>
    <n v="314310"/>
  </r>
  <r>
    <x v="128"/>
    <x v="64"/>
    <x v="3"/>
    <n v="133078"/>
  </r>
  <r>
    <x v="128"/>
    <x v="64"/>
    <x v="4"/>
    <n v="238441"/>
  </r>
  <r>
    <x v="128"/>
    <x v="64"/>
    <x v="5"/>
    <n v="90497"/>
  </r>
  <r>
    <x v="128"/>
    <x v="65"/>
    <x v="0"/>
    <n v="77"/>
  </r>
  <r>
    <x v="128"/>
    <x v="65"/>
    <x v="1"/>
    <n v="2598"/>
  </r>
  <r>
    <x v="128"/>
    <x v="65"/>
    <x v="2"/>
    <n v="77940"/>
  </r>
  <r>
    <x v="128"/>
    <x v="65"/>
    <x v="3"/>
    <n v="33657"/>
  </r>
  <r>
    <x v="128"/>
    <x v="65"/>
    <x v="4"/>
    <n v="60755"/>
  </r>
  <r>
    <x v="128"/>
    <x v="65"/>
    <x v="5"/>
    <n v="34926"/>
  </r>
  <r>
    <x v="128"/>
    <x v="66"/>
    <x v="0"/>
    <n v="28"/>
  </r>
  <r>
    <x v="128"/>
    <x v="66"/>
    <x v="1"/>
    <n v="565"/>
  </r>
  <r>
    <x v="128"/>
    <x v="66"/>
    <x v="2"/>
    <n v="16950"/>
  </r>
  <r>
    <x v="128"/>
    <x v="66"/>
    <x v="3"/>
    <n v="1935"/>
  </r>
  <r>
    <x v="128"/>
    <x v="66"/>
    <x v="4"/>
    <n v="3187"/>
  </r>
  <r>
    <x v="128"/>
    <x v="66"/>
    <x v="5"/>
    <n v="2089"/>
  </r>
  <r>
    <x v="128"/>
    <x v="67"/>
    <x v="0"/>
    <n v="63"/>
  </r>
  <r>
    <x v="128"/>
    <x v="67"/>
    <x v="1"/>
    <n v="2955"/>
  </r>
  <r>
    <x v="128"/>
    <x v="67"/>
    <x v="2"/>
    <n v="88650"/>
  </r>
  <r>
    <x v="128"/>
    <x v="67"/>
    <x v="3"/>
    <n v="12746"/>
  </r>
  <r>
    <x v="128"/>
    <x v="67"/>
    <x v="4"/>
    <n v="23063"/>
  </r>
  <r>
    <x v="128"/>
    <x v="67"/>
    <x v="5"/>
    <n v="13566"/>
  </r>
  <r>
    <x v="128"/>
    <x v="68"/>
    <x v="0"/>
    <n v="10"/>
  </r>
  <r>
    <x v="128"/>
    <x v="68"/>
    <x v="1"/>
    <n v="191"/>
  </r>
  <r>
    <x v="128"/>
    <x v="68"/>
    <x v="2"/>
    <n v="5730"/>
  </r>
  <r>
    <x v="128"/>
    <x v="68"/>
    <x v="3"/>
    <n v="1156"/>
  </r>
  <r>
    <x v="128"/>
    <x v="68"/>
    <x v="4"/>
    <n v="1765"/>
  </r>
  <r>
    <x v="128"/>
    <x v="68"/>
    <x v="5"/>
    <n v="1215"/>
  </r>
  <r>
    <x v="128"/>
    <x v="69"/>
    <x v="0"/>
    <n v="42"/>
  </r>
  <r>
    <x v="128"/>
    <x v="69"/>
    <x v="1"/>
    <n v="1203"/>
  </r>
  <r>
    <x v="128"/>
    <x v="69"/>
    <x v="2"/>
    <n v="36090"/>
  </r>
  <r>
    <x v="128"/>
    <x v="69"/>
    <x v="3"/>
    <n v="11301"/>
  </r>
  <r>
    <x v="128"/>
    <x v="69"/>
    <x v="4"/>
    <n v="17157"/>
  </r>
  <r>
    <x v="128"/>
    <x v="69"/>
    <x v="5"/>
    <n v="9792"/>
  </r>
  <r>
    <x v="128"/>
    <x v="70"/>
    <x v="0"/>
    <n v="3231"/>
  </r>
  <r>
    <x v="128"/>
    <x v="70"/>
    <x v="1"/>
    <n v="138656"/>
  </r>
  <r>
    <x v="128"/>
    <x v="70"/>
    <x v="2"/>
    <n v="4159680"/>
  </r>
  <r>
    <x v="128"/>
    <x v="70"/>
    <x v="3"/>
    <n v="1314997"/>
  </r>
  <r>
    <x v="128"/>
    <x v="70"/>
    <x v="4"/>
    <n v="2183847"/>
  </r>
  <r>
    <x v="128"/>
    <x v="70"/>
    <x v="5"/>
    <n v="1138242"/>
  </r>
  <r>
    <x v="129"/>
    <x v="0"/>
    <x v="0"/>
    <n v="166"/>
  </r>
  <r>
    <x v="129"/>
    <x v="0"/>
    <x v="1"/>
    <n v="6417"/>
  </r>
  <r>
    <x v="129"/>
    <x v="0"/>
    <x v="2"/>
    <n v="198927"/>
  </r>
  <r>
    <x v="129"/>
    <x v="0"/>
    <x v="3"/>
    <n v="48990"/>
  </r>
  <r>
    <x v="129"/>
    <x v="0"/>
    <x v="4"/>
    <n v="81844"/>
  </r>
  <r>
    <x v="129"/>
    <x v="0"/>
    <x v="5"/>
    <n v="39192"/>
  </r>
  <r>
    <x v="129"/>
    <x v="1"/>
    <x v="0"/>
    <n v="58"/>
  </r>
  <r>
    <x v="129"/>
    <x v="1"/>
    <x v="1"/>
    <n v="2688"/>
  </r>
  <r>
    <x v="129"/>
    <x v="1"/>
    <x v="2"/>
    <n v="83328"/>
  </r>
  <r>
    <x v="129"/>
    <x v="1"/>
    <x v="3"/>
    <n v="16999"/>
  </r>
  <r>
    <x v="129"/>
    <x v="1"/>
    <x v="4"/>
    <n v="31227"/>
  </r>
  <r>
    <x v="129"/>
    <x v="1"/>
    <x v="5"/>
    <n v="17696"/>
  </r>
  <r>
    <x v="129"/>
    <x v="2"/>
    <x v="0"/>
    <n v="25"/>
  </r>
  <r>
    <x v="129"/>
    <x v="2"/>
    <x v="1"/>
    <n v="1143"/>
  </r>
  <r>
    <x v="129"/>
    <x v="2"/>
    <x v="2"/>
    <n v="35433"/>
  </r>
  <r>
    <x v="129"/>
    <x v="2"/>
    <x v="3"/>
    <n v="3454"/>
  </r>
  <r>
    <x v="129"/>
    <x v="2"/>
    <x v="4"/>
    <n v="6894"/>
  </r>
  <r>
    <x v="129"/>
    <x v="2"/>
    <x v="5"/>
    <n v="4825"/>
  </r>
  <r>
    <x v="129"/>
    <x v="3"/>
    <x v="0"/>
    <n v="49"/>
  </r>
  <r>
    <x v="129"/>
    <x v="3"/>
    <x v="1"/>
    <n v="2400"/>
  </r>
  <r>
    <x v="129"/>
    <x v="3"/>
    <x v="2"/>
    <n v="74400"/>
  </r>
  <r>
    <x v="129"/>
    <x v="3"/>
    <x v="3"/>
    <n v="12306"/>
  </r>
  <r>
    <x v="129"/>
    <x v="3"/>
    <x v="4"/>
    <n v="23782"/>
  </r>
  <r>
    <x v="129"/>
    <x v="3"/>
    <x v="5"/>
    <n v="12767"/>
  </r>
  <r>
    <x v="129"/>
    <x v="4"/>
    <x v="0"/>
    <n v="24"/>
  </r>
  <r>
    <x v="129"/>
    <x v="4"/>
    <x v="1"/>
    <n v="956"/>
  </r>
  <r>
    <x v="129"/>
    <x v="4"/>
    <x v="2"/>
    <n v="29636"/>
  </r>
  <r>
    <x v="129"/>
    <x v="4"/>
    <x v="3"/>
    <n v="14117"/>
  </r>
  <r>
    <x v="129"/>
    <x v="4"/>
    <x v="4"/>
    <n v="23728"/>
  </r>
  <r>
    <x v="129"/>
    <x v="4"/>
    <x v="5"/>
    <n v="11894"/>
  </r>
  <r>
    <x v="129"/>
    <x v="5"/>
    <x v="0"/>
    <n v="15"/>
  </r>
  <r>
    <x v="129"/>
    <x v="5"/>
    <x v="1"/>
    <n v="406"/>
  </r>
  <r>
    <x v="129"/>
    <x v="5"/>
    <x v="2"/>
    <n v="12586"/>
  </r>
  <r>
    <x v="129"/>
    <x v="5"/>
    <x v="3"/>
    <n v="3705"/>
  </r>
  <r>
    <x v="129"/>
    <x v="5"/>
    <x v="4"/>
    <n v="6837"/>
  </r>
  <r>
    <x v="129"/>
    <x v="5"/>
    <x v="5"/>
    <n v="2915"/>
  </r>
  <r>
    <x v="129"/>
    <x v="6"/>
    <x v="0"/>
    <n v="163"/>
  </r>
  <r>
    <x v="129"/>
    <x v="6"/>
    <x v="1"/>
    <n v="12291"/>
  </r>
  <r>
    <x v="129"/>
    <x v="6"/>
    <x v="2"/>
    <n v="381021"/>
  </r>
  <r>
    <x v="129"/>
    <x v="6"/>
    <x v="3"/>
    <n v="244396"/>
  </r>
  <r>
    <x v="129"/>
    <x v="6"/>
    <x v="4"/>
    <n v="360420"/>
  </r>
  <r>
    <x v="129"/>
    <x v="6"/>
    <x v="5"/>
    <n v="163806"/>
  </r>
  <r>
    <x v="129"/>
    <x v="7"/>
    <x v="0"/>
    <n v="48"/>
  </r>
  <r>
    <x v="129"/>
    <x v="7"/>
    <x v="1"/>
    <n v="2299"/>
  </r>
  <r>
    <x v="129"/>
    <x v="7"/>
    <x v="2"/>
    <n v="71269"/>
  </r>
  <r>
    <x v="129"/>
    <x v="7"/>
    <x v="3"/>
    <n v="37827"/>
  </r>
  <r>
    <x v="129"/>
    <x v="7"/>
    <x v="4"/>
    <n v="65211"/>
  </r>
  <r>
    <x v="129"/>
    <x v="7"/>
    <x v="5"/>
    <n v="43574"/>
  </r>
  <r>
    <x v="129"/>
    <x v="8"/>
    <x v="0"/>
    <n v="11"/>
  </r>
  <r>
    <x v="129"/>
    <x v="8"/>
    <x v="1"/>
    <n v="538"/>
  </r>
  <r>
    <x v="129"/>
    <x v="8"/>
    <x v="2"/>
    <n v="16678"/>
  </r>
  <r>
    <x v="129"/>
    <x v="8"/>
    <x v="3"/>
    <n v="4679"/>
  </r>
  <r>
    <x v="129"/>
    <x v="8"/>
    <x v="4"/>
    <n v="6275"/>
  </r>
  <r>
    <x v="129"/>
    <x v="8"/>
    <x v="5"/>
    <n v="3311"/>
  </r>
  <r>
    <x v="129"/>
    <x v="9"/>
    <x v="0"/>
    <n v="16"/>
  </r>
  <r>
    <x v="129"/>
    <x v="9"/>
    <x v="1"/>
    <n v="391"/>
  </r>
  <r>
    <x v="129"/>
    <x v="9"/>
    <x v="2"/>
    <n v="12121"/>
  </r>
  <r>
    <x v="129"/>
    <x v="9"/>
    <x v="3"/>
    <n v="3271"/>
  </r>
  <r>
    <x v="129"/>
    <x v="9"/>
    <x v="4"/>
    <n v="4917"/>
  </r>
  <r>
    <x v="129"/>
    <x v="9"/>
    <x v="5"/>
    <n v="2443"/>
  </r>
  <r>
    <x v="129"/>
    <x v="10"/>
    <x v="0"/>
    <n v="104"/>
  </r>
  <r>
    <x v="129"/>
    <x v="10"/>
    <x v="1"/>
    <n v="3478"/>
  </r>
  <r>
    <x v="129"/>
    <x v="10"/>
    <x v="2"/>
    <n v="107818"/>
  </r>
  <r>
    <x v="129"/>
    <x v="10"/>
    <x v="3"/>
    <n v="20130"/>
  </r>
  <r>
    <x v="129"/>
    <x v="10"/>
    <x v="4"/>
    <n v="37194"/>
  </r>
  <r>
    <x v="129"/>
    <x v="10"/>
    <x v="5"/>
    <n v="22088"/>
  </r>
  <r>
    <x v="129"/>
    <x v="11"/>
    <x v="0"/>
    <n v="14"/>
  </r>
  <r>
    <x v="129"/>
    <x v="11"/>
    <x v="1"/>
    <n v="425"/>
  </r>
  <r>
    <x v="129"/>
    <x v="11"/>
    <x v="2"/>
    <n v="13175"/>
  </r>
  <r>
    <x v="129"/>
    <x v="11"/>
    <x v="3"/>
    <n v="3934"/>
  </r>
  <r>
    <x v="129"/>
    <x v="11"/>
    <x v="4"/>
    <n v="7072"/>
  </r>
  <r>
    <x v="129"/>
    <x v="11"/>
    <x v="5"/>
    <n v="3967"/>
  </r>
  <r>
    <x v="129"/>
    <x v="12"/>
    <x v="0"/>
    <n v="19"/>
  </r>
  <r>
    <x v="129"/>
    <x v="12"/>
    <x v="1"/>
    <n v="813"/>
  </r>
  <r>
    <x v="129"/>
    <x v="12"/>
    <x v="2"/>
    <n v="25203"/>
  </r>
  <r>
    <x v="129"/>
    <x v="12"/>
    <x v="3"/>
    <n v="5195"/>
  </r>
  <r>
    <x v="129"/>
    <x v="12"/>
    <x v="4"/>
    <n v="8561"/>
  </r>
  <r>
    <x v="129"/>
    <x v="12"/>
    <x v="5"/>
    <n v="5431"/>
  </r>
  <r>
    <x v="129"/>
    <x v="13"/>
    <x v="0"/>
    <n v="11"/>
  </r>
  <r>
    <x v="129"/>
    <x v="13"/>
    <x v="1"/>
    <n v="282"/>
  </r>
  <r>
    <x v="129"/>
    <x v="13"/>
    <x v="2"/>
    <n v="8742"/>
  </r>
  <r>
    <x v="129"/>
    <x v="13"/>
    <x v="3"/>
    <n v="2989"/>
  </r>
  <r>
    <x v="129"/>
    <x v="13"/>
    <x v="4"/>
    <n v="4729"/>
  </r>
  <r>
    <x v="129"/>
    <x v="13"/>
    <x v="5"/>
    <n v="2558"/>
  </r>
  <r>
    <x v="129"/>
    <x v="14"/>
    <x v="0"/>
    <n v="55"/>
  </r>
  <r>
    <x v="129"/>
    <x v="14"/>
    <x v="1"/>
    <n v="1708"/>
  </r>
  <r>
    <x v="129"/>
    <x v="14"/>
    <x v="2"/>
    <n v="52948"/>
  </r>
  <r>
    <x v="129"/>
    <x v="14"/>
    <x v="3"/>
    <n v="31593"/>
  </r>
  <r>
    <x v="129"/>
    <x v="14"/>
    <x v="4"/>
    <n v="51996"/>
  </r>
  <r>
    <x v="129"/>
    <x v="14"/>
    <x v="5"/>
    <n v="26182"/>
  </r>
  <r>
    <x v="129"/>
    <x v="15"/>
    <x v="0"/>
    <n v="25"/>
  </r>
  <r>
    <x v="129"/>
    <x v="15"/>
    <x v="1"/>
    <n v="1011"/>
  </r>
  <r>
    <x v="129"/>
    <x v="15"/>
    <x v="2"/>
    <n v="31341"/>
  </r>
  <r>
    <x v="129"/>
    <x v="15"/>
    <x v="3"/>
    <n v="7241"/>
  </r>
  <r>
    <x v="129"/>
    <x v="15"/>
    <x v="4"/>
    <n v="10991"/>
  </r>
  <r>
    <x v="129"/>
    <x v="15"/>
    <x v="5"/>
    <n v="5167"/>
  </r>
  <r>
    <x v="129"/>
    <x v="16"/>
    <x v="0"/>
    <n v="9"/>
  </r>
  <r>
    <x v="129"/>
    <x v="16"/>
    <x v="1"/>
    <n v="252"/>
  </r>
  <r>
    <x v="129"/>
    <x v="16"/>
    <x v="2"/>
    <n v="7812"/>
  </r>
  <r>
    <x v="129"/>
    <x v="16"/>
    <x v="3"/>
    <n v="940"/>
  </r>
  <r>
    <x v="129"/>
    <x v="16"/>
    <x v="4"/>
    <n v="1804"/>
  </r>
  <r>
    <x v="129"/>
    <x v="16"/>
    <x v="5"/>
    <n v="1488"/>
  </r>
  <r>
    <x v="129"/>
    <x v="17"/>
    <x v="0"/>
    <n v="12"/>
  </r>
  <r>
    <x v="129"/>
    <x v="17"/>
    <x v="1"/>
    <n v="274"/>
  </r>
  <r>
    <x v="129"/>
    <x v="17"/>
    <x v="2"/>
    <n v="8494"/>
  </r>
  <r>
    <x v="129"/>
    <x v="17"/>
    <x v="3"/>
    <n v="1727"/>
  </r>
  <r>
    <x v="129"/>
    <x v="17"/>
    <x v="4"/>
    <n v="3145"/>
  </r>
  <r>
    <x v="129"/>
    <x v="17"/>
    <x v="5"/>
    <n v="1894"/>
  </r>
  <r>
    <x v="129"/>
    <x v="18"/>
    <x v="0"/>
    <n v="19"/>
  </r>
  <r>
    <x v="129"/>
    <x v="18"/>
    <x v="1"/>
    <n v="728"/>
  </r>
  <r>
    <x v="129"/>
    <x v="18"/>
    <x v="2"/>
    <n v="22568"/>
  </r>
  <r>
    <x v="129"/>
    <x v="18"/>
    <x v="3"/>
    <n v="5332"/>
  </r>
  <r>
    <x v="129"/>
    <x v="18"/>
    <x v="4"/>
    <n v="8809"/>
  </r>
  <r>
    <x v="129"/>
    <x v="18"/>
    <x v="5"/>
    <n v="5879"/>
  </r>
  <r>
    <x v="129"/>
    <x v="19"/>
    <x v="0"/>
    <n v="110"/>
  </r>
  <r>
    <x v="129"/>
    <x v="19"/>
    <x v="1"/>
    <n v="4215"/>
  </r>
  <r>
    <x v="129"/>
    <x v="19"/>
    <x v="2"/>
    <n v="130665"/>
  </r>
  <r>
    <x v="129"/>
    <x v="19"/>
    <x v="3"/>
    <n v="44700"/>
  </r>
  <r>
    <x v="129"/>
    <x v="19"/>
    <x v="4"/>
    <n v="78981"/>
  </r>
  <r>
    <x v="129"/>
    <x v="19"/>
    <x v="5"/>
    <n v="47093"/>
  </r>
  <r>
    <x v="129"/>
    <x v="20"/>
    <x v="0"/>
    <n v="27"/>
  </r>
  <r>
    <x v="129"/>
    <x v="20"/>
    <x v="1"/>
    <n v="1965"/>
  </r>
  <r>
    <x v="129"/>
    <x v="20"/>
    <x v="2"/>
    <n v="60915"/>
  </r>
  <r>
    <x v="129"/>
    <x v="20"/>
    <x v="3"/>
    <n v="10565"/>
  </r>
  <r>
    <x v="129"/>
    <x v="20"/>
    <x v="4"/>
    <n v="19006"/>
  </r>
  <r>
    <x v="129"/>
    <x v="20"/>
    <x v="5"/>
    <n v="5117"/>
  </r>
  <r>
    <x v="129"/>
    <x v="21"/>
    <x v="0"/>
    <n v="76"/>
  </r>
  <r>
    <x v="129"/>
    <x v="21"/>
    <x v="1"/>
    <n v="3216"/>
  </r>
  <r>
    <x v="129"/>
    <x v="21"/>
    <x v="2"/>
    <n v="99696"/>
  </r>
  <r>
    <x v="129"/>
    <x v="21"/>
    <x v="3"/>
    <n v="32529"/>
  </r>
  <r>
    <x v="129"/>
    <x v="21"/>
    <x v="4"/>
    <n v="54806"/>
  </r>
  <r>
    <x v="129"/>
    <x v="21"/>
    <x v="5"/>
    <n v="26322"/>
  </r>
  <r>
    <x v="129"/>
    <x v="22"/>
    <x v="0"/>
    <n v="123"/>
  </r>
  <r>
    <x v="129"/>
    <x v="22"/>
    <x v="1"/>
    <n v="6152"/>
  </r>
  <r>
    <x v="129"/>
    <x v="22"/>
    <x v="2"/>
    <n v="190712"/>
  </r>
  <r>
    <x v="129"/>
    <x v="22"/>
    <x v="3"/>
    <n v="79432"/>
  </r>
  <r>
    <x v="129"/>
    <x v="22"/>
    <x v="4"/>
    <n v="149221"/>
  </r>
  <r>
    <x v="129"/>
    <x v="22"/>
    <x v="5"/>
    <n v="84514"/>
  </r>
  <r>
    <x v="129"/>
    <x v="23"/>
    <x v="0"/>
    <n v="33"/>
  </r>
  <r>
    <x v="129"/>
    <x v="23"/>
    <x v="1"/>
    <n v="1491"/>
  </r>
  <r>
    <x v="129"/>
    <x v="23"/>
    <x v="2"/>
    <n v="46221"/>
  </r>
  <r>
    <x v="129"/>
    <x v="23"/>
    <x v="3"/>
    <n v="6204"/>
  </r>
  <r>
    <x v="129"/>
    <x v="23"/>
    <x v="4"/>
    <n v="11322"/>
  </r>
  <r>
    <x v="129"/>
    <x v="23"/>
    <x v="5"/>
    <n v="6753"/>
  </r>
  <r>
    <x v="129"/>
    <x v="24"/>
    <x v="0"/>
    <n v="19"/>
  </r>
  <r>
    <x v="129"/>
    <x v="24"/>
    <x v="1"/>
    <n v="1042"/>
  </r>
  <r>
    <x v="129"/>
    <x v="24"/>
    <x v="2"/>
    <n v="32302"/>
  </r>
  <r>
    <x v="129"/>
    <x v="24"/>
    <x v="3"/>
    <n v="2587"/>
  </r>
  <r>
    <x v="129"/>
    <x v="24"/>
    <x v="4"/>
    <n v="5024"/>
  </r>
  <r>
    <x v="129"/>
    <x v="24"/>
    <x v="5"/>
    <n v="2747"/>
  </r>
  <r>
    <x v="129"/>
    <x v="25"/>
    <x v="0"/>
    <n v="42"/>
  </r>
  <r>
    <x v="129"/>
    <x v="25"/>
    <x v="1"/>
    <n v="1380"/>
  </r>
  <r>
    <x v="129"/>
    <x v="25"/>
    <x v="2"/>
    <n v="42780"/>
  </r>
  <r>
    <x v="129"/>
    <x v="25"/>
    <x v="3"/>
    <n v="11530"/>
  </r>
  <r>
    <x v="129"/>
    <x v="25"/>
    <x v="4"/>
    <n v="20076"/>
  </r>
  <r>
    <x v="129"/>
    <x v="25"/>
    <x v="5"/>
    <n v="11714"/>
  </r>
  <r>
    <x v="129"/>
    <x v="26"/>
    <x v="0"/>
    <n v="10"/>
  </r>
  <r>
    <x v="129"/>
    <x v="26"/>
    <x v="1"/>
    <n v="551"/>
  </r>
  <r>
    <x v="129"/>
    <x v="26"/>
    <x v="2"/>
    <n v="17081"/>
  </r>
  <r>
    <x v="129"/>
    <x v="26"/>
    <x v="3"/>
    <n v="1856"/>
  </r>
  <r>
    <x v="129"/>
    <x v="26"/>
    <x v="4"/>
    <n v="3831"/>
  </r>
  <r>
    <x v="129"/>
    <x v="26"/>
    <x v="5"/>
    <n v="2447"/>
  </r>
  <r>
    <x v="129"/>
    <x v="27"/>
    <x v="0"/>
    <n v="58"/>
  </r>
  <r>
    <x v="129"/>
    <x v="27"/>
    <x v="1"/>
    <n v="1928"/>
  </r>
  <r>
    <x v="129"/>
    <x v="27"/>
    <x v="2"/>
    <n v="59768"/>
  </r>
  <r>
    <x v="129"/>
    <x v="27"/>
    <x v="3"/>
    <n v="14483"/>
  </r>
  <r>
    <x v="129"/>
    <x v="27"/>
    <x v="4"/>
    <n v="24867"/>
  </r>
  <r>
    <x v="129"/>
    <x v="27"/>
    <x v="5"/>
    <n v="10995"/>
  </r>
  <r>
    <x v="129"/>
    <x v="28"/>
    <x v="0"/>
    <n v="55"/>
  </r>
  <r>
    <x v="129"/>
    <x v="28"/>
    <x v="1"/>
    <n v="2082"/>
  </r>
  <r>
    <x v="129"/>
    <x v="28"/>
    <x v="2"/>
    <n v="64542"/>
  </r>
  <r>
    <x v="129"/>
    <x v="28"/>
    <x v="3"/>
    <n v="26645"/>
  </r>
  <r>
    <x v="129"/>
    <x v="28"/>
    <x v="4"/>
    <n v="45516"/>
  </r>
  <r>
    <x v="129"/>
    <x v="28"/>
    <x v="5"/>
    <n v="27021"/>
  </r>
  <r>
    <x v="129"/>
    <x v="29"/>
    <x v="0"/>
    <n v="9"/>
  </r>
  <r>
    <x v="129"/>
    <x v="29"/>
    <x v="1"/>
    <n v="165"/>
  </r>
  <r>
    <x v="129"/>
    <x v="29"/>
    <x v="2"/>
    <n v="5115"/>
  </r>
  <r>
    <x v="129"/>
    <x v="29"/>
    <x v="3"/>
    <n v="837"/>
  </r>
  <r>
    <x v="129"/>
    <x v="29"/>
    <x v="4"/>
    <n v="1515"/>
  </r>
  <r>
    <x v="129"/>
    <x v="29"/>
    <x v="5"/>
    <n v="958"/>
  </r>
  <r>
    <x v="129"/>
    <x v="30"/>
    <x v="0"/>
    <n v="57"/>
  </r>
  <r>
    <x v="129"/>
    <x v="30"/>
    <x v="1"/>
    <n v="2042"/>
  </r>
  <r>
    <x v="129"/>
    <x v="30"/>
    <x v="2"/>
    <n v="63302"/>
  </r>
  <r>
    <x v="129"/>
    <x v="30"/>
    <x v="3"/>
    <n v="22662"/>
  </r>
  <r>
    <x v="129"/>
    <x v="30"/>
    <x v="4"/>
    <n v="38897"/>
  </r>
  <r>
    <x v="129"/>
    <x v="30"/>
    <x v="5"/>
    <n v="19597"/>
  </r>
  <r>
    <x v="129"/>
    <x v="31"/>
    <x v="0"/>
    <n v="10"/>
  </r>
  <r>
    <x v="129"/>
    <x v="31"/>
    <x v="1"/>
    <n v="337"/>
  </r>
  <r>
    <x v="129"/>
    <x v="31"/>
    <x v="2"/>
    <n v="10447"/>
  </r>
  <r>
    <x v="129"/>
    <x v="31"/>
    <x v="3"/>
    <n v="2118"/>
  </r>
  <r>
    <x v="129"/>
    <x v="31"/>
    <x v="4"/>
    <n v="2953"/>
  </r>
  <r>
    <x v="129"/>
    <x v="31"/>
    <x v="5"/>
    <n v="1208"/>
  </r>
  <r>
    <x v="129"/>
    <x v="32"/>
    <x v="0"/>
    <n v="22"/>
  </r>
  <r>
    <x v="129"/>
    <x v="32"/>
    <x v="1"/>
    <n v="540"/>
  </r>
  <r>
    <x v="129"/>
    <x v="32"/>
    <x v="2"/>
    <n v="16740"/>
  </r>
  <r>
    <x v="129"/>
    <x v="32"/>
    <x v="3"/>
    <n v="2873"/>
  </r>
  <r>
    <x v="129"/>
    <x v="32"/>
    <x v="4"/>
    <n v="4735"/>
  </r>
  <r>
    <x v="129"/>
    <x v="32"/>
    <x v="5"/>
    <n v="2737"/>
  </r>
  <r>
    <x v="129"/>
    <x v="33"/>
    <x v="0"/>
    <n v="51"/>
  </r>
  <r>
    <x v="129"/>
    <x v="33"/>
    <x v="1"/>
    <n v="2454"/>
  </r>
  <r>
    <x v="129"/>
    <x v="33"/>
    <x v="2"/>
    <n v="76074"/>
  </r>
  <r>
    <x v="129"/>
    <x v="33"/>
    <x v="3"/>
    <n v="19052"/>
  </r>
  <r>
    <x v="129"/>
    <x v="33"/>
    <x v="4"/>
    <n v="35918"/>
  </r>
  <r>
    <x v="129"/>
    <x v="33"/>
    <x v="5"/>
    <n v="19939"/>
  </r>
  <r>
    <x v="129"/>
    <x v="34"/>
    <x v="0"/>
    <n v="33"/>
  </r>
  <r>
    <x v="129"/>
    <x v="34"/>
    <x v="1"/>
    <n v="1000"/>
  </r>
  <r>
    <x v="129"/>
    <x v="34"/>
    <x v="2"/>
    <n v="31000"/>
  </r>
  <r>
    <x v="129"/>
    <x v="34"/>
    <x v="3"/>
    <n v="8112"/>
  </r>
  <r>
    <x v="129"/>
    <x v="34"/>
    <x v="4"/>
    <n v="14695"/>
  </r>
  <r>
    <x v="129"/>
    <x v="34"/>
    <x v="5"/>
    <n v="9404"/>
  </r>
  <r>
    <x v="129"/>
    <x v="35"/>
    <x v="0"/>
    <n v="13"/>
  </r>
  <r>
    <x v="129"/>
    <x v="35"/>
    <x v="1"/>
    <n v="169"/>
  </r>
  <r>
    <x v="129"/>
    <x v="35"/>
    <x v="2"/>
    <n v="5239"/>
  </r>
  <r>
    <x v="129"/>
    <x v="35"/>
    <x v="3"/>
    <n v="1767"/>
  </r>
  <r>
    <x v="129"/>
    <x v="35"/>
    <x v="4"/>
    <n v="3159"/>
  </r>
  <r>
    <x v="129"/>
    <x v="35"/>
    <x v="5"/>
    <n v="2265"/>
  </r>
  <r>
    <x v="129"/>
    <x v="36"/>
    <x v="0"/>
    <n v="13"/>
  </r>
  <r>
    <x v="129"/>
    <x v="36"/>
    <x v="1"/>
    <n v="372"/>
  </r>
  <r>
    <x v="129"/>
    <x v="36"/>
    <x v="2"/>
    <n v="11532"/>
  </r>
  <r>
    <x v="129"/>
    <x v="36"/>
    <x v="3"/>
    <n v="1571"/>
  </r>
  <r>
    <x v="129"/>
    <x v="36"/>
    <x v="4"/>
    <n v="2969"/>
  </r>
  <r>
    <x v="129"/>
    <x v="36"/>
    <x v="5"/>
    <n v="1912"/>
  </r>
  <r>
    <x v="129"/>
    <x v="37"/>
    <x v="0"/>
    <n v="54"/>
  </r>
  <r>
    <x v="129"/>
    <x v="37"/>
    <x v="1"/>
    <n v="1476"/>
  </r>
  <r>
    <x v="129"/>
    <x v="37"/>
    <x v="2"/>
    <n v="45756"/>
  </r>
  <r>
    <x v="129"/>
    <x v="37"/>
    <x v="3"/>
    <n v="17335"/>
  </r>
  <r>
    <x v="129"/>
    <x v="37"/>
    <x v="4"/>
    <n v="28458"/>
  </r>
  <r>
    <x v="129"/>
    <x v="37"/>
    <x v="5"/>
    <n v="16917"/>
  </r>
  <r>
    <x v="129"/>
    <x v="38"/>
    <x v="0"/>
    <n v="18"/>
  </r>
  <r>
    <x v="129"/>
    <x v="38"/>
    <x v="1"/>
    <n v="384"/>
  </r>
  <r>
    <x v="129"/>
    <x v="38"/>
    <x v="2"/>
    <n v="11904"/>
  </r>
  <r>
    <x v="129"/>
    <x v="38"/>
    <x v="3"/>
    <n v="1178"/>
  </r>
  <r>
    <x v="129"/>
    <x v="38"/>
    <x v="4"/>
    <n v="2059"/>
  </r>
  <r>
    <x v="129"/>
    <x v="38"/>
    <x v="5"/>
    <n v="1406"/>
  </r>
  <r>
    <x v="129"/>
    <x v="39"/>
    <x v="0"/>
    <n v="20"/>
  </r>
  <r>
    <x v="129"/>
    <x v="39"/>
    <x v="1"/>
    <n v="732"/>
  </r>
  <r>
    <x v="129"/>
    <x v="39"/>
    <x v="2"/>
    <n v="22692"/>
  </r>
  <r>
    <x v="129"/>
    <x v="39"/>
    <x v="3"/>
    <n v="2632"/>
  </r>
  <r>
    <x v="129"/>
    <x v="39"/>
    <x v="4"/>
    <n v="4491"/>
  </r>
  <r>
    <x v="129"/>
    <x v="39"/>
    <x v="5"/>
    <n v="2688"/>
  </r>
  <r>
    <x v="129"/>
    <x v="40"/>
    <x v="0"/>
    <n v="27"/>
  </r>
  <r>
    <x v="129"/>
    <x v="40"/>
    <x v="1"/>
    <n v="1065"/>
  </r>
  <r>
    <x v="129"/>
    <x v="40"/>
    <x v="2"/>
    <n v="33015"/>
  </r>
  <r>
    <x v="129"/>
    <x v="40"/>
    <x v="3"/>
    <n v="6537"/>
  </r>
  <r>
    <x v="129"/>
    <x v="40"/>
    <x v="4"/>
    <n v="11034"/>
  </r>
  <r>
    <x v="129"/>
    <x v="40"/>
    <x v="5"/>
    <n v="5630"/>
  </r>
  <r>
    <x v="129"/>
    <x v="41"/>
    <x v="0"/>
    <n v="11"/>
  </r>
  <r>
    <x v="129"/>
    <x v="41"/>
    <x v="1"/>
    <n v="234"/>
  </r>
  <r>
    <x v="129"/>
    <x v="41"/>
    <x v="2"/>
    <n v="7254"/>
  </r>
  <r>
    <x v="129"/>
    <x v="41"/>
    <x v="3"/>
    <n v="3300"/>
  </r>
  <r>
    <x v="129"/>
    <x v="41"/>
    <x v="4"/>
    <n v="6213"/>
  </r>
  <r>
    <x v="129"/>
    <x v="41"/>
    <x v="5"/>
    <n v="2610"/>
  </r>
  <r>
    <x v="129"/>
    <x v="42"/>
    <x v="0"/>
    <n v="8"/>
  </r>
  <r>
    <x v="129"/>
    <x v="42"/>
    <x v="1"/>
    <n v="461"/>
  </r>
  <r>
    <x v="129"/>
    <x v="42"/>
    <x v="2"/>
    <n v="14291"/>
  </r>
  <r>
    <x v="129"/>
    <x v="42"/>
    <x v="3"/>
    <n v="2303"/>
  </r>
  <r>
    <x v="129"/>
    <x v="42"/>
    <x v="4"/>
    <n v="3395"/>
  </r>
  <r>
    <x v="129"/>
    <x v="42"/>
    <x v="5"/>
    <n v="1788"/>
  </r>
  <r>
    <x v="129"/>
    <x v="43"/>
    <x v="0"/>
    <n v="20"/>
  </r>
  <r>
    <x v="129"/>
    <x v="43"/>
    <x v="1"/>
    <n v="641"/>
  </r>
  <r>
    <x v="129"/>
    <x v="43"/>
    <x v="2"/>
    <n v="19871"/>
  </r>
  <r>
    <x v="129"/>
    <x v="43"/>
    <x v="3"/>
    <n v="9365"/>
  </r>
  <r>
    <x v="129"/>
    <x v="43"/>
    <x v="4"/>
    <n v="16989"/>
  </r>
  <r>
    <x v="129"/>
    <x v="43"/>
    <x v="5"/>
    <n v="8697"/>
  </r>
  <r>
    <x v="129"/>
    <x v="44"/>
    <x v="0"/>
    <n v="80"/>
  </r>
  <r>
    <x v="129"/>
    <x v="44"/>
    <x v="1"/>
    <n v="6083"/>
  </r>
  <r>
    <x v="129"/>
    <x v="44"/>
    <x v="2"/>
    <n v="188573"/>
  </r>
  <r>
    <x v="129"/>
    <x v="44"/>
    <x v="3"/>
    <n v="119177"/>
  </r>
  <r>
    <x v="129"/>
    <x v="44"/>
    <x v="4"/>
    <n v="174586"/>
  </r>
  <r>
    <x v="129"/>
    <x v="44"/>
    <x v="5"/>
    <n v="88925"/>
  </r>
  <r>
    <x v="129"/>
    <x v="45"/>
    <x v="0"/>
    <n v="15"/>
  </r>
  <r>
    <x v="129"/>
    <x v="45"/>
    <x v="1"/>
    <n v="682"/>
  </r>
  <r>
    <x v="129"/>
    <x v="45"/>
    <x v="2"/>
    <n v="21142"/>
  </r>
  <r>
    <x v="129"/>
    <x v="45"/>
    <x v="3"/>
    <n v="4610"/>
  </r>
  <r>
    <x v="129"/>
    <x v="45"/>
    <x v="4"/>
    <n v="9230"/>
  </r>
  <r>
    <x v="129"/>
    <x v="45"/>
    <x v="5"/>
    <n v="5688"/>
  </r>
  <r>
    <x v="129"/>
    <x v="46"/>
    <x v="0"/>
    <n v="22"/>
  </r>
  <r>
    <x v="129"/>
    <x v="46"/>
    <x v="1"/>
    <n v="696"/>
  </r>
  <r>
    <x v="129"/>
    <x v="46"/>
    <x v="2"/>
    <n v="21576"/>
  </r>
  <r>
    <x v="129"/>
    <x v="46"/>
    <x v="3"/>
    <n v="2331"/>
  </r>
  <r>
    <x v="129"/>
    <x v="46"/>
    <x v="4"/>
    <n v="4618"/>
  </r>
  <r>
    <x v="129"/>
    <x v="46"/>
    <x v="5"/>
    <n v="2954"/>
  </r>
  <r>
    <x v="129"/>
    <x v="47"/>
    <x v="0"/>
    <n v="87"/>
  </r>
  <r>
    <x v="129"/>
    <x v="47"/>
    <x v="1"/>
    <n v="3792"/>
  </r>
  <r>
    <x v="129"/>
    <x v="47"/>
    <x v="2"/>
    <n v="117552"/>
  </r>
  <r>
    <x v="129"/>
    <x v="47"/>
    <x v="3"/>
    <n v="14654"/>
  </r>
  <r>
    <x v="129"/>
    <x v="47"/>
    <x v="4"/>
    <n v="28340"/>
  </r>
  <r>
    <x v="129"/>
    <x v="47"/>
    <x v="5"/>
    <n v="15633"/>
  </r>
  <r>
    <x v="129"/>
    <x v="48"/>
    <x v="0"/>
    <n v="79"/>
  </r>
  <r>
    <x v="129"/>
    <x v="48"/>
    <x v="1"/>
    <n v="2880"/>
  </r>
  <r>
    <x v="129"/>
    <x v="48"/>
    <x v="2"/>
    <n v="89280"/>
  </r>
  <r>
    <x v="129"/>
    <x v="48"/>
    <x v="3"/>
    <n v="26808"/>
  </r>
  <r>
    <x v="129"/>
    <x v="48"/>
    <x v="4"/>
    <n v="40965"/>
  </r>
  <r>
    <x v="129"/>
    <x v="48"/>
    <x v="5"/>
    <n v="20190"/>
  </r>
  <r>
    <x v="129"/>
    <x v="49"/>
    <x v="0"/>
    <n v="108"/>
  </r>
  <r>
    <x v="129"/>
    <x v="49"/>
    <x v="1"/>
    <n v="3343"/>
  </r>
  <r>
    <x v="129"/>
    <x v="49"/>
    <x v="2"/>
    <n v="103633"/>
  </r>
  <r>
    <x v="129"/>
    <x v="49"/>
    <x v="3"/>
    <n v="26295"/>
  </r>
  <r>
    <x v="129"/>
    <x v="49"/>
    <x v="4"/>
    <n v="44756"/>
  </r>
  <r>
    <x v="129"/>
    <x v="49"/>
    <x v="5"/>
    <n v="27154"/>
  </r>
  <r>
    <x v="129"/>
    <x v="50"/>
    <x v="0"/>
    <n v="45"/>
  </r>
  <r>
    <x v="129"/>
    <x v="50"/>
    <x v="1"/>
    <n v="1262"/>
  </r>
  <r>
    <x v="129"/>
    <x v="50"/>
    <x v="2"/>
    <n v="39122"/>
  </r>
  <r>
    <x v="129"/>
    <x v="50"/>
    <x v="3"/>
    <n v="12657"/>
  </r>
  <r>
    <x v="129"/>
    <x v="50"/>
    <x v="4"/>
    <n v="21908"/>
  </r>
  <r>
    <x v="129"/>
    <x v="50"/>
    <x v="5"/>
    <n v="14299"/>
  </r>
  <r>
    <x v="129"/>
    <x v="51"/>
    <x v="0"/>
    <n v="47"/>
  </r>
  <r>
    <x v="129"/>
    <x v="51"/>
    <x v="1"/>
    <n v="1283"/>
  </r>
  <r>
    <x v="129"/>
    <x v="51"/>
    <x v="2"/>
    <n v="39773"/>
  </r>
  <r>
    <x v="129"/>
    <x v="51"/>
    <x v="3"/>
    <n v="10059"/>
  </r>
  <r>
    <x v="129"/>
    <x v="51"/>
    <x v="4"/>
    <n v="18138"/>
  </r>
  <r>
    <x v="129"/>
    <x v="51"/>
    <x v="5"/>
    <n v="11447"/>
  </r>
  <r>
    <x v="129"/>
    <x v="52"/>
    <x v="0"/>
    <n v="37"/>
  </r>
  <r>
    <x v="129"/>
    <x v="52"/>
    <x v="1"/>
    <n v="1127"/>
  </r>
  <r>
    <x v="129"/>
    <x v="52"/>
    <x v="2"/>
    <n v="34937"/>
  </r>
  <r>
    <x v="129"/>
    <x v="52"/>
    <x v="3"/>
    <n v="12898"/>
  </r>
  <r>
    <x v="129"/>
    <x v="52"/>
    <x v="4"/>
    <n v="21654"/>
  </r>
  <r>
    <x v="129"/>
    <x v="52"/>
    <x v="5"/>
    <n v="14326"/>
  </r>
  <r>
    <x v="129"/>
    <x v="53"/>
    <x v="0"/>
    <n v="76"/>
  </r>
  <r>
    <x v="129"/>
    <x v="53"/>
    <x v="1"/>
    <n v="3245"/>
  </r>
  <r>
    <x v="129"/>
    <x v="53"/>
    <x v="2"/>
    <n v="100595"/>
  </r>
  <r>
    <x v="129"/>
    <x v="53"/>
    <x v="3"/>
    <n v="26664"/>
  </r>
  <r>
    <x v="129"/>
    <x v="53"/>
    <x v="4"/>
    <n v="47801"/>
  </r>
  <r>
    <x v="129"/>
    <x v="53"/>
    <x v="5"/>
    <n v="34450"/>
  </r>
  <r>
    <x v="129"/>
    <x v="54"/>
    <x v="0"/>
    <n v="48"/>
  </r>
  <r>
    <x v="129"/>
    <x v="54"/>
    <x v="1"/>
    <n v="1686"/>
  </r>
  <r>
    <x v="129"/>
    <x v="54"/>
    <x v="2"/>
    <n v="52266"/>
  </r>
  <r>
    <x v="129"/>
    <x v="54"/>
    <x v="3"/>
    <n v="11378"/>
  </r>
  <r>
    <x v="129"/>
    <x v="54"/>
    <x v="4"/>
    <n v="25294"/>
  </r>
  <r>
    <x v="129"/>
    <x v="54"/>
    <x v="5"/>
    <n v="15749"/>
  </r>
  <r>
    <x v="129"/>
    <x v="55"/>
    <x v="0"/>
    <n v="21"/>
  </r>
  <r>
    <x v="129"/>
    <x v="55"/>
    <x v="1"/>
    <n v="1662"/>
  </r>
  <r>
    <x v="129"/>
    <x v="55"/>
    <x v="2"/>
    <n v="51522"/>
  </r>
  <r>
    <x v="129"/>
    <x v="55"/>
    <x v="3"/>
    <n v="3338"/>
  </r>
  <r>
    <x v="129"/>
    <x v="55"/>
    <x v="4"/>
    <n v="6396"/>
  </r>
  <r>
    <x v="129"/>
    <x v="55"/>
    <x v="5"/>
    <n v="2955"/>
  </r>
  <r>
    <x v="129"/>
    <x v="56"/>
    <x v="0"/>
    <n v="231"/>
  </r>
  <r>
    <x v="129"/>
    <x v="56"/>
    <x v="1"/>
    <n v="10364"/>
  </r>
  <r>
    <x v="129"/>
    <x v="56"/>
    <x v="2"/>
    <n v="321284"/>
  </r>
  <r>
    <x v="129"/>
    <x v="56"/>
    <x v="3"/>
    <n v="167744"/>
  </r>
  <r>
    <x v="129"/>
    <x v="56"/>
    <x v="4"/>
    <n v="268612"/>
  </r>
  <r>
    <x v="129"/>
    <x v="56"/>
    <x v="5"/>
    <n v="132981"/>
  </r>
  <r>
    <x v="129"/>
    <x v="57"/>
    <x v="0"/>
    <n v="15"/>
  </r>
  <r>
    <x v="129"/>
    <x v="57"/>
    <x v="1"/>
    <n v="491"/>
  </r>
  <r>
    <x v="129"/>
    <x v="57"/>
    <x v="2"/>
    <n v="15221"/>
  </r>
  <r>
    <x v="129"/>
    <x v="57"/>
    <x v="3"/>
    <n v="2620"/>
  </r>
  <r>
    <x v="129"/>
    <x v="57"/>
    <x v="4"/>
    <n v="4307"/>
  </r>
  <r>
    <x v="129"/>
    <x v="57"/>
    <x v="5"/>
    <n v="2138"/>
  </r>
  <r>
    <x v="129"/>
    <x v="58"/>
    <x v="0"/>
    <n v="40"/>
  </r>
  <r>
    <x v="129"/>
    <x v="58"/>
    <x v="1"/>
    <n v="1184"/>
  </r>
  <r>
    <x v="129"/>
    <x v="58"/>
    <x v="2"/>
    <n v="36704"/>
  </r>
  <r>
    <x v="129"/>
    <x v="58"/>
    <x v="3"/>
    <n v="8761"/>
  </r>
  <r>
    <x v="129"/>
    <x v="58"/>
    <x v="4"/>
    <n v="15381"/>
  </r>
  <r>
    <x v="129"/>
    <x v="58"/>
    <x v="5"/>
    <n v="7046"/>
  </r>
  <r>
    <x v="129"/>
    <x v="59"/>
    <x v="0"/>
    <n v="48"/>
  </r>
  <r>
    <x v="129"/>
    <x v="59"/>
    <x v="1"/>
    <n v="1394"/>
  </r>
  <r>
    <x v="129"/>
    <x v="59"/>
    <x v="2"/>
    <n v="43214"/>
  </r>
  <r>
    <x v="129"/>
    <x v="59"/>
    <x v="3"/>
    <n v="12427"/>
  </r>
  <r>
    <x v="129"/>
    <x v="59"/>
    <x v="4"/>
    <n v="23385"/>
  </r>
  <r>
    <x v="129"/>
    <x v="59"/>
    <x v="5"/>
    <n v="12047"/>
  </r>
  <r>
    <x v="129"/>
    <x v="60"/>
    <x v="0"/>
    <n v="32"/>
  </r>
  <r>
    <x v="129"/>
    <x v="60"/>
    <x v="1"/>
    <n v="1806"/>
  </r>
  <r>
    <x v="129"/>
    <x v="60"/>
    <x v="2"/>
    <n v="55986"/>
  </r>
  <r>
    <x v="129"/>
    <x v="60"/>
    <x v="3"/>
    <n v="16859"/>
  </r>
  <r>
    <x v="129"/>
    <x v="60"/>
    <x v="4"/>
    <n v="30714"/>
  </r>
  <r>
    <x v="129"/>
    <x v="60"/>
    <x v="5"/>
    <n v="21570"/>
  </r>
  <r>
    <x v="129"/>
    <x v="61"/>
    <x v="0"/>
    <n v="10"/>
  </r>
  <r>
    <x v="129"/>
    <x v="61"/>
    <x v="1"/>
    <n v="316"/>
  </r>
  <r>
    <x v="129"/>
    <x v="61"/>
    <x v="2"/>
    <n v="9796"/>
  </r>
  <r>
    <x v="129"/>
    <x v="61"/>
    <x v="3"/>
    <n v="1521"/>
  </r>
  <r>
    <x v="129"/>
    <x v="61"/>
    <x v="4"/>
    <n v="2683"/>
  </r>
  <r>
    <x v="129"/>
    <x v="61"/>
    <x v="5"/>
    <n v="1446"/>
  </r>
  <r>
    <x v="129"/>
    <x v="62"/>
    <x v="0"/>
    <n v="48"/>
  </r>
  <r>
    <x v="129"/>
    <x v="62"/>
    <x v="1"/>
    <n v="4433"/>
  </r>
  <r>
    <x v="129"/>
    <x v="62"/>
    <x v="2"/>
    <n v="137423"/>
  </r>
  <r>
    <x v="129"/>
    <x v="62"/>
    <x v="3"/>
    <n v="12022"/>
  </r>
  <r>
    <x v="129"/>
    <x v="62"/>
    <x v="4"/>
    <n v="20800"/>
  </r>
  <r>
    <x v="129"/>
    <x v="62"/>
    <x v="5"/>
    <n v="14505"/>
  </r>
  <r>
    <x v="129"/>
    <x v="63"/>
    <x v="0"/>
    <n v="58"/>
  </r>
  <r>
    <x v="129"/>
    <x v="63"/>
    <x v="1"/>
    <n v="3099"/>
  </r>
  <r>
    <x v="129"/>
    <x v="63"/>
    <x v="2"/>
    <n v="96069"/>
  </r>
  <r>
    <x v="129"/>
    <x v="63"/>
    <x v="3"/>
    <n v="10831"/>
  </r>
  <r>
    <x v="129"/>
    <x v="63"/>
    <x v="4"/>
    <n v="19583"/>
  </r>
  <r>
    <x v="129"/>
    <x v="63"/>
    <x v="5"/>
    <n v="10590"/>
  </r>
  <r>
    <x v="129"/>
    <x v="64"/>
    <x v="0"/>
    <n v="158"/>
  </r>
  <r>
    <x v="129"/>
    <x v="64"/>
    <x v="1"/>
    <n v="10480"/>
  </r>
  <r>
    <x v="129"/>
    <x v="64"/>
    <x v="2"/>
    <n v="324880"/>
  </r>
  <r>
    <x v="129"/>
    <x v="64"/>
    <x v="3"/>
    <n v="109641"/>
  </r>
  <r>
    <x v="129"/>
    <x v="64"/>
    <x v="4"/>
    <n v="192503"/>
  </r>
  <r>
    <x v="129"/>
    <x v="64"/>
    <x v="5"/>
    <n v="80026"/>
  </r>
  <r>
    <x v="129"/>
    <x v="65"/>
    <x v="0"/>
    <n v="78"/>
  </r>
  <r>
    <x v="129"/>
    <x v="65"/>
    <x v="1"/>
    <n v="2583"/>
  </r>
  <r>
    <x v="129"/>
    <x v="65"/>
    <x v="2"/>
    <n v="80073"/>
  </r>
  <r>
    <x v="129"/>
    <x v="65"/>
    <x v="3"/>
    <n v="35217"/>
  </r>
  <r>
    <x v="129"/>
    <x v="65"/>
    <x v="4"/>
    <n v="63908"/>
  </r>
  <r>
    <x v="129"/>
    <x v="65"/>
    <x v="5"/>
    <n v="35657"/>
  </r>
  <r>
    <x v="129"/>
    <x v="66"/>
    <x v="0"/>
    <n v="30"/>
  </r>
  <r>
    <x v="129"/>
    <x v="66"/>
    <x v="1"/>
    <n v="575"/>
  </r>
  <r>
    <x v="129"/>
    <x v="66"/>
    <x v="2"/>
    <n v="17825"/>
  </r>
  <r>
    <x v="129"/>
    <x v="66"/>
    <x v="3"/>
    <n v="2913"/>
  </r>
  <r>
    <x v="129"/>
    <x v="66"/>
    <x v="4"/>
    <n v="4854"/>
  </r>
  <r>
    <x v="129"/>
    <x v="66"/>
    <x v="5"/>
    <n v="3236"/>
  </r>
  <r>
    <x v="129"/>
    <x v="67"/>
    <x v="0"/>
    <n v="66"/>
  </r>
  <r>
    <x v="129"/>
    <x v="67"/>
    <x v="1"/>
    <n v="2957"/>
  </r>
  <r>
    <x v="129"/>
    <x v="67"/>
    <x v="2"/>
    <n v="91667"/>
  </r>
  <r>
    <x v="129"/>
    <x v="67"/>
    <x v="3"/>
    <n v="17651"/>
  </r>
  <r>
    <x v="129"/>
    <x v="67"/>
    <x v="4"/>
    <n v="32419"/>
  </r>
  <r>
    <x v="129"/>
    <x v="67"/>
    <x v="5"/>
    <n v="18749"/>
  </r>
  <r>
    <x v="129"/>
    <x v="68"/>
    <x v="0"/>
    <n v="10"/>
  </r>
  <r>
    <x v="129"/>
    <x v="68"/>
    <x v="1"/>
    <n v="191"/>
  </r>
  <r>
    <x v="129"/>
    <x v="68"/>
    <x v="2"/>
    <n v="5921"/>
  </r>
  <r>
    <x v="129"/>
    <x v="68"/>
    <x v="3"/>
    <n v="1559"/>
  </r>
  <r>
    <x v="129"/>
    <x v="68"/>
    <x v="4"/>
    <n v="2264"/>
  </r>
  <r>
    <x v="129"/>
    <x v="68"/>
    <x v="5"/>
    <n v="1462"/>
  </r>
  <r>
    <x v="129"/>
    <x v="69"/>
    <x v="0"/>
    <n v="42"/>
  </r>
  <r>
    <x v="129"/>
    <x v="69"/>
    <x v="1"/>
    <n v="1203"/>
  </r>
  <r>
    <x v="129"/>
    <x v="69"/>
    <x v="2"/>
    <n v="37293"/>
  </r>
  <r>
    <x v="129"/>
    <x v="69"/>
    <x v="3"/>
    <n v="13455"/>
  </r>
  <r>
    <x v="129"/>
    <x v="69"/>
    <x v="4"/>
    <n v="21526"/>
  </r>
  <r>
    <x v="129"/>
    <x v="69"/>
    <x v="5"/>
    <n v="12653"/>
  </r>
  <r>
    <x v="129"/>
    <x v="70"/>
    <x v="0"/>
    <n v="3293"/>
  </r>
  <r>
    <x v="129"/>
    <x v="70"/>
    <x v="1"/>
    <n v="143411"/>
  </r>
  <r>
    <x v="129"/>
    <x v="70"/>
    <x v="2"/>
    <n v="4445741"/>
  </r>
  <r>
    <x v="129"/>
    <x v="70"/>
    <x v="3"/>
    <n v="1485087"/>
  </r>
  <r>
    <x v="129"/>
    <x v="70"/>
    <x v="4"/>
    <n v="2482187"/>
  </r>
  <r>
    <x v="129"/>
    <x v="70"/>
    <x v="5"/>
    <n v="1307428"/>
  </r>
  <r>
    <x v="130"/>
    <x v="0"/>
    <x v="0"/>
    <n v="169"/>
  </r>
  <r>
    <x v="130"/>
    <x v="0"/>
    <x v="1"/>
    <n v="6466"/>
  </r>
  <r>
    <x v="130"/>
    <x v="0"/>
    <x v="2"/>
    <n v="193980"/>
  </r>
  <r>
    <x v="130"/>
    <x v="0"/>
    <x v="3"/>
    <n v="50326"/>
  </r>
  <r>
    <x v="130"/>
    <x v="0"/>
    <x v="4"/>
    <n v="85393"/>
  </r>
  <r>
    <x v="130"/>
    <x v="0"/>
    <x v="5"/>
    <n v="41762"/>
  </r>
  <r>
    <x v="130"/>
    <x v="1"/>
    <x v="0"/>
    <n v="59"/>
  </r>
  <r>
    <x v="130"/>
    <x v="1"/>
    <x v="1"/>
    <n v="2788"/>
  </r>
  <r>
    <x v="130"/>
    <x v="1"/>
    <x v="2"/>
    <n v="83640"/>
  </r>
  <r>
    <x v="130"/>
    <x v="1"/>
    <x v="3"/>
    <n v="16119"/>
  </r>
  <r>
    <x v="130"/>
    <x v="1"/>
    <x v="4"/>
    <n v="27632"/>
  </r>
  <r>
    <x v="130"/>
    <x v="1"/>
    <x v="5"/>
    <n v="16069"/>
  </r>
  <r>
    <x v="130"/>
    <x v="2"/>
    <x v="0"/>
    <n v="25"/>
  </r>
  <r>
    <x v="130"/>
    <x v="2"/>
    <x v="1"/>
    <n v="909"/>
  </r>
  <r>
    <x v="130"/>
    <x v="2"/>
    <x v="2"/>
    <n v="27270"/>
  </r>
  <r>
    <x v="130"/>
    <x v="2"/>
    <x v="3"/>
    <n v="2748"/>
  </r>
  <r>
    <x v="130"/>
    <x v="2"/>
    <x v="4"/>
    <n v="5282"/>
  </r>
  <r>
    <x v="130"/>
    <x v="2"/>
    <x v="5"/>
    <n v="3815"/>
  </r>
  <r>
    <x v="130"/>
    <x v="3"/>
    <x v="0"/>
    <n v="50"/>
  </r>
  <r>
    <x v="130"/>
    <x v="3"/>
    <x v="1"/>
    <n v="2388"/>
  </r>
  <r>
    <x v="130"/>
    <x v="3"/>
    <x v="2"/>
    <n v="71640"/>
  </r>
  <r>
    <x v="130"/>
    <x v="3"/>
    <x v="3"/>
    <n v="13686"/>
  </r>
  <r>
    <x v="130"/>
    <x v="3"/>
    <x v="4"/>
    <n v="24652"/>
  </r>
  <r>
    <x v="130"/>
    <x v="3"/>
    <x v="5"/>
    <n v="13444"/>
  </r>
  <r>
    <x v="130"/>
    <x v="4"/>
    <x v="0"/>
    <n v="23"/>
  </r>
  <r>
    <x v="130"/>
    <x v="4"/>
    <x v="1"/>
    <n v="945"/>
  </r>
  <r>
    <x v="130"/>
    <x v="4"/>
    <x v="2"/>
    <n v="28350"/>
  </r>
  <r>
    <x v="130"/>
    <x v="4"/>
    <x v="3"/>
    <n v="17836"/>
  </r>
  <r>
    <x v="130"/>
    <x v="4"/>
    <x v="4"/>
    <n v="30853"/>
  </r>
  <r>
    <x v="130"/>
    <x v="4"/>
    <x v="5"/>
    <n v="15342"/>
  </r>
  <r>
    <x v="130"/>
    <x v="5"/>
    <x v="0"/>
    <n v="14"/>
  </r>
  <r>
    <x v="130"/>
    <x v="5"/>
    <x v="1"/>
    <n v="405"/>
  </r>
  <r>
    <x v="130"/>
    <x v="5"/>
    <x v="2"/>
    <n v="12150"/>
  </r>
  <r>
    <x v="130"/>
    <x v="5"/>
    <x v="3"/>
    <n v="4275"/>
  </r>
  <r>
    <x v="130"/>
    <x v="5"/>
    <x v="4"/>
    <n v="7800"/>
  </r>
  <r>
    <x v="130"/>
    <x v="5"/>
    <x v="5"/>
    <n v="4203"/>
  </r>
  <r>
    <x v="130"/>
    <x v="6"/>
    <x v="0"/>
    <n v="163"/>
  </r>
  <r>
    <x v="130"/>
    <x v="6"/>
    <x v="1"/>
    <n v="12286"/>
  </r>
  <r>
    <x v="130"/>
    <x v="6"/>
    <x v="2"/>
    <n v="368580"/>
  </r>
  <r>
    <x v="130"/>
    <x v="6"/>
    <x v="3"/>
    <n v="269525"/>
  </r>
  <r>
    <x v="130"/>
    <x v="6"/>
    <x v="4"/>
    <n v="400005"/>
  </r>
  <r>
    <x v="130"/>
    <x v="6"/>
    <x v="5"/>
    <n v="196868"/>
  </r>
  <r>
    <x v="130"/>
    <x v="7"/>
    <x v="0"/>
    <n v="48"/>
  </r>
  <r>
    <x v="130"/>
    <x v="7"/>
    <x v="1"/>
    <n v="2246"/>
  </r>
  <r>
    <x v="130"/>
    <x v="7"/>
    <x v="2"/>
    <n v="67380"/>
  </r>
  <r>
    <x v="130"/>
    <x v="7"/>
    <x v="3"/>
    <n v="41102"/>
  </r>
  <r>
    <x v="130"/>
    <x v="7"/>
    <x v="4"/>
    <n v="70482"/>
  </r>
  <r>
    <x v="130"/>
    <x v="7"/>
    <x v="5"/>
    <n v="46554"/>
  </r>
  <r>
    <x v="130"/>
    <x v="8"/>
    <x v="0"/>
    <n v="11"/>
  </r>
  <r>
    <x v="130"/>
    <x v="8"/>
    <x v="1"/>
    <n v="538"/>
  </r>
  <r>
    <x v="130"/>
    <x v="8"/>
    <x v="2"/>
    <n v="16140"/>
  </r>
  <r>
    <x v="130"/>
    <x v="8"/>
    <x v="3"/>
    <n v="5992"/>
  </r>
  <r>
    <x v="130"/>
    <x v="8"/>
    <x v="4"/>
    <n v="7501"/>
  </r>
  <r>
    <x v="130"/>
    <x v="8"/>
    <x v="5"/>
    <n v="3778"/>
  </r>
  <r>
    <x v="130"/>
    <x v="9"/>
    <x v="0"/>
    <n v="16"/>
  </r>
  <r>
    <x v="130"/>
    <x v="9"/>
    <x v="1"/>
    <n v="391"/>
  </r>
  <r>
    <x v="130"/>
    <x v="9"/>
    <x v="2"/>
    <n v="11730"/>
  </r>
  <r>
    <x v="130"/>
    <x v="9"/>
    <x v="3"/>
    <n v="3124"/>
  </r>
  <r>
    <x v="130"/>
    <x v="9"/>
    <x v="4"/>
    <n v="4556"/>
  </r>
  <r>
    <x v="130"/>
    <x v="9"/>
    <x v="5"/>
    <n v="2654"/>
  </r>
  <r>
    <x v="130"/>
    <x v="10"/>
    <x v="0"/>
    <n v="105"/>
  </r>
  <r>
    <x v="130"/>
    <x v="10"/>
    <x v="1"/>
    <n v="3534"/>
  </r>
  <r>
    <x v="130"/>
    <x v="10"/>
    <x v="2"/>
    <n v="106020"/>
  </r>
  <r>
    <x v="130"/>
    <x v="10"/>
    <x v="3"/>
    <n v="23838"/>
  </r>
  <r>
    <x v="130"/>
    <x v="10"/>
    <x v="4"/>
    <n v="42984"/>
  </r>
  <r>
    <x v="130"/>
    <x v="10"/>
    <x v="5"/>
    <n v="26593"/>
  </r>
  <r>
    <x v="130"/>
    <x v="11"/>
    <x v="0"/>
    <n v="14"/>
  </r>
  <r>
    <x v="130"/>
    <x v="11"/>
    <x v="1"/>
    <n v="425"/>
  </r>
  <r>
    <x v="130"/>
    <x v="11"/>
    <x v="2"/>
    <n v="12750"/>
  </r>
  <r>
    <x v="130"/>
    <x v="11"/>
    <x v="3"/>
    <n v="3402"/>
  </r>
  <r>
    <x v="130"/>
    <x v="11"/>
    <x v="4"/>
    <n v="5924"/>
  </r>
  <r>
    <x v="130"/>
    <x v="11"/>
    <x v="5"/>
    <n v="4004"/>
  </r>
  <r>
    <x v="130"/>
    <x v="12"/>
    <x v="0"/>
    <n v="19"/>
  </r>
  <r>
    <x v="130"/>
    <x v="12"/>
    <x v="1"/>
    <n v="814"/>
  </r>
  <r>
    <x v="130"/>
    <x v="12"/>
    <x v="2"/>
    <n v="24420"/>
  </r>
  <r>
    <x v="130"/>
    <x v="12"/>
    <x v="3"/>
    <n v="7226"/>
  </r>
  <r>
    <x v="130"/>
    <x v="12"/>
    <x v="4"/>
    <n v="11044"/>
  </r>
  <r>
    <x v="130"/>
    <x v="12"/>
    <x v="5"/>
    <n v="6265"/>
  </r>
  <r>
    <x v="130"/>
    <x v="13"/>
    <x v="0"/>
    <n v="11"/>
  </r>
  <r>
    <x v="130"/>
    <x v="13"/>
    <x v="1"/>
    <n v="282"/>
  </r>
  <r>
    <x v="130"/>
    <x v="13"/>
    <x v="2"/>
    <n v="8460"/>
  </r>
  <r>
    <x v="130"/>
    <x v="13"/>
    <x v="3"/>
    <n v="3071"/>
  </r>
  <r>
    <x v="130"/>
    <x v="13"/>
    <x v="4"/>
    <n v="4833"/>
  </r>
  <r>
    <x v="130"/>
    <x v="13"/>
    <x v="5"/>
    <n v="2545"/>
  </r>
  <r>
    <x v="130"/>
    <x v="14"/>
    <x v="0"/>
    <n v="55"/>
  </r>
  <r>
    <x v="130"/>
    <x v="14"/>
    <x v="1"/>
    <n v="1708"/>
  </r>
  <r>
    <x v="130"/>
    <x v="14"/>
    <x v="2"/>
    <n v="51240"/>
  </r>
  <r>
    <x v="130"/>
    <x v="14"/>
    <x v="3"/>
    <n v="32740"/>
  </r>
  <r>
    <x v="130"/>
    <x v="14"/>
    <x v="4"/>
    <n v="51287"/>
  </r>
  <r>
    <x v="130"/>
    <x v="14"/>
    <x v="5"/>
    <n v="26067"/>
  </r>
  <r>
    <x v="130"/>
    <x v="15"/>
    <x v="0"/>
    <n v="25"/>
  </r>
  <r>
    <x v="130"/>
    <x v="15"/>
    <x v="1"/>
    <n v="1011"/>
  </r>
  <r>
    <x v="130"/>
    <x v="15"/>
    <x v="2"/>
    <n v="30330"/>
  </r>
  <r>
    <x v="130"/>
    <x v="15"/>
    <x v="3"/>
    <n v="7625"/>
  </r>
  <r>
    <x v="130"/>
    <x v="15"/>
    <x v="4"/>
    <n v="12379"/>
  </r>
  <r>
    <x v="130"/>
    <x v="15"/>
    <x v="5"/>
    <n v="6167"/>
  </r>
  <r>
    <x v="130"/>
    <x v="16"/>
    <x v="0"/>
    <n v="9"/>
  </r>
  <r>
    <x v="130"/>
    <x v="16"/>
    <x v="1"/>
    <n v="252"/>
  </r>
  <r>
    <x v="130"/>
    <x v="16"/>
    <x v="2"/>
    <n v="7560"/>
  </r>
  <r>
    <x v="130"/>
    <x v="16"/>
    <x v="3"/>
    <n v="1055"/>
  </r>
  <r>
    <x v="130"/>
    <x v="16"/>
    <x v="4"/>
    <n v="2161"/>
  </r>
  <r>
    <x v="130"/>
    <x v="16"/>
    <x v="5"/>
    <n v="1553"/>
  </r>
  <r>
    <x v="130"/>
    <x v="17"/>
    <x v="0"/>
    <n v="12"/>
  </r>
  <r>
    <x v="130"/>
    <x v="17"/>
    <x v="1"/>
    <n v="274"/>
  </r>
  <r>
    <x v="130"/>
    <x v="17"/>
    <x v="2"/>
    <n v="8220"/>
  </r>
  <r>
    <x v="130"/>
    <x v="17"/>
    <x v="3"/>
    <n v="1740"/>
  </r>
  <r>
    <x v="130"/>
    <x v="17"/>
    <x v="4"/>
    <n v="3106"/>
  </r>
  <r>
    <x v="130"/>
    <x v="17"/>
    <x v="5"/>
    <n v="2089"/>
  </r>
  <r>
    <x v="130"/>
    <x v="18"/>
    <x v="0"/>
    <n v="19"/>
  </r>
  <r>
    <x v="130"/>
    <x v="18"/>
    <x v="1"/>
    <n v="728"/>
  </r>
  <r>
    <x v="130"/>
    <x v="18"/>
    <x v="2"/>
    <n v="21840"/>
  </r>
  <r>
    <x v="130"/>
    <x v="18"/>
    <x v="3"/>
    <n v="5965"/>
  </r>
  <r>
    <x v="130"/>
    <x v="18"/>
    <x v="4"/>
    <n v="9367"/>
  </r>
  <r>
    <x v="130"/>
    <x v="18"/>
    <x v="5"/>
    <n v="6676"/>
  </r>
  <r>
    <x v="130"/>
    <x v="19"/>
    <x v="0"/>
    <n v="110"/>
  </r>
  <r>
    <x v="130"/>
    <x v="19"/>
    <x v="1"/>
    <n v="4215"/>
  </r>
  <r>
    <x v="130"/>
    <x v="19"/>
    <x v="2"/>
    <n v="126450"/>
  </r>
  <r>
    <x v="130"/>
    <x v="19"/>
    <x v="3"/>
    <n v="45398"/>
  </r>
  <r>
    <x v="130"/>
    <x v="19"/>
    <x v="4"/>
    <n v="74937"/>
  </r>
  <r>
    <x v="130"/>
    <x v="19"/>
    <x v="5"/>
    <n v="45290"/>
  </r>
  <r>
    <x v="130"/>
    <x v="20"/>
    <x v="0"/>
    <n v="27"/>
  </r>
  <r>
    <x v="130"/>
    <x v="20"/>
    <x v="1"/>
    <n v="1989"/>
  </r>
  <r>
    <x v="130"/>
    <x v="20"/>
    <x v="2"/>
    <n v="59670"/>
  </r>
  <r>
    <x v="130"/>
    <x v="20"/>
    <x v="3"/>
    <n v="11695"/>
  </r>
  <r>
    <x v="130"/>
    <x v="20"/>
    <x v="4"/>
    <n v="19697"/>
  </r>
  <r>
    <x v="130"/>
    <x v="20"/>
    <x v="5"/>
    <n v="5638"/>
  </r>
  <r>
    <x v="130"/>
    <x v="21"/>
    <x v="0"/>
    <n v="75"/>
  </r>
  <r>
    <x v="130"/>
    <x v="21"/>
    <x v="1"/>
    <n v="3211"/>
  </r>
  <r>
    <x v="130"/>
    <x v="21"/>
    <x v="2"/>
    <n v="96330"/>
  </r>
  <r>
    <x v="130"/>
    <x v="21"/>
    <x v="3"/>
    <n v="36396"/>
  </r>
  <r>
    <x v="130"/>
    <x v="21"/>
    <x v="4"/>
    <n v="58059"/>
  </r>
  <r>
    <x v="130"/>
    <x v="21"/>
    <x v="5"/>
    <n v="25559"/>
  </r>
  <r>
    <x v="130"/>
    <x v="22"/>
    <x v="0"/>
    <n v="123"/>
  </r>
  <r>
    <x v="130"/>
    <x v="22"/>
    <x v="1"/>
    <n v="6156"/>
  </r>
  <r>
    <x v="130"/>
    <x v="22"/>
    <x v="2"/>
    <n v="184680"/>
  </r>
  <r>
    <x v="130"/>
    <x v="22"/>
    <x v="3"/>
    <n v="82973"/>
  </r>
  <r>
    <x v="130"/>
    <x v="22"/>
    <x v="4"/>
    <n v="145234"/>
  </r>
  <r>
    <x v="130"/>
    <x v="22"/>
    <x v="5"/>
    <n v="86227"/>
  </r>
  <r>
    <x v="130"/>
    <x v="23"/>
    <x v="0"/>
    <n v="33"/>
  </r>
  <r>
    <x v="130"/>
    <x v="23"/>
    <x v="1"/>
    <n v="1491"/>
  </r>
  <r>
    <x v="130"/>
    <x v="23"/>
    <x v="2"/>
    <n v="44730"/>
  </r>
  <r>
    <x v="130"/>
    <x v="23"/>
    <x v="3"/>
    <n v="7121"/>
  </r>
  <r>
    <x v="130"/>
    <x v="23"/>
    <x v="4"/>
    <n v="13011"/>
  </r>
  <r>
    <x v="130"/>
    <x v="23"/>
    <x v="5"/>
    <n v="7728"/>
  </r>
  <r>
    <x v="130"/>
    <x v="24"/>
    <x v="0"/>
    <n v="20"/>
  </r>
  <r>
    <x v="130"/>
    <x v="24"/>
    <x v="1"/>
    <n v="1190"/>
  </r>
  <r>
    <x v="130"/>
    <x v="24"/>
    <x v="2"/>
    <n v="35700"/>
  </r>
  <r>
    <x v="130"/>
    <x v="24"/>
    <x v="3"/>
    <n v="3807"/>
  </r>
  <r>
    <x v="130"/>
    <x v="24"/>
    <x v="4"/>
    <n v="6782"/>
  </r>
  <r>
    <x v="130"/>
    <x v="24"/>
    <x v="5"/>
    <n v="3791"/>
  </r>
  <r>
    <x v="130"/>
    <x v="25"/>
    <x v="0"/>
    <n v="42"/>
  </r>
  <r>
    <x v="130"/>
    <x v="25"/>
    <x v="1"/>
    <n v="1378"/>
  </r>
  <r>
    <x v="130"/>
    <x v="25"/>
    <x v="2"/>
    <n v="41340"/>
  </r>
  <r>
    <x v="130"/>
    <x v="25"/>
    <x v="3"/>
    <n v="11382"/>
  </r>
  <r>
    <x v="130"/>
    <x v="25"/>
    <x v="4"/>
    <n v="18597"/>
  </r>
  <r>
    <x v="130"/>
    <x v="25"/>
    <x v="5"/>
    <n v="10633"/>
  </r>
  <r>
    <x v="130"/>
    <x v="26"/>
    <x v="0"/>
    <n v="10"/>
  </r>
  <r>
    <x v="130"/>
    <x v="26"/>
    <x v="1"/>
    <n v="551"/>
  </r>
  <r>
    <x v="130"/>
    <x v="26"/>
    <x v="2"/>
    <n v="16530"/>
  </r>
  <r>
    <x v="130"/>
    <x v="26"/>
    <x v="3"/>
    <n v="2068"/>
  </r>
  <r>
    <x v="130"/>
    <x v="26"/>
    <x v="4"/>
    <n v="3875"/>
  </r>
  <r>
    <x v="130"/>
    <x v="26"/>
    <x v="5"/>
    <n v="2629"/>
  </r>
  <r>
    <x v="130"/>
    <x v="27"/>
    <x v="0"/>
    <n v="58"/>
  </r>
  <r>
    <x v="130"/>
    <x v="27"/>
    <x v="1"/>
    <n v="1928"/>
  </r>
  <r>
    <x v="130"/>
    <x v="27"/>
    <x v="2"/>
    <n v="57840"/>
  </r>
  <r>
    <x v="130"/>
    <x v="27"/>
    <x v="3"/>
    <n v="15454"/>
  </r>
  <r>
    <x v="130"/>
    <x v="27"/>
    <x v="4"/>
    <n v="24823"/>
  </r>
  <r>
    <x v="130"/>
    <x v="27"/>
    <x v="5"/>
    <n v="10811"/>
  </r>
  <r>
    <x v="130"/>
    <x v="28"/>
    <x v="0"/>
    <n v="55"/>
  </r>
  <r>
    <x v="130"/>
    <x v="28"/>
    <x v="1"/>
    <n v="2088"/>
  </r>
  <r>
    <x v="130"/>
    <x v="28"/>
    <x v="2"/>
    <n v="62640"/>
  </r>
  <r>
    <x v="130"/>
    <x v="28"/>
    <x v="3"/>
    <n v="30211"/>
  </r>
  <r>
    <x v="130"/>
    <x v="28"/>
    <x v="4"/>
    <n v="46447"/>
  </r>
  <r>
    <x v="130"/>
    <x v="28"/>
    <x v="5"/>
    <n v="26018"/>
  </r>
  <r>
    <x v="130"/>
    <x v="29"/>
    <x v="0"/>
    <n v="9"/>
  </r>
  <r>
    <x v="130"/>
    <x v="29"/>
    <x v="1"/>
    <n v="165"/>
  </r>
  <r>
    <x v="130"/>
    <x v="29"/>
    <x v="2"/>
    <n v="4950"/>
  </r>
  <r>
    <x v="130"/>
    <x v="29"/>
    <x v="3"/>
    <n v="782"/>
  </r>
  <r>
    <x v="130"/>
    <x v="29"/>
    <x v="4"/>
    <n v="1140"/>
  </r>
  <r>
    <x v="130"/>
    <x v="29"/>
    <x v="5"/>
    <n v="731"/>
  </r>
  <r>
    <x v="130"/>
    <x v="30"/>
    <x v="0"/>
    <n v="57"/>
  </r>
  <r>
    <x v="130"/>
    <x v="30"/>
    <x v="1"/>
    <n v="2042"/>
  </r>
  <r>
    <x v="130"/>
    <x v="30"/>
    <x v="2"/>
    <n v="61260"/>
  </r>
  <r>
    <x v="130"/>
    <x v="30"/>
    <x v="3"/>
    <n v="24022"/>
  </r>
  <r>
    <x v="130"/>
    <x v="30"/>
    <x v="4"/>
    <n v="39345"/>
  </r>
  <r>
    <x v="130"/>
    <x v="30"/>
    <x v="5"/>
    <n v="19991"/>
  </r>
  <r>
    <x v="130"/>
    <x v="31"/>
    <x v="0"/>
    <n v="10"/>
  </r>
  <r>
    <x v="130"/>
    <x v="31"/>
    <x v="1"/>
    <n v="337"/>
  </r>
  <r>
    <x v="130"/>
    <x v="31"/>
    <x v="2"/>
    <n v="10110"/>
  </r>
  <r>
    <x v="130"/>
    <x v="31"/>
    <x v="3"/>
    <n v="2193"/>
  </r>
  <r>
    <x v="130"/>
    <x v="31"/>
    <x v="4"/>
    <n v="3051"/>
  </r>
  <r>
    <x v="130"/>
    <x v="31"/>
    <x v="5"/>
    <n v="1539"/>
  </r>
  <r>
    <x v="130"/>
    <x v="32"/>
    <x v="0"/>
    <n v="22"/>
  </r>
  <r>
    <x v="130"/>
    <x v="32"/>
    <x v="1"/>
    <n v="540"/>
  </r>
  <r>
    <x v="130"/>
    <x v="32"/>
    <x v="2"/>
    <n v="16200"/>
  </r>
  <r>
    <x v="130"/>
    <x v="32"/>
    <x v="3"/>
    <n v="2935"/>
  </r>
  <r>
    <x v="130"/>
    <x v="32"/>
    <x v="4"/>
    <n v="4558"/>
  </r>
  <r>
    <x v="130"/>
    <x v="32"/>
    <x v="5"/>
    <n v="3029"/>
  </r>
  <r>
    <x v="130"/>
    <x v="33"/>
    <x v="0"/>
    <n v="51"/>
  </r>
  <r>
    <x v="130"/>
    <x v="33"/>
    <x v="1"/>
    <n v="2482"/>
  </r>
  <r>
    <x v="130"/>
    <x v="33"/>
    <x v="2"/>
    <n v="74460"/>
  </r>
  <r>
    <x v="130"/>
    <x v="33"/>
    <x v="3"/>
    <n v="19220"/>
  </r>
  <r>
    <x v="130"/>
    <x v="33"/>
    <x v="4"/>
    <n v="26782"/>
  </r>
  <r>
    <x v="130"/>
    <x v="33"/>
    <x v="5"/>
    <n v="17016"/>
  </r>
  <r>
    <x v="130"/>
    <x v="34"/>
    <x v="0"/>
    <n v="33"/>
  </r>
  <r>
    <x v="130"/>
    <x v="34"/>
    <x v="1"/>
    <n v="1000"/>
  </r>
  <r>
    <x v="130"/>
    <x v="34"/>
    <x v="2"/>
    <n v="30000"/>
  </r>
  <r>
    <x v="130"/>
    <x v="34"/>
    <x v="3"/>
    <n v="8612"/>
  </r>
  <r>
    <x v="130"/>
    <x v="34"/>
    <x v="4"/>
    <n v="14393"/>
  </r>
  <r>
    <x v="130"/>
    <x v="34"/>
    <x v="5"/>
    <n v="9142"/>
  </r>
  <r>
    <x v="130"/>
    <x v="35"/>
    <x v="0"/>
    <n v="13"/>
  </r>
  <r>
    <x v="130"/>
    <x v="35"/>
    <x v="1"/>
    <n v="169"/>
  </r>
  <r>
    <x v="130"/>
    <x v="35"/>
    <x v="2"/>
    <n v="5070"/>
  </r>
  <r>
    <x v="130"/>
    <x v="35"/>
    <x v="3"/>
    <n v="1853"/>
  </r>
  <r>
    <x v="130"/>
    <x v="35"/>
    <x v="4"/>
    <n v="3681"/>
  </r>
  <r>
    <x v="130"/>
    <x v="35"/>
    <x v="5"/>
    <n v="2161"/>
  </r>
  <r>
    <x v="130"/>
    <x v="36"/>
    <x v="0"/>
    <n v="13"/>
  </r>
  <r>
    <x v="130"/>
    <x v="36"/>
    <x v="1"/>
    <n v="372"/>
  </r>
  <r>
    <x v="130"/>
    <x v="36"/>
    <x v="2"/>
    <n v="11160"/>
  </r>
  <r>
    <x v="130"/>
    <x v="36"/>
    <x v="3"/>
    <n v="1741"/>
  </r>
  <r>
    <x v="130"/>
    <x v="36"/>
    <x v="4"/>
    <n v="2942"/>
  </r>
  <r>
    <x v="130"/>
    <x v="36"/>
    <x v="5"/>
    <n v="1889"/>
  </r>
  <r>
    <x v="130"/>
    <x v="37"/>
    <x v="0"/>
    <n v="54"/>
  </r>
  <r>
    <x v="130"/>
    <x v="37"/>
    <x v="1"/>
    <n v="1476"/>
  </r>
  <r>
    <x v="130"/>
    <x v="37"/>
    <x v="2"/>
    <n v="44280"/>
  </r>
  <r>
    <x v="130"/>
    <x v="37"/>
    <x v="3"/>
    <n v="18130"/>
  </r>
  <r>
    <x v="130"/>
    <x v="37"/>
    <x v="4"/>
    <n v="28286"/>
  </r>
  <r>
    <x v="130"/>
    <x v="37"/>
    <x v="5"/>
    <n v="16329"/>
  </r>
  <r>
    <x v="130"/>
    <x v="38"/>
    <x v="0"/>
    <n v="18"/>
  </r>
  <r>
    <x v="130"/>
    <x v="38"/>
    <x v="1"/>
    <n v="384"/>
  </r>
  <r>
    <x v="130"/>
    <x v="38"/>
    <x v="2"/>
    <n v="11520"/>
  </r>
  <r>
    <x v="130"/>
    <x v="38"/>
    <x v="3"/>
    <n v="1507"/>
  </r>
  <r>
    <x v="130"/>
    <x v="38"/>
    <x v="4"/>
    <n v="2366"/>
  </r>
  <r>
    <x v="130"/>
    <x v="38"/>
    <x v="5"/>
    <n v="1638"/>
  </r>
  <r>
    <x v="130"/>
    <x v="39"/>
    <x v="0"/>
    <n v="20"/>
  </r>
  <r>
    <x v="130"/>
    <x v="39"/>
    <x v="1"/>
    <n v="732"/>
  </r>
  <r>
    <x v="130"/>
    <x v="39"/>
    <x v="2"/>
    <n v="21960"/>
  </r>
  <r>
    <x v="130"/>
    <x v="39"/>
    <x v="3"/>
    <n v="2566"/>
  </r>
  <r>
    <x v="130"/>
    <x v="39"/>
    <x v="4"/>
    <n v="4194"/>
  </r>
  <r>
    <x v="130"/>
    <x v="39"/>
    <x v="5"/>
    <n v="2675"/>
  </r>
  <r>
    <x v="130"/>
    <x v="40"/>
    <x v="0"/>
    <n v="27"/>
  </r>
  <r>
    <x v="130"/>
    <x v="40"/>
    <x v="1"/>
    <n v="1065"/>
  </r>
  <r>
    <x v="130"/>
    <x v="40"/>
    <x v="2"/>
    <n v="31950"/>
  </r>
  <r>
    <x v="130"/>
    <x v="40"/>
    <x v="3"/>
    <n v="7213"/>
  </r>
  <r>
    <x v="130"/>
    <x v="40"/>
    <x v="4"/>
    <n v="10564"/>
  </r>
  <r>
    <x v="130"/>
    <x v="40"/>
    <x v="5"/>
    <n v="5561"/>
  </r>
  <r>
    <x v="130"/>
    <x v="41"/>
    <x v="0"/>
    <n v="11"/>
  </r>
  <r>
    <x v="130"/>
    <x v="41"/>
    <x v="1"/>
    <n v="234"/>
  </r>
  <r>
    <x v="130"/>
    <x v="41"/>
    <x v="2"/>
    <n v="7020"/>
  </r>
  <r>
    <x v="130"/>
    <x v="41"/>
    <x v="3"/>
    <n v="2858"/>
  </r>
  <r>
    <x v="130"/>
    <x v="41"/>
    <x v="4"/>
    <n v="4577"/>
  </r>
  <r>
    <x v="130"/>
    <x v="41"/>
    <x v="5"/>
    <n v="2586"/>
  </r>
  <r>
    <x v="130"/>
    <x v="42"/>
    <x v="0"/>
    <n v="8"/>
  </r>
  <r>
    <x v="130"/>
    <x v="42"/>
    <x v="1"/>
    <n v="461"/>
  </r>
  <r>
    <x v="130"/>
    <x v="42"/>
    <x v="2"/>
    <n v="13830"/>
  </r>
  <r>
    <x v="130"/>
    <x v="42"/>
    <x v="3"/>
    <n v="3421"/>
  </r>
  <r>
    <x v="130"/>
    <x v="42"/>
    <x v="4"/>
    <n v="4269"/>
  </r>
  <r>
    <x v="130"/>
    <x v="42"/>
    <x v="5"/>
    <n v="2160"/>
  </r>
  <r>
    <x v="130"/>
    <x v="43"/>
    <x v="0"/>
    <n v="20"/>
  </r>
  <r>
    <x v="130"/>
    <x v="43"/>
    <x v="1"/>
    <n v="641"/>
  </r>
  <r>
    <x v="130"/>
    <x v="43"/>
    <x v="2"/>
    <n v="19230"/>
  </r>
  <r>
    <x v="130"/>
    <x v="43"/>
    <x v="3"/>
    <n v="9734"/>
  </r>
  <r>
    <x v="130"/>
    <x v="43"/>
    <x v="4"/>
    <n v="16536"/>
  </r>
  <r>
    <x v="130"/>
    <x v="43"/>
    <x v="5"/>
    <n v="8528"/>
  </r>
  <r>
    <x v="130"/>
    <x v="44"/>
    <x v="0"/>
    <n v="80"/>
  </r>
  <r>
    <x v="130"/>
    <x v="44"/>
    <x v="1"/>
    <n v="6077"/>
  </r>
  <r>
    <x v="130"/>
    <x v="44"/>
    <x v="2"/>
    <n v="182310"/>
  </r>
  <r>
    <x v="130"/>
    <x v="44"/>
    <x v="3"/>
    <n v="124048"/>
  </r>
  <r>
    <x v="130"/>
    <x v="44"/>
    <x v="4"/>
    <n v="173449"/>
  </r>
  <r>
    <x v="130"/>
    <x v="44"/>
    <x v="5"/>
    <n v="92582"/>
  </r>
  <r>
    <x v="130"/>
    <x v="45"/>
    <x v="0"/>
    <n v="15"/>
  </r>
  <r>
    <x v="130"/>
    <x v="45"/>
    <x v="1"/>
    <n v="682"/>
  </r>
  <r>
    <x v="130"/>
    <x v="45"/>
    <x v="2"/>
    <n v="20460"/>
  </r>
  <r>
    <x v="130"/>
    <x v="45"/>
    <x v="3"/>
    <n v="4655"/>
  </r>
  <r>
    <x v="130"/>
    <x v="45"/>
    <x v="4"/>
    <n v="8848"/>
  </r>
  <r>
    <x v="130"/>
    <x v="45"/>
    <x v="5"/>
    <n v="5495"/>
  </r>
  <r>
    <x v="130"/>
    <x v="46"/>
    <x v="0"/>
    <n v="22"/>
  </r>
  <r>
    <x v="130"/>
    <x v="46"/>
    <x v="1"/>
    <n v="697"/>
  </r>
  <r>
    <x v="130"/>
    <x v="46"/>
    <x v="2"/>
    <n v="20910"/>
  </r>
  <r>
    <x v="130"/>
    <x v="46"/>
    <x v="3"/>
    <n v="2871"/>
  </r>
  <r>
    <x v="130"/>
    <x v="46"/>
    <x v="4"/>
    <n v="5260"/>
  </r>
  <r>
    <x v="130"/>
    <x v="46"/>
    <x v="5"/>
    <n v="3368"/>
  </r>
  <r>
    <x v="130"/>
    <x v="47"/>
    <x v="0"/>
    <n v="91"/>
  </r>
  <r>
    <x v="130"/>
    <x v="47"/>
    <x v="1"/>
    <n v="3817"/>
  </r>
  <r>
    <x v="130"/>
    <x v="47"/>
    <x v="2"/>
    <n v="114510"/>
  </r>
  <r>
    <x v="130"/>
    <x v="47"/>
    <x v="3"/>
    <n v="21527"/>
  </r>
  <r>
    <x v="130"/>
    <x v="47"/>
    <x v="4"/>
    <n v="39251"/>
  </r>
  <r>
    <x v="130"/>
    <x v="47"/>
    <x v="5"/>
    <n v="22735"/>
  </r>
  <r>
    <x v="130"/>
    <x v="48"/>
    <x v="0"/>
    <n v="80"/>
  </r>
  <r>
    <x v="130"/>
    <x v="48"/>
    <x v="1"/>
    <n v="2892"/>
  </r>
  <r>
    <x v="130"/>
    <x v="48"/>
    <x v="2"/>
    <n v="86760"/>
  </r>
  <r>
    <x v="130"/>
    <x v="48"/>
    <x v="3"/>
    <n v="33481"/>
  </r>
  <r>
    <x v="130"/>
    <x v="48"/>
    <x v="4"/>
    <n v="49069"/>
  </r>
  <r>
    <x v="130"/>
    <x v="48"/>
    <x v="5"/>
    <n v="26497"/>
  </r>
  <r>
    <x v="130"/>
    <x v="49"/>
    <x v="0"/>
    <n v="110"/>
  </r>
  <r>
    <x v="130"/>
    <x v="49"/>
    <x v="1"/>
    <n v="3397"/>
  </r>
  <r>
    <x v="130"/>
    <x v="49"/>
    <x v="2"/>
    <n v="101910"/>
  </r>
  <r>
    <x v="130"/>
    <x v="49"/>
    <x v="3"/>
    <n v="34913"/>
  </r>
  <r>
    <x v="130"/>
    <x v="49"/>
    <x v="4"/>
    <n v="56897"/>
  </r>
  <r>
    <x v="130"/>
    <x v="49"/>
    <x v="5"/>
    <n v="34759"/>
  </r>
  <r>
    <x v="130"/>
    <x v="50"/>
    <x v="0"/>
    <n v="45"/>
  </r>
  <r>
    <x v="130"/>
    <x v="50"/>
    <x v="1"/>
    <n v="1262"/>
  </r>
  <r>
    <x v="130"/>
    <x v="50"/>
    <x v="2"/>
    <n v="37860"/>
  </r>
  <r>
    <x v="130"/>
    <x v="50"/>
    <x v="3"/>
    <n v="15929"/>
  </r>
  <r>
    <x v="130"/>
    <x v="50"/>
    <x v="4"/>
    <n v="27317"/>
  </r>
  <r>
    <x v="130"/>
    <x v="50"/>
    <x v="5"/>
    <n v="18735"/>
  </r>
  <r>
    <x v="130"/>
    <x v="51"/>
    <x v="0"/>
    <n v="47"/>
  </r>
  <r>
    <x v="130"/>
    <x v="51"/>
    <x v="1"/>
    <n v="1287"/>
  </r>
  <r>
    <x v="130"/>
    <x v="51"/>
    <x v="2"/>
    <n v="38610"/>
  </r>
  <r>
    <x v="130"/>
    <x v="51"/>
    <x v="3"/>
    <n v="12849"/>
  </r>
  <r>
    <x v="130"/>
    <x v="51"/>
    <x v="4"/>
    <n v="20718"/>
  </r>
  <r>
    <x v="130"/>
    <x v="51"/>
    <x v="5"/>
    <n v="13599"/>
  </r>
  <r>
    <x v="130"/>
    <x v="52"/>
    <x v="0"/>
    <n v="38"/>
  </r>
  <r>
    <x v="130"/>
    <x v="52"/>
    <x v="1"/>
    <n v="1204"/>
  </r>
  <r>
    <x v="130"/>
    <x v="52"/>
    <x v="2"/>
    <n v="36120"/>
  </r>
  <r>
    <x v="130"/>
    <x v="52"/>
    <x v="3"/>
    <n v="15830"/>
  </r>
  <r>
    <x v="130"/>
    <x v="52"/>
    <x v="4"/>
    <n v="24586"/>
  </r>
  <r>
    <x v="130"/>
    <x v="52"/>
    <x v="5"/>
    <n v="17131"/>
  </r>
  <r>
    <x v="130"/>
    <x v="53"/>
    <x v="0"/>
    <n v="76"/>
  </r>
  <r>
    <x v="130"/>
    <x v="53"/>
    <x v="1"/>
    <n v="3245"/>
  </r>
  <r>
    <x v="130"/>
    <x v="53"/>
    <x v="2"/>
    <n v="97350"/>
  </r>
  <r>
    <x v="130"/>
    <x v="53"/>
    <x v="3"/>
    <n v="38014"/>
  </r>
  <r>
    <x v="130"/>
    <x v="53"/>
    <x v="4"/>
    <n v="63783"/>
  </r>
  <r>
    <x v="130"/>
    <x v="53"/>
    <x v="5"/>
    <n v="49106"/>
  </r>
  <r>
    <x v="130"/>
    <x v="54"/>
    <x v="0"/>
    <n v="48"/>
  </r>
  <r>
    <x v="130"/>
    <x v="54"/>
    <x v="1"/>
    <n v="1669"/>
  </r>
  <r>
    <x v="130"/>
    <x v="54"/>
    <x v="2"/>
    <n v="50070"/>
  </r>
  <r>
    <x v="130"/>
    <x v="54"/>
    <x v="3"/>
    <n v="12492"/>
  </r>
  <r>
    <x v="130"/>
    <x v="54"/>
    <x v="4"/>
    <n v="24040"/>
  </r>
  <r>
    <x v="130"/>
    <x v="54"/>
    <x v="5"/>
    <n v="15771"/>
  </r>
  <r>
    <x v="130"/>
    <x v="55"/>
    <x v="0"/>
    <n v="21"/>
  </r>
  <r>
    <x v="130"/>
    <x v="55"/>
    <x v="1"/>
    <n v="1662"/>
  </r>
  <r>
    <x v="130"/>
    <x v="55"/>
    <x v="2"/>
    <n v="49860"/>
  </r>
  <r>
    <x v="130"/>
    <x v="55"/>
    <x v="3"/>
    <n v="4444"/>
  </r>
  <r>
    <x v="130"/>
    <x v="55"/>
    <x v="4"/>
    <n v="9159"/>
  </r>
  <r>
    <x v="130"/>
    <x v="55"/>
    <x v="5"/>
    <n v="3712"/>
  </r>
  <r>
    <x v="130"/>
    <x v="56"/>
    <x v="0"/>
    <n v="231"/>
  </r>
  <r>
    <x v="130"/>
    <x v="56"/>
    <x v="1"/>
    <n v="10393"/>
  </r>
  <r>
    <x v="130"/>
    <x v="56"/>
    <x v="2"/>
    <n v="311790"/>
  </r>
  <r>
    <x v="130"/>
    <x v="56"/>
    <x v="3"/>
    <n v="193497"/>
  </r>
  <r>
    <x v="130"/>
    <x v="56"/>
    <x v="4"/>
    <n v="300476"/>
  </r>
  <r>
    <x v="130"/>
    <x v="56"/>
    <x v="5"/>
    <n v="155786"/>
  </r>
  <r>
    <x v="130"/>
    <x v="57"/>
    <x v="0"/>
    <n v="14"/>
  </r>
  <r>
    <x v="130"/>
    <x v="57"/>
    <x v="1"/>
    <n v="483"/>
  </r>
  <r>
    <x v="130"/>
    <x v="57"/>
    <x v="2"/>
    <n v="14490"/>
  </r>
  <r>
    <x v="130"/>
    <x v="57"/>
    <x v="3"/>
    <n v="3278"/>
  </r>
  <r>
    <x v="130"/>
    <x v="57"/>
    <x v="4"/>
    <n v="6026"/>
  </r>
  <r>
    <x v="130"/>
    <x v="57"/>
    <x v="5"/>
    <n v="2883"/>
  </r>
  <r>
    <x v="130"/>
    <x v="58"/>
    <x v="0"/>
    <n v="40"/>
  </r>
  <r>
    <x v="130"/>
    <x v="58"/>
    <x v="1"/>
    <n v="1184"/>
  </r>
  <r>
    <x v="130"/>
    <x v="58"/>
    <x v="2"/>
    <n v="35520"/>
  </r>
  <r>
    <x v="130"/>
    <x v="58"/>
    <x v="3"/>
    <n v="8859"/>
  </r>
  <r>
    <x v="130"/>
    <x v="58"/>
    <x v="4"/>
    <n v="15399"/>
  </r>
  <r>
    <x v="130"/>
    <x v="58"/>
    <x v="5"/>
    <n v="7178"/>
  </r>
  <r>
    <x v="130"/>
    <x v="59"/>
    <x v="0"/>
    <n v="48"/>
  </r>
  <r>
    <x v="130"/>
    <x v="59"/>
    <x v="1"/>
    <n v="1395"/>
  </r>
  <r>
    <x v="130"/>
    <x v="59"/>
    <x v="2"/>
    <n v="41850"/>
  </r>
  <r>
    <x v="130"/>
    <x v="59"/>
    <x v="3"/>
    <n v="10928"/>
  </r>
  <r>
    <x v="130"/>
    <x v="59"/>
    <x v="4"/>
    <n v="19157"/>
  </r>
  <r>
    <x v="130"/>
    <x v="59"/>
    <x v="5"/>
    <n v="11149"/>
  </r>
  <r>
    <x v="130"/>
    <x v="60"/>
    <x v="0"/>
    <n v="32"/>
  </r>
  <r>
    <x v="130"/>
    <x v="60"/>
    <x v="1"/>
    <n v="2046"/>
  </r>
  <r>
    <x v="130"/>
    <x v="60"/>
    <x v="2"/>
    <n v="61380"/>
  </r>
  <r>
    <x v="130"/>
    <x v="60"/>
    <x v="3"/>
    <n v="26454"/>
  </r>
  <r>
    <x v="130"/>
    <x v="60"/>
    <x v="4"/>
    <n v="49393"/>
  </r>
  <r>
    <x v="130"/>
    <x v="60"/>
    <x v="5"/>
    <n v="41666"/>
  </r>
  <r>
    <x v="130"/>
    <x v="61"/>
    <x v="0"/>
    <n v="10"/>
  </r>
  <r>
    <x v="130"/>
    <x v="61"/>
    <x v="1"/>
    <n v="316"/>
  </r>
  <r>
    <x v="130"/>
    <x v="61"/>
    <x v="2"/>
    <n v="9480"/>
  </r>
  <r>
    <x v="130"/>
    <x v="61"/>
    <x v="3"/>
    <n v="1630"/>
  </r>
  <r>
    <x v="130"/>
    <x v="61"/>
    <x v="4"/>
    <n v="2628"/>
  </r>
  <r>
    <x v="130"/>
    <x v="61"/>
    <x v="5"/>
    <n v="1587"/>
  </r>
  <r>
    <x v="130"/>
    <x v="62"/>
    <x v="0"/>
    <n v="49"/>
  </r>
  <r>
    <x v="130"/>
    <x v="62"/>
    <x v="1"/>
    <n v="4446"/>
  </r>
  <r>
    <x v="130"/>
    <x v="62"/>
    <x v="2"/>
    <n v="133380"/>
  </r>
  <r>
    <x v="130"/>
    <x v="62"/>
    <x v="3"/>
    <n v="13951"/>
  </r>
  <r>
    <x v="130"/>
    <x v="62"/>
    <x v="4"/>
    <n v="24443"/>
  </r>
  <r>
    <x v="130"/>
    <x v="62"/>
    <x v="5"/>
    <n v="17245"/>
  </r>
  <r>
    <x v="130"/>
    <x v="63"/>
    <x v="0"/>
    <n v="59"/>
  </r>
  <r>
    <x v="130"/>
    <x v="63"/>
    <x v="1"/>
    <n v="3106"/>
  </r>
  <r>
    <x v="130"/>
    <x v="63"/>
    <x v="2"/>
    <n v="93180"/>
  </r>
  <r>
    <x v="130"/>
    <x v="63"/>
    <x v="3"/>
    <n v="11222"/>
  </r>
  <r>
    <x v="130"/>
    <x v="63"/>
    <x v="4"/>
    <n v="18076"/>
  </r>
  <r>
    <x v="130"/>
    <x v="63"/>
    <x v="5"/>
    <n v="9579"/>
  </r>
  <r>
    <x v="130"/>
    <x v="64"/>
    <x v="0"/>
    <n v="158"/>
  </r>
  <r>
    <x v="130"/>
    <x v="64"/>
    <x v="1"/>
    <n v="10519"/>
  </r>
  <r>
    <x v="130"/>
    <x v="64"/>
    <x v="2"/>
    <n v="315570"/>
  </r>
  <r>
    <x v="130"/>
    <x v="64"/>
    <x v="3"/>
    <n v="132036"/>
  </r>
  <r>
    <x v="130"/>
    <x v="64"/>
    <x v="4"/>
    <n v="222935"/>
  </r>
  <r>
    <x v="130"/>
    <x v="64"/>
    <x v="5"/>
    <n v="104271"/>
  </r>
  <r>
    <x v="130"/>
    <x v="65"/>
    <x v="0"/>
    <n v="78"/>
  </r>
  <r>
    <x v="130"/>
    <x v="65"/>
    <x v="1"/>
    <n v="2583"/>
  </r>
  <r>
    <x v="130"/>
    <x v="65"/>
    <x v="2"/>
    <n v="77490"/>
  </r>
  <r>
    <x v="130"/>
    <x v="65"/>
    <x v="3"/>
    <n v="40420"/>
  </r>
  <r>
    <x v="130"/>
    <x v="65"/>
    <x v="4"/>
    <n v="70084"/>
  </r>
  <r>
    <x v="130"/>
    <x v="65"/>
    <x v="5"/>
    <n v="41767"/>
  </r>
  <r>
    <x v="130"/>
    <x v="66"/>
    <x v="0"/>
    <n v="33"/>
  </r>
  <r>
    <x v="130"/>
    <x v="66"/>
    <x v="1"/>
    <n v="677"/>
  </r>
  <r>
    <x v="130"/>
    <x v="66"/>
    <x v="2"/>
    <n v="20310"/>
  </r>
  <r>
    <x v="130"/>
    <x v="66"/>
    <x v="3"/>
    <n v="3509"/>
  </r>
  <r>
    <x v="130"/>
    <x v="66"/>
    <x v="4"/>
    <n v="6009"/>
  </r>
  <r>
    <x v="130"/>
    <x v="66"/>
    <x v="5"/>
    <n v="4432"/>
  </r>
  <r>
    <x v="130"/>
    <x v="67"/>
    <x v="0"/>
    <n v="68"/>
  </r>
  <r>
    <x v="130"/>
    <x v="67"/>
    <x v="1"/>
    <n v="3269"/>
  </r>
  <r>
    <x v="130"/>
    <x v="67"/>
    <x v="2"/>
    <n v="98070"/>
  </r>
  <r>
    <x v="130"/>
    <x v="67"/>
    <x v="3"/>
    <n v="33062"/>
  </r>
  <r>
    <x v="130"/>
    <x v="67"/>
    <x v="4"/>
    <n v="51900"/>
  </r>
  <r>
    <x v="130"/>
    <x v="67"/>
    <x v="5"/>
    <n v="30804"/>
  </r>
  <r>
    <x v="130"/>
    <x v="68"/>
    <x v="0"/>
    <n v="10"/>
  </r>
  <r>
    <x v="130"/>
    <x v="68"/>
    <x v="1"/>
    <n v="191"/>
  </r>
  <r>
    <x v="130"/>
    <x v="68"/>
    <x v="2"/>
    <n v="5730"/>
  </r>
  <r>
    <x v="130"/>
    <x v="68"/>
    <x v="3"/>
    <n v="1900"/>
  </r>
  <r>
    <x v="130"/>
    <x v="68"/>
    <x v="4"/>
    <n v="2644"/>
  </r>
  <r>
    <x v="130"/>
    <x v="68"/>
    <x v="5"/>
    <n v="1483"/>
  </r>
  <r>
    <x v="130"/>
    <x v="69"/>
    <x v="0"/>
    <n v="41"/>
  </r>
  <r>
    <x v="130"/>
    <x v="69"/>
    <x v="1"/>
    <n v="1193"/>
  </r>
  <r>
    <x v="130"/>
    <x v="69"/>
    <x v="2"/>
    <n v="35790"/>
  </r>
  <r>
    <x v="130"/>
    <x v="69"/>
    <x v="3"/>
    <n v="16380"/>
  </r>
  <r>
    <x v="130"/>
    <x v="69"/>
    <x v="4"/>
    <n v="25851"/>
  </r>
  <r>
    <x v="130"/>
    <x v="69"/>
    <x v="5"/>
    <n v="15254"/>
  </r>
  <r>
    <x v="130"/>
    <x v="70"/>
    <x v="0"/>
    <n v="3310"/>
  </r>
  <r>
    <x v="130"/>
    <x v="70"/>
    <x v="1"/>
    <n v="144379"/>
  </r>
  <r>
    <x v="130"/>
    <x v="70"/>
    <x v="2"/>
    <n v="4331370"/>
  </r>
  <r>
    <x v="130"/>
    <x v="70"/>
    <x v="3"/>
    <n v="1682862"/>
  </r>
  <r>
    <x v="130"/>
    <x v="70"/>
    <x v="4"/>
    <n v="2702784"/>
  </r>
  <r>
    <x v="130"/>
    <x v="70"/>
    <x v="5"/>
    <n v="1494314"/>
  </r>
  <r>
    <x v="131"/>
    <x v="0"/>
    <x v="0"/>
    <n v="172"/>
  </r>
  <r>
    <x v="131"/>
    <x v="0"/>
    <x v="1"/>
    <n v="6499"/>
  </r>
  <r>
    <x v="131"/>
    <x v="0"/>
    <x v="2"/>
    <n v="201469"/>
  </r>
  <r>
    <x v="131"/>
    <x v="0"/>
    <x v="3"/>
    <n v="69148"/>
  </r>
  <r>
    <x v="131"/>
    <x v="0"/>
    <x v="4"/>
    <n v="136428"/>
  </r>
  <r>
    <x v="131"/>
    <x v="0"/>
    <x v="5"/>
    <n v="59420"/>
  </r>
  <r>
    <x v="131"/>
    <x v="1"/>
    <x v="0"/>
    <n v="59"/>
  </r>
  <r>
    <x v="131"/>
    <x v="1"/>
    <x v="1"/>
    <n v="2788"/>
  </r>
  <r>
    <x v="131"/>
    <x v="1"/>
    <x v="2"/>
    <n v="86428"/>
  </r>
  <r>
    <x v="131"/>
    <x v="1"/>
    <x v="3"/>
    <n v="24386"/>
  </r>
  <r>
    <x v="131"/>
    <x v="1"/>
    <x v="4"/>
    <n v="52234"/>
  </r>
  <r>
    <x v="131"/>
    <x v="1"/>
    <x v="5"/>
    <n v="23312"/>
  </r>
  <r>
    <x v="131"/>
    <x v="2"/>
    <x v="0"/>
    <n v="25"/>
  </r>
  <r>
    <x v="131"/>
    <x v="2"/>
    <x v="1"/>
    <n v="1127"/>
  </r>
  <r>
    <x v="131"/>
    <x v="2"/>
    <x v="2"/>
    <n v="34937"/>
  </r>
  <r>
    <x v="131"/>
    <x v="2"/>
    <x v="3"/>
    <n v="4867"/>
  </r>
  <r>
    <x v="131"/>
    <x v="2"/>
    <x v="4"/>
    <n v="13204"/>
  </r>
  <r>
    <x v="131"/>
    <x v="2"/>
    <x v="5"/>
    <n v="6094"/>
  </r>
  <r>
    <x v="131"/>
    <x v="3"/>
    <x v="0"/>
    <n v="50"/>
  </r>
  <r>
    <x v="131"/>
    <x v="3"/>
    <x v="1"/>
    <n v="2388"/>
  </r>
  <r>
    <x v="131"/>
    <x v="3"/>
    <x v="2"/>
    <n v="74028"/>
  </r>
  <r>
    <x v="131"/>
    <x v="3"/>
    <x v="3"/>
    <n v="17773"/>
  </r>
  <r>
    <x v="131"/>
    <x v="3"/>
    <x v="4"/>
    <n v="39638"/>
  </r>
  <r>
    <x v="131"/>
    <x v="3"/>
    <x v="5"/>
    <n v="17840"/>
  </r>
  <r>
    <x v="131"/>
    <x v="4"/>
    <x v="0"/>
    <n v="23"/>
  </r>
  <r>
    <x v="131"/>
    <x v="4"/>
    <x v="1"/>
    <n v="945"/>
  </r>
  <r>
    <x v="131"/>
    <x v="4"/>
    <x v="2"/>
    <n v="29295"/>
  </r>
  <r>
    <x v="131"/>
    <x v="4"/>
    <x v="3"/>
    <n v="15270"/>
  </r>
  <r>
    <x v="131"/>
    <x v="4"/>
    <x v="4"/>
    <n v="27679"/>
  </r>
  <r>
    <x v="131"/>
    <x v="4"/>
    <x v="5"/>
    <n v="13078"/>
  </r>
  <r>
    <x v="131"/>
    <x v="5"/>
    <x v="0"/>
    <n v="14"/>
  </r>
  <r>
    <x v="131"/>
    <x v="5"/>
    <x v="1"/>
    <n v="405"/>
  </r>
  <r>
    <x v="131"/>
    <x v="5"/>
    <x v="2"/>
    <n v="12555"/>
  </r>
  <r>
    <x v="131"/>
    <x v="5"/>
    <x v="3"/>
    <n v="4180"/>
  </r>
  <r>
    <x v="131"/>
    <x v="5"/>
    <x v="4"/>
    <n v="8258"/>
  </r>
  <r>
    <x v="131"/>
    <x v="5"/>
    <x v="5"/>
    <n v="4115"/>
  </r>
  <r>
    <x v="131"/>
    <x v="6"/>
    <x v="0"/>
    <n v="162"/>
  </r>
  <r>
    <x v="131"/>
    <x v="6"/>
    <x v="1"/>
    <n v="12240"/>
  </r>
  <r>
    <x v="131"/>
    <x v="6"/>
    <x v="2"/>
    <n v="379440"/>
  </r>
  <r>
    <x v="131"/>
    <x v="6"/>
    <x v="3"/>
    <n v="234623"/>
  </r>
  <r>
    <x v="131"/>
    <x v="6"/>
    <x v="4"/>
    <n v="360623"/>
  </r>
  <r>
    <x v="131"/>
    <x v="6"/>
    <x v="5"/>
    <n v="173875"/>
  </r>
  <r>
    <x v="131"/>
    <x v="7"/>
    <x v="0"/>
    <n v="48"/>
  </r>
  <r>
    <x v="131"/>
    <x v="7"/>
    <x v="1"/>
    <n v="2246"/>
  </r>
  <r>
    <x v="131"/>
    <x v="7"/>
    <x v="2"/>
    <n v="69626"/>
  </r>
  <r>
    <x v="131"/>
    <x v="7"/>
    <x v="3"/>
    <n v="37606"/>
  </r>
  <r>
    <x v="131"/>
    <x v="7"/>
    <x v="4"/>
    <n v="69398"/>
  </r>
  <r>
    <x v="131"/>
    <x v="7"/>
    <x v="5"/>
    <n v="46035"/>
  </r>
  <r>
    <x v="131"/>
    <x v="8"/>
    <x v="0"/>
    <n v="11"/>
  </r>
  <r>
    <x v="131"/>
    <x v="8"/>
    <x v="1"/>
    <n v="538"/>
  </r>
  <r>
    <x v="131"/>
    <x v="8"/>
    <x v="2"/>
    <n v="16678"/>
  </r>
  <r>
    <x v="131"/>
    <x v="8"/>
    <x v="3"/>
    <n v="3439"/>
  </r>
  <r>
    <x v="131"/>
    <x v="8"/>
    <x v="4"/>
    <n v="5338"/>
  </r>
  <r>
    <x v="131"/>
    <x v="8"/>
    <x v="5"/>
    <n v="2867"/>
  </r>
  <r>
    <x v="131"/>
    <x v="9"/>
    <x v="0"/>
    <n v="16"/>
  </r>
  <r>
    <x v="131"/>
    <x v="9"/>
    <x v="1"/>
    <n v="391"/>
  </r>
  <r>
    <x v="131"/>
    <x v="9"/>
    <x v="2"/>
    <n v="12121"/>
  </r>
  <r>
    <x v="131"/>
    <x v="9"/>
    <x v="3"/>
    <n v="2903"/>
  </r>
  <r>
    <x v="131"/>
    <x v="9"/>
    <x v="4"/>
    <n v="4774"/>
  </r>
  <r>
    <x v="131"/>
    <x v="9"/>
    <x v="5"/>
    <n v="2603"/>
  </r>
  <r>
    <x v="131"/>
    <x v="10"/>
    <x v="0"/>
    <n v="107"/>
  </r>
  <r>
    <x v="131"/>
    <x v="10"/>
    <x v="1"/>
    <n v="3617"/>
  </r>
  <r>
    <x v="131"/>
    <x v="10"/>
    <x v="2"/>
    <n v="112127"/>
  </r>
  <r>
    <x v="131"/>
    <x v="10"/>
    <x v="3"/>
    <n v="40310"/>
  </r>
  <r>
    <x v="131"/>
    <x v="10"/>
    <x v="4"/>
    <n v="85083"/>
  </r>
  <r>
    <x v="131"/>
    <x v="10"/>
    <x v="5"/>
    <n v="40113"/>
  </r>
  <r>
    <x v="131"/>
    <x v="11"/>
    <x v="0"/>
    <n v="14"/>
  </r>
  <r>
    <x v="131"/>
    <x v="11"/>
    <x v="1"/>
    <n v="425"/>
  </r>
  <r>
    <x v="131"/>
    <x v="11"/>
    <x v="2"/>
    <n v="13175"/>
  </r>
  <r>
    <x v="131"/>
    <x v="11"/>
    <x v="3"/>
    <n v="4791"/>
  </r>
  <r>
    <x v="131"/>
    <x v="11"/>
    <x v="4"/>
    <n v="9299"/>
  </r>
  <r>
    <x v="131"/>
    <x v="11"/>
    <x v="5"/>
    <n v="6095"/>
  </r>
  <r>
    <x v="131"/>
    <x v="12"/>
    <x v="0"/>
    <n v="19"/>
  </r>
  <r>
    <x v="131"/>
    <x v="12"/>
    <x v="1"/>
    <n v="814"/>
  </r>
  <r>
    <x v="131"/>
    <x v="12"/>
    <x v="2"/>
    <n v="25234"/>
  </r>
  <r>
    <x v="131"/>
    <x v="12"/>
    <x v="3"/>
    <n v="8796"/>
  </r>
  <r>
    <x v="131"/>
    <x v="12"/>
    <x v="4"/>
    <n v="16270"/>
  </r>
  <r>
    <x v="131"/>
    <x v="12"/>
    <x v="5"/>
    <n v="7571"/>
  </r>
  <r>
    <x v="131"/>
    <x v="13"/>
    <x v="0"/>
    <n v="11"/>
  </r>
  <r>
    <x v="131"/>
    <x v="13"/>
    <x v="1"/>
    <n v="282"/>
  </r>
  <r>
    <x v="131"/>
    <x v="13"/>
    <x v="2"/>
    <n v="8742"/>
  </r>
  <r>
    <x v="131"/>
    <x v="13"/>
    <x v="3"/>
    <n v="2762"/>
  </r>
  <r>
    <x v="131"/>
    <x v="13"/>
    <x v="4"/>
    <n v="4816"/>
  </r>
  <r>
    <x v="131"/>
    <x v="13"/>
    <x v="5"/>
    <n v="2856"/>
  </r>
  <r>
    <x v="131"/>
    <x v="14"/>
    <x v="0"/>
    <n v="55"/>
  </r>
  <r>
    <x v="131"/>
    <x v="14"/>
    <x v="1"/>
    <n v="1708"/>
  </r>
  <r>
    <x v="131"/>
    <x v="14"/>
    <x v="2"/>
    <n v="52948"/>
  </r>
  <r>
    <x v="131"/>
    <x v="14"/>
    <x v="3"/>
    <n v="21556"/>
  </r>
  <r>
    <x v="131"/>
    <x v="14"/>
    <x v="4"/>
    <n v="36386"/>
  </r>
  <r>
    <x v="131"/>
    <x v="14"/>
    <x v="5"/>
    <n v="21282"/>
  </r>
  <r>
    <x v="131"/>
    <x v="15"/>
    <x v="0"/>
    <n v="25"/>
  </r>
  <r>
    <x v="131"/>
    <x v="15"/>
    <x v="1"/>
    <n v="1011"/>
  </r>
  <r>
    <x v="131"/>
    <x v="15"/>
    <x v="2"/>
    <n v="31341"/>
  </r>
  <r>
    <x v="131"/>
    <x v="15"/>
    <x v="3"/>
    <n v="7157"/>
  </r>
  <r>
    <x v="131"/>
    <x v="15"/>
    <x v="4"/>
    <n v="12458"/>
  </r>
  <r>
    <x v="131"/>
    <x v="15"/>
    <x v="5"/>
    <n v="6295"/>
  </r>
  <r>
    <x v="131"/>
    <x v="16"/>
    <x v="0"/>
    <n v="9"/>
  </r>
  <r>
    <x v="131"/>
    <x v="16"/>
    <x v="1"/>
    <n v="252"/>
  </r>
  <r>
    <x v="131"/>
    <x v="16"/>
    <x v="2"/>
    <n v="7812"/>
  </r>
  <r>
    <x v="131"/>
    <x v="16"/>
    <x v="3"/>
    <n v="1260"/>
  </r>
  <r>
    <x v="131"/>
    <x v="16"/>
    <x v="4"/>
    <n v="2665"/>
  </r>
  <r>
    <x v="131"/>
    <x v="16"/>
    <x v="5"/>
    <n v="1783"/>
  </r>
  <r>
    <x v="131"/>
    <x v="17"/>
    <x v="0"/>
    <n v="12"/>
  </r>
  <r>
    <x v="131"/>
    <x v="17"/>
    <x v="1"/>
    <n v="274"/>
  </r>
  <r>
    <x v="131"/>
    <x v="17"/>
    <x v="2"/>
    <n v="8494"/>
  </r>
  <r>
    <x v="131"/>
    <x v="17"/>
    <x v="3"/>
    <n v="1721"/>
  </r>
  <r>
    <x v="131"/>
    <x v="17"/>
    <x v="4"/>
    <n v="3386"/>
  </r>
  <r>
    <x v="131"/>
    <x v="17"/>
    <x v="5"/>
    <n v="2266"/>
  </r>
  <r>
    <x v="131"/>
    <x v="18"/>
    <x v="0"/>
    <n v="19"/>
  </r>
  <r>
    <x v="131"/>
    <x v="18"/>
    <x v="1"/>
    <n v="724"/>
  </r>
  <r>
    <x v="131"/>
    <x v="18"/>
    <x v="2"/>
    <n v="22444"/>
  </r>
  <r>
    <x v="131"/>
    <x v="18"/>
    <x v="3"/>
    <n v="7020"/>
  </r>
  <r>
    <x v="131"/>
    <x v="18"/>
    <x v="4"/>
    <n v="13199"/>
  </r>
  <r>
    <x v="131"/>
    <x v="18"/>
    <x v="5"/>
    <n v="8184"/>
  </r>
  <r>
    <x v="131"/>
    <x v="19"/>
    <x v="0"/>
    <n v="110"/>
  </r>
  <r>
    <x v="131"/>
    <x v="19"/>
    <x v="1"/>
    <n v="4208"/>
  </r>
  <r>
    <x v="131"/>
    <x v="19"/>
    <x v="2"/>
    <n v="130448"/>
  </r>
  <r>
    <x v="131"/>
    <x v="19"/>
    <x v="3"/>
    <n v="50431"/>
  </r>
  <r>
    <x v="131"/>
    <x v="19"/>
    <x v="4"/>
    <n v="91762"/>
  </r>
  <r>
    <x v="131"/>
    <x v="19"/>
    <x v="5"/>
    <n v="52938"/>
  </r>
  <r>
    <x v="131"/>
    <x v="20"/>
    <x v="0"/>
    <n v="28"/>
  </r>
  <r>
    <x v="131"/>
    <x v="20"/>
    <x v="1"/>
    <n v="2021"/>
  </r>
  <r>
    <x v="131"/>
    <x v="20"/>
    <x v="2"/>
    <n v="62651"/>
  </r>
  <r>
    <x v="131"/>
    <x v="20"/>
    <x v="3"/>
    <n v="16626"/>
  </r>
  <r>
    <x v="131"/>
    <x v="20"/>
    <x v="4"/>
    <n v="34588"/>
  </r>
  <r>
    <x v="131"/>
    <x v="20"/>
    <x v="5"/>
    <n v="9350"/>
  </r>
  <r>
    <x v="131"/>
    <x v="21"/>
    <x v="0"/>
    <n v="75"/>
  </r>
  <r>
    <x v="131"/>
    <x v="21"/>
    <x v="1"/>
    <n v="3212"/>
  </r>
  <r>
    <x v="131"/>
    <x v="21"/>
    <x v="2"/>
    <n v="99572"/>
  </r>
  <r>
    <x v="131"/>
    <x v="21"/>
    <x v="3"/>
    <n v="40148"/>
  </r>
  <r>
    <x v="131"/>
    <x v="21"/>
    <x v="4"/>
    <n v="80063"/>
  </r>
  <r>
    <x v="131"/>
    <x v="21"/>
    <x v="5"/>
    <n v="34195"/>
  </r>
  <r>
    <x v="131"/>
    <x v="22"/>
    <x v="0"/>
    <n v="123"/>
  </r>
  <r>
    <x v="131"/>
    <x v="22"/>
    <x v="1"/>
    <n v="6155"/>
  </r>
  <r>
    <x v="131"/>
    <x v="22"/>
    <x v="2"/>
    <n v="190805"/>
  </r>
  <r>
    <x v="131"/>
    <x v="22"/>
    <x v="3"/>
    <n v="84340"/>
  </r>
  <r>
    <x v="131"/>
    <x v="22"/>
    <x v="4"/>
    <n v="168747"/>
  </r>
  <r>
    <x v="131"/>
    <x v="22"/>
    <x v="5"/>
    <n v="90461"/>
  </r>
  <r>
    <x v="131"/>
    <x v="23"/>
    <x v="0"/>
    <n v="33"/>
  </r>
  <r>
    <x v="131"/>
    <x v="23"/>
    <x v="1"/>
    <n v="1491"/>
  </r>
  <r>
    <x v="131"/>
    <x v="23"/>
    <x v="2"/>
    <n v="46221"/>
  </r>
  <r>
    <x v="131"/>
    <x v="23"/>
    <x v="3"/>
    <n v="10943"/>
  </r>
  <r>
    <x v="131"/>
    <x v="23"/>
    <x v="4"/>
    <n v="26670"/>
  </r>
  <r>
    <x v="131"/>
    <x v="23"/>
    <x v="5"/>
    <n v="11210"/>
  </r>
  <r>
    <x v="131"/>
    <x v="24"/>
    <x v="0"/>
    <n v="20"/>
  </r>
  <r>
    <x v="131"/>
    <x v="24"/>
    <x v="1"/>
    <n v="1353"/>
  </r>
  <r>
    <x v="131"/>
    <x v="24"/>
    <x v="2"/>
    <n v="41943"/>
  </r>
  <r>
    <x v="131"/>
    <x v="24"/>
    <x v="3"/>
    <n v="5578"/>
  </r>
  <r>
    <x v="131"/>
    <x v="24"/>
    <x v="4"/>
    <n v="12410"/>
  </r>
  <r>
    <x v="131"/>
    <x v="24"/>
    <x v="5"/>
    <n v="5551"/>
  </r>
  <r>
    <x v="131"/>
    <x v="25"/>
    <x v="0"/>
    <n v="43"/>
  </r>
  <r>
    <x v="131"/>
    <x v="25"/>
    <x v="1"/>
    <n v="1355"/>
  </r>
  <r>
    <x v="131"/>
    <x v="25"/>
    <x v="2"/>
    <n v="42005"/>
  </r>
  <r>
    <x v="131"/>
    <x v="25"/>
    <x v="3"/>
    <n v="14803"/>
  </r>
  <r>
    <x v="131"/>
    <x v="25"/>
    <x v="4"/>
    <n v="27992"/>
  </r>
  <r>
    <x v="131"/>
    <x v="25"/>
    <x v="5"/>
    <n v="12687"/>
  </r>
  <r>
    <x v="131"/>
    <x v="26"/>
    <x v="0"/>
    <n v="10"/>
  </r>
  <r>
    <x v="131"/>
    <x v="26"/>
    <x v="1"/>
    <n v="551"/>
  </r>
  <r>
    <x v="131"/>
    <x v="26"/>
    <x v="2"/>
    <n v="17081"/>
  </r>
  <r>
    <x v="131"/>
    <x v="26"/>
    <x v="3"/>
    <n v="3538"/>
  </r>
  <r>
    <x v="131"/>
    <x v="26"/>
    <x v="4"/>
    <n v="8899"/>
  </r>
  <r>
    <x v="131"/>
    <x v="26"/>
    <x v="5"/>
    <n v="4626"/>
  </r>
  <r>
    <x v="131"/>
    <x v="27"/>
    <x v="0"/>
    <n v="59"/>
  </r>
  <r>
    <x v="131"/>
    <x v="27"/>
    <x v="1"/>
    <n v="1932"/>
  </r>
  <r>
    <x v="131"/>
    <x v="27"/>
    <x v="2"/>
    <n v="59892"/>
  </r>
  <r>
    <x v="131"/>
    <x v="27"/>
    <x v="3"/>
    <n v="17978"/>
  </r>
  <r>
    <x v="131"/>
    <x v="27"/>
    <x v="4"/>
    <n v="37681"/>
  </r>
  <r>
    <x v="131"/>
    <x v="27"/>
    <x v="5"/>
    <n v="14331"/>
  </r>
  <r>
    <x v="131"/>
    <x v="28"/>
    <x v="0"/>
    <n v="55"/>
  </r>
  <r>
    <x v="131"/>
    <x v="28"/>
    <x v="1"/>
    <n v="2107"/>
  </r>
  <r>
    <x v="131"/>
    <x v="28"/>
    <x v="2"/>
    <n v="65317"/>
  </r>
  <r>
    <x v="131"/>
    <x v="28"/>
    <x v="3"/>
    <n v="31309"/>
  </r>
  <r>
    <x v="131"/>
    <x v="28"/>
    <x v="4"/>
    <n v="56295"/>
  </r>
  <r>
    <x v="131"/>
    <x v="28"/>
    <x v="5"/>
    <n v="27733"/>
  </r>
  <r>
    <x v="131"/>
    <x v="29"/>
    <x v="0"/>
    <n v="9"/>
  </r>
  <r>
    <x v="131"/>
    <x v="29"/>
    <x v="1"/>
    <n v="165"/>
  </r>
  <r>
    <x v="131"/>
    <x v="29"/>
    <x v="2"/>
    <n v="5115"/>
  </r>
  <r>
    <x v="131"/>
    <x v="29"/>
    <x v="3"/>
    <n v="676"/>
  </r>
  <r>
    <x v="131"/>
    <x v="29"/>
    <x v="4"/>
    <n v="1299"/>
  </r>
  <r>
    <x v="131"/>
    <x v="29"/>
    <x v="5"/>
    <n v="828"/>
  </r>
  <r>
    <x v="131"/>
    <x v="30"/>
    <x v="0"/>
    <n v="57"/>
  </r>
  <r>
    <x v="131"/>
    <x v="30"/>
    <x v="1"/>
    <n v="2042"/>
  </r>
  <r>
    <x v="131"/>
    <x v="30"/>
    <x v="2"/>
    <n v="63302"/>
  </r>
  <r>
    <x v="131"/>
    <x v="30"/>
    <x v="3"/>
    <n v="22364"/>
  </r>
  <r>
    <x v="131"/>
    <x v="30"/>
    <x v="4"/>
    <n v="40847"/>
  </r>
  <r>
    <x v="131"/>
    <x v="30"/>
    <x v="5"/>
    <n v="19154"/>
  </r>
  <r>
    <x v="131"/>
    <x v="31"/>
    <x v="0"/>
    <n v="10"/>
  </r>
  <r>
    <x v="131"/>
    <x v="31"/>
    <x v="1"/>
    <n v="337"/>
  </r>
  <r>
    <x v="131"/>
    <x v="31"/>
    <x v="2"/>
    <n v="10447"/>
  </r>
  <r>
    <x v="131"/>
    <x v="31"/>
    <x v="3"/>
    <n v="1893"/>
  </r>
  <r>
    <x v="131"/>
    <x v="31"/>
    <x v="4"/>
    <n v="2788"/>
  </r>
  <r>
    <x v="131"/>
    <x v="31"/>
    <x v="5"/>
    <n v="1410"/>
  </r>
  <r>
    <x v="131"/>
    <x v="32"/>
    <x v="0"/>
    <n v="22"/>
  </r>
  <r>
    <x v="131"/>
    <x v="32"/>
    <x v="1"/>
    <n v="540"/>
  </r>
  <r>
    <x v="131"/>
    <x v="32"/>
    <x v="2"/>
    <n v="16740"/>
  </r>
  <r>
    <x v="131"/>
    <x v="32"/>
    <x v="3"/>
    <n v="3248"/>
  </r>
  <r>
    <x v="131"/>
    <x v="32"/>
    <x v="4"/>
    <n v="6406"/>
  </r>
  <r>
    <x v="131"/>
    <x v="32"/>
    <x v="5"/>
    <n v="3281"/>
  </r>
  <r>
    <x v="131"/>
    <x v="33"/>
    <x v="0"/>
    <n v="49"/>
  </r>
  <r>
    <x v="131"/>
    <x v="33"/>
    <x v="1"/>
    <n v="2375"/>
  </r>
  <r>
    <x v="131"/>
    <x v="33"/>
    <x v="2"/>
    <n v="73625"/>
  </r>
  <r>
    <x v="131"/>
    <x v="33"/>
    <x v="3"/>
    <n v="16185"/>
  </r>
  <r>
    <x v="131"/>
    <x v="33"/>
    <x v="4"/>
    <n v="28234"/>
  </r>
  <r>
    <x v="131"/>
    <x v="33"/>
    <x v="5"/>
    <n v="17636"/>
  </r>
  <r>
    <x v="131"/>
    <x v="34"/>
    <x v="0"/>
    <n v="33"/>
  </r>
  <r>
    <x v="131"/>
    <x v="34"/>
    <x v="1"/>
    <n v="1000"/>
  </r>
  <r>
    <x v="131"/>
    <x v="34"/>
    <x v="2"/>
    <n v="31000"/>
  </r>
  <r>
    <x v="131"/>
    <x v="34"/>
    <x v="3"/>
    <n v="8938"/>
  </r>
  <r>
    <x v="131"/>
    <x v="34"/>
    <x v="4"/>
    <n v="17515"/>
  </r>
  <r>
    <x v="131"/>
    <x v="34"/>
    <x v="5"/>
    <n v="10467"/>
  </r>
  <r>
    <x v="131"/>
    <x v="35"/>
    <x v="0"/>
    <n v="12"/>
  </r>
  <r>
    <x v="131"/>
    <x v="35"/>
    <x v="1"/>
    <n v="162"/>
  </r>
  <r>
    <x v="131"/>
    <x v="35"/>
    <x v="2"/>
    <n v="5022"/>
  </r>
  <r>
    <x v="131"/>
    <x v="35"/>
    <x v="3"/>
    <n v="1722"/>
  </r>
  <r>
    <x v="131"/>
    <x v="35"/>
    <x v="4"/>
    <n v="3217"/>
  </r>
  <r>
    <x v="131"/>
    <x v="35"/>
    <x v="5"/>
    <n v="2239"/>
  </r>
  <r>
    <x v="131"/>
    <x v="36"/>
    <x v="0"/>
    <n v="13"/>
  </r>
  <r>
    <x v="131"/>
    <x v="36"/>
    <x v="1"/>
    <n v="372"/>
  </r>
  <r>
    <x v="131"/>
    <x v="36"/>
    <x v="2"/>
    <n v="11532"/>
  </r>
  <r>
    <x v="131"/>
    <x v="36"/>
    <x v="3"/>
    <n v="2570"/>
  </r>
  <r>
    <x v="131"/>
    <x v="36"/>
    <x v="4"/>
    <n v="4493"/>
  </r>
  <r>
    <x v="131"/>
    <x v="36"/>
    <x v="5"/>
    <n v="2661"/>
  </r>
  <r>
    <x v="131"/>
    <x v="37"/>
    <x v="0"/>
    <n v="54"/>
  </r>
  <r>
    <x v="131"/>
    <x v="37"/>
    <x v="1"/>
    <n v="1480"/>
  </r>
  <r>
    <x v="131"/>
    <x v="37"/>
    <x v="2"/>
    <n v="45880"/>
  </r>
  <r>
    <x v="131"/>
    <x v="37"/>
    <x v="3"/>
    <n v="14054"/>
  </r>
  <r>
    <x v="131"/>
    <x v="37"/>
    <x v="4"/>
    <n v="25185"/>
  </r>
  <r>
    <x v="131"/>
    <x v="37"/>
    <x v="5"/>
    <n v="13667"/>
  </r>
  <r>
    <x v="131"/>
    <x v="38"/>
    <x v="0"/>
    <n v="18"/>
  </r>
  <r>
    <x v="131"/>
    <x v="38"/>
    <x v="1"/>
    <n v="384"/>
  </r>
  <r>
    <x v="131"/>
    <x v="38"/>
    <x v="2"/>
    <n v="11904"/>
  </r>
  <r>
    <x v="131"/>
    <x v="38"/>
    <x v="3"/>
    <n v="1426"/>
  </r>
  <r>
    <x v="131"/>
    <x v="38"/>
    <x v="4"/>
    <n v="2390"/>
  </r>
  <r>
    <x v="131"/>
    <x v="38"/>
    <x v="5"/>
    <n v="1660"/>
  </r>
  <r>
    <x v="131"/>
    <x v="39"/>
    <x v="0"/>
    <n v="20"/>
  </r>
  <r>
    <x v="131"/>
    <x v="39"/>
    <x v="1"/>
    <n v="732"/>
  </r>
  <r>
    <x v="131"/>
    <x v="39"/>
    <x v="2"/>
    <n v="22692"/>
  </r>
  <r>
    <x v="131"/>
    <x v="39"/>
    <x v="3"/>
    <n v="3136"/>
  </r>
  <r>
    <x v="131"/>
    <x v="39"/>
    <x v="4"/>
    <n v="5444"/>
  </r>
  <r>
    <x v="131"/>
    <x v="39"/>
    <x v="5"/>
    <n v="3484"/>
  </r>
  <r>
    <x v="131"/>
    <x v="40"/>
    <x v="0"/>
    <n v="27"/>
  </r>
  <r>
    <x v="131"/>
    <x v="40"/>
    <x v="1"/>
    <n v="1065"/>
  </r>
  <r>
    <x v="131"/>
    <x v="40"/>
    <x v="2"/>
    <n v="33015"/>
  </r>
  <r>
    <x v="131"/>
    <x v="40"/>
    <x v="3"/>
    <n v="9051"/>
  </r>
  <r>
    <x v="131"/>
    <x v="40"/>
    <x v="4"/>
    <n v="16446"/>
  </r>
  <r>
    <x v="131"/>
    <x v="40"/>
    <x v="5"/>
    <n v="7413"/>
  </r>
  <r>
    <x v="131"/>
    <x v="41"/>
    <x v="0"/>
    <n v="11"/>
  </r>
  <r>
    <x v="131"/>
    <x v="41"/>
    <x v="1"/>
    <n v="234"/>
  </r>
  <r>
    <x v="131"/>
    <x v="41"/>
    <x v="2"/>
    <n v="7254"/>
  </r>
  <r>
    <x v="131"/>
    <x v="41"/>
    <x v="3"/>
    <n v="2684"/>
  </r>
  <r>
    <x v="131"/>
    <x v="41"/>
    <x v="4"/>
    <n v="5004"/>
  </r>
  <r>
    <x v="131"/>
    <x v="41"/>
    <x v="5"/>
    <n v="2477"/>
  </r>
  <r>
    <x v="131"/>
    <x v="42"/>
    <x v="0"/>
    <n v="8"/>
  </r>
  <r>
    <x v="131"/>
    <x v="42"/>
    <x v="1"/>
    <n v="461"/>
  </r>
  <r>
    <x v="131"/>
    <x v="42"/>
    <x v="2"/>
    <n v="14291"/>
  </r>
  <r>
    <x v="131"/>
    <x v="42"/>
    <x v="3"/>
    <n v="2601"/>
  </r>
  <r>
    <x v="131"/>
    <x v="42"/>
    <x v="4"/>
    <n v="3648"/>
  </r>
  <r>
    <x v="131"/>
    <x v="42"/>
    <x v="5"/>
    <n v="1528"/>
  </r>
  <r>
    <x v="131"/>
    <x v="43"/>
    <x v="0"/>
    <n v="20"/>
  </r>
  <r>
    <x v="131"/>
    <x v="43"/>
    <x v="1"/>
    <n v="641"/>
  </r>
  <r>
    <x v="131"/>
    <x v="43"/>
    <x v="2"/>
    <n v="19871"/>
  </r>
  <r>
    <x v="131"/>
    <x v="43"/>
    <x v="3"/>
    <n v="8927"/>
  </r>
  <r>
    <x v="131"/>
    <x v="43"/>
    <x v="4"/>
    <n v="18164"/>
  </r>
  <r>
    <x v="131"/>
    <x v="43"/>
    <x v="5"/>
    <n v="9366"/>
  </r>
  <r>
    <x v="131"/>
    <x v="44"/>
    <x v="0"/>
    <n v="79"/>
  </r>
  <r>
    <x v="131"/>
    <x v="44"/>
    <x v="1"/>
    <n v="6027"/>
  </r>
  <r>
    <x v="131"/>
    <x v="44"/>
    <x v="2"/>
    <n v="186837"/>
  </r>
  <r>
    <x v="131"/>
    <x v="44"/>
    <x v="3"/>
    <n v="108089"/>
  </r>
  <r>
    <x v="131"/>
    <x v="44"/>
    <x v="4"/>
    <n v="160323"/>
  </r>
  <r>
    <x v="131"/>
    <x v="44"/>
    <x v="5"/>
    <n v="87747"/>
  </r>
  <r>
    <x v="131"/>
    <x v="45"/>
    <x v="0"/>
    <n v="15"/>
  </r>
  <r>
    <x v="131"/>
    <x v="45"/>
    <x v="1"/>
    <n v="682"/>
  </r>
  <r>
    <x v="131"/>
    <x v="45"/>
    <x v="2"/>
    <n v="21142"/>
  </r>
  <r>
    <x v="131"/>
    <x v="45"/>
    <x v="3"/>
    <n v="5381"/>
  </r>
  <r>
    <x v="131"/>
    <x v="45"/>
    <x v="4"/>
    <n v="13505"/>
  </r>
  <r>
    <x v="131"/>
    <x v="45"/>
    <x v="5"/>
    <n v="7025"/>
  </r>
  <r>
    <x v="131"/>
    <x v="46"/>
    <x v="0"/>
    <n v="22"/>
  </r>
  <r>
    <x v="131"/>
    <x v="46"/>
    <x v="1"/>
    <n v="697"/>
  </r>
  <r>
    <x v="131"/>
    <x v="46"/>
    <x v="2"/>
    <n v="21607"/>
  </r>
  <r>
    <x v="131"/>
    <x v="46"/>
    <x v="3"/>
    <n v="5033"/>
  </r>
  <r>
    <x v="131"/>
    <x v="46"/>
    <x v="4"/>
    <n v="8728"/>
  </r>
  <r>
    <x v="131"/>
    <x v="46"/>
    <x v="5"/>
    <n v="4884"/>
  </r>
  <r>
    <x v="131"/>
    <x v="47"/>
    <x v="0"/>
    <n v="92"/>
  </r>
  <r>
    <x v="131"/>
    <x v="47"/>
    <x v="1"/>
    <n v="3915"/>
  </r>
  <r>
    <x v="131"/>
    <x v="47"/>
    <x v="2"/>
    <n v="121365"/>
  </r>
  <r>
    <x v="131"/>
    <x v="47"/>
    <x v="3"/>
    <n v="37983"/>
  </r>
  <r>
    <x v="131"/>
    <x v="47"/>
    <x v="4"/>
    <n v="83642"/>
  </r>
  <r>
    <x v="131"/>
    <x v="47"/>
    <x v="5"/>
    <n v="35774"/>
  </r>
  <r>
    <x v="131"/>
    <x v="48"/>
    <x v="0"/>
    <n v="80"/>
  </r>
  <r>
    <x v="131"/>
    <x v="48"/>
    <x v="1"/>
    <n v="2896"/>
  </r>
  <r>
    <x v="131"/>
    <x v="48"/>
    <x v="2"/>
    <n v="89776"/>
  </r>
  <r>
    <x v="131"/>
    <x v="48"/>
    <x v="3"/>
    <n v="35088"/>
  </r>
  <r>
    <x v="131"/>
    <x v="48"/>
    <x v="4"/>
    <n v="65049"/>
  </r>
  <r>
    <x v="131"/>
    <x v="48"/>
    <x v="5"/>
    <n v="31204"/>
  </r>
  <r>
    <x v="131"/>
    <x v="49"/>
    <x v="0"/>
    <n v="109"/>
  </r>
  <r>
    <x v="131"/>
    <x v="49"/>
    <x v="1"/>
    <n v="3354"/>
  </r>
  <r>
    <x v="131"/>
    <x v="49"/>
    <x v="2"/>
    <n v="103974"/>
  </r>
  <r>
    <x v="131"/>
    <x v="49"/>
    <x v="3"/>
    <n v="41559"/>
  </r>
  <r>
    <x v="131"/>
    <x v="49"/>
    <x v="4"/>
    <n v="79356"/>
  </r>
  <r>
    <x v="131"/>
    <x v="49"/>
    <x v="5"/>
    <n v="43362"/>
  </r>
  <r>
    <x v="131"/>
    <x v="50"/>
    <x v="0"/>
    <n v="45"/>
  </r>
  <r>
    <x v="131"/>
    <x v="50"/>
    <x v="1"/>
    <n v="1303"/>
  </r>
  <r>
    <x v="131"/>
    <x v="50"/>
    <x v="2"/>
    <n v="40393"/>
  </r>
  <r>
    <x v="131"/>
    <x v="50"/>
    <x v="3"/>
    <n v="18070"/>
  </r>
  <r>
    <x v="131"/>
    <x v="50"/>
    <x v="4"/>
    <n v="34085"/>
  </r>
  <r>
    <x v="131"/>
    <x v="50"/>
    <x v="5"/>
    <n v="23036"/>
  </r>
  <r>
    <x v="131"/>
    <x v="51"/>
    <x v="0"/>
    <n v="47"/>
  </r>
  <r>
    <x v="131"/>
    <x v="51"/>
    <x v="1"/>
    <n v="1280"/>
  </r>
  <r>
    <x v="131"/>
    <x v="51"/>
    <x v="2"/>
    <n v="39680"/>
  </r>
  <r>
    <x v="131"/>
    <x v="51"/>
    <x v="3"/>
    <n v="12667"/>
  </r>
  <r>
    <x v="131"/>
    <x v="51"/>
    <x v="4"/>
    <n v="22623"/>
  </r>
  <r>
    <x v="131"/>
    <x v="51"/>
    <x v="5"/>
    <n v="15596"/>
  </r>
  <r>
    <x v="131"/>
    <x v="52"/>
    <x v="0"/>
    <n v="37"/>
  </r>
  <r>
    <x v="131"/>
    <x v="52"/>
    <x v="1"/>
    <n v="1127"/>
  </r>
  <r>
    <x v="131"/>
    <x v="52"/>
    <x v="2"/>
    <n v="34937"/>
  </r>
  <r>
    <x v="131"/>
    <x v="52"/>
    <x v="3"/>
    <n v="16052"/>
  </r>
  <r>
    <x v="131"/>
    <x v="52"/>
    <x v="4"/>
    <n v="24989"/>
  </r>
  <r>
    <x v="131"/>
    <x v="52"/>
    <x v="5"/>
    <n v="17941"/>
  </r>
  <r>
    <x v="131"/>
    <x v="53"/>
    <x v="0"/>
    <n v="76"/>
  </r>
  <r>
    <x v="131"/>
    <x v="53"/>
    <x v="1"/>
    <n v="3247"/>
  </r>
  <r>
    <x v="131"/>
    <x v="53"/>
    <x v="2"/>
    <n v="100657"/>
  </r>
  <r>
    <x v="131"/>
    <x v="53"/>
    <x v="3"/>
    <n v="40696"/>
  </r>
  <r>
    <x v="131"/>
    <x v="53"/>
    <x v="4"/>
    <n v="72790"/>
  </r>
  <r>
    <x v="131"/>
    <x v="53"/>
    <x v="5"/>
    <n v="53326"/>
  </r>
  <r>
    <x v="131"/>
    <x v="54"/>
    <x v="0"/>
    <n v="49"/>
  </r>
  <r>
    <x v="131"/>
    <x v="54"/>
    <x v="1"/>
    <n v="1732"/>
  </r>
  <r>
    <x v="131"/>
    <x v="54"/>
    <x v="2"/>
    <n v="53692"/>
  </r>
  <r>
    <x v="131"/>
    <x v="54"/>
    <x v="3"/>
    <n v="13843"/>
  </r>
  <r>
    <x v="131"/>
    <x v="54"/>
    <x v="4"/>
    <n v="27956"/>
  </r>
  <r>
    <x v="131"/>
    <x v="54"/>
    <x v="5"/>
    <n v="16901"/>
  </r>
  <r>
    <x v="131"/>
    <x v="55"/>
    <x v="0"/>
    <n v="22"/>
  </r>
  <r>
    <x v="131"/>
    <x v="55"/>
    <x v="1"/>
    <n v="1666"/>
  </r>
  <r>
    <x v="131"/>
    <x v="55"/>
    <x v="2"/>
    <n v="51646"/>
  </r>
  <r>
    <x v="131"/>
    <x v="55"/>
    <x v="3"/>
    <n v="4190"/>
  </r>
  <r>
    <x v="131"/>
    <x v="55"/>
    <x v="4"/>
    <n v="10560"/>
  </r>
  <r>
    <x v="131"/>
    <x v="55"/>
    <x v="5"/>
    <n v="3919"/>
  </r>
  <r>
    <x v="131"/>
    <x v="56"/>
    <x v="0"/>
    <n v="232"/>
  </r>
  <r>
    <x v="131"/>
    <x v="56"/>
    <x v="1"/>
    <n v="10398"/>
  </r>
  <r>
    <x v="131"/>
    <x v="56"/>
    <x v="2"/>
    <n v="322338"/>
  </r>
  <r>
    <x v="131"/>
    <x v="56"/>
    <x v="3"/>
    <n v="172315"/>
  </r>
  <r>
    <x v="131"/>
    <x v="56"/>
    <x v="4"/>
    <n v="296050"/>
  </r>
  <r>
    <x v="131"/>
    <x v="56"/>
    <x v="5"/>
    <n v="156397"/>
  </r>
  <r>
    <x v="131"/>
    <x v="57"/>
    <x v="0"/>
    <n v="15"/>
  </r>
  <r>
    <x v="131"/>
    <x v="57"/>
    <x v="1"/>
    <n v="508"/>
  </r>
  <r>
    <x v="131"/>
    <x v="57"/>
    <x v="2"/>
    <n v="15748"/>
  </r>
  <r>
    <x v="131"/>
    <x v="57"/>
    <x v="3"/>
    <n v="3849"/>
  </r>
  <r>
    <x v="131"/>
    <x v="57"/>
    <x v="4"/>
    <n v="7881"/>
  </r>
  <r>
    <x v="131"/>
    <x v="57"/>
    <x v="5"/>
    <n v="3377"/>
  </r>
  <r>
    <x v="131"/>
    <x v="58"/>
    <x v="0"/>
    <n v="38"/>
  </r>
  <r>
    <x v="131"/>
    <x v="58"/>
    <x v="1"/>
    <n v="1153"/>
  </r>
  <r>
    <x v="131"/>
    <x v="58"/>
    <x v="2"/>
    <n v="35743"/>
  </r>
  <r>
    <x v="131"/>
    <x v="58"/>
    <x v="3"/>
    <n v="8203"/>
  </r>
  <r>
    <x v="131"/>
    <x v="58"/>
    <x v="4"/>
    <n v="16342"/>
  </r>
  <r>
    <x v="131"/>
    <x v="58"/>
    <x v="5"/>
    <n v="6586"/>
  </r>
  <r>
    <x v="131"/>
    <x v="59"/>
    <x v="0"/>
    <n v="47"/>
  </r>
  <r>
    <x v="131"/>
    <x v="59"/>
    <x v="1"/>
    <n v="1390"/>
  </r>
  <r>
    <x v="131"/>
    <x v="59"/>
    <x v="2"/>
    <n v="43090"/>
  </r>
  <r>
    <x v="131"/>
    <x v="59"/>
    <x v="3"/>
    <n v="12100"/>
  </r>
  <r>
    <x v="131"/>
    <x v="59"/>
    <x v="4"/>
    <n v="23295"/>
  </r>
  <r>
    <x v="131"/>
    <x v="59"/>
    <x v="5"/>
    <n v="12697"/>
  </r>
  <r>
    <x v="131"/>
    <x v="60"/>
    <x v="0"/>
    <n v="33"/>
  </r>
  <r>
    <x v="131"/>
    <x v="60"/>
    <x v="1"/>
    <n v="2049"/>
  </r>
  <r>
    <x v="131"/>
    <x v="60"/>
    <x v="2"/>
    <n v="63519"/>
  </r>
  <r>
    <x v="131"/>
    <x v="60"/>
    <x v="3"/>
    <n v="32407"/>
  </r>
  <r>
    <x v="131"/>
    <x v="60"/>
    <x v="4"/>
    <n v="57406"/>
  </r>
  <r>
    <x v="131"/>
    <x v="60"/>
    <x v="5"/>
    <n v="43075"/>
  </r>
  <r>
    <x v="131"/>
    <x v="61"/>
    <x v="0"/>
    <n v="10"/>
  </r>
  <r>
    <x v="131"/>
    <x v="61"/>
    <x v="1"/>
    <n v="316"/>
  </r>
  <r>
    <x v="131"/>
    <x v="61"/>
    <x v="2"/>
    <n v="9796"/>
  </r>
  <r>
    <x v="131"/>
    <x v="61"/>
    <x v="3"/>
    <n v="2585"/>
  </r>
  <r>
    <x v="131"/>
    <x v="61"/>
    <x v="4"/>
    <n v="5532"/>
  </r>
  <r>
    <x v="131"/>
    <x v="61"/>
    <x v="5"/>
    <n v="2535"/>
  </r>
  <r>
    <x v="131"/>
    <x v="62"/>
    <x v="0"/>
    <n v="48"/>
  </r>
  <r>
    <x v="131"/>
    <x v="62"/>
    <x v="1"/>
    <n v="4434"/>
  </r>
  <r>
    <x v="131"/>
    <x v="62"/>
    <x v="2"/>
    <n v="137454"/>
  </r>
  <r>
    <x v="131"/>
    <x v="62"/>
    <x v="3"/>
    <n v="16477"/>
  </r>
  <r>
    <x v="131"/>
    <x v="62"/>
    <x v="4"/>
    <n v="32214"/>
  </r>
  <r>
    <x v="131"/>
    <x v="62"/>
    <x v="5"/>
    <n v="20559"/>
  </r>
  <r>
    <x v="131"/>
    <x v="63"/>
    <x v="0"/>
    <n v="59"/>
  </r>
  <r>
    <x v="131"/>
    <x v="63"/>
    <x v="1"/>
    <n v="3106"/>
  </r>
  <r>
    <x v="131"/>
    <x v="63"/>
    <x v="2"/>
    <n v="96286"/>
  </r>
  <r>
    <x v="131"/>
    <x v="63"/>
    <x v="3"/>
    <n v="22633"/>
  </r>
  <r>
    <x v="131"/>
    <x v="63"/>
    <x v="4"/>
    <n v="35861"/>
  </r>
  <r>
    <x v="131"/>
    <x v="63"/>
    <x v="5"/>
    <n v="17538"/>
  </r>
  <r>
    <x v="131"/>
    <x v="64"/>
    <x v="0"/>
    <n v="160"/>
  </r>
  <r>
    <x v="131"/>
    <x v="64"/>
    <x v="1"/>
    <n v="10539"/>
  </r>
  <r>
    <x v="131"/>
    <x v="64"/>
    <x v="2"/>
    <n v="326709"/>
  </r>
  <r>
    <x v="131"/>
    <x v="64"/>
    <x v="3"/>
    <n v="158698"/>
  </r>
  <r>
    <x v="131"/>
    <x v="64"/>
    <x v="4"/>
    <n v="290026"/>
  </r>
  <r>
    <x v="131"/>
    <x v="64"/>
    <x v="5"/>
    <n v="125219"/>
  </r>
  <r>
    <x v="131"/>
    <x v="65"/>
    <x v="0"/>
    <n v="78"/>
  </r>
  <r>
    <x v="131"/>
    <x v="65"/>
    <x v="1"/>
    <n v="2583"/>
  </r>
  <r>
    <x v="131"/>
    <x v="65"/>
    <x v="2"/>
    <n v="80073"/>
  </r>
  <r>
    <x v="131"/>
    <x v="65"/>
    <x v="3"/>
    <n v="38680"/>
  </r>
  <r>
    <x v="131"/>
    <x v="65"/>
    <x v="4"/>
    <n v="71398"/>
  </r>
  <r>
    <x v="131"/>
    <x v="65"/>
    <x v="5"/>
    <n v="42216"/>
  </r>
  <r>
    <x v="131"/>
    <x v="66"/>
    <x v="0"/>
    <n v="34"/>
  </r>
  <r>
    <x v="131"/>
    <x v="66"/>
    <x v="1"/>
    <n v="679"/>
  </r>
  <r>
    <x v="131"/>
    <x v="66"/>
    <x v="2"/>
    <n v="21049"/>
  </r>
  <r>
    <x v="131"/>
    <x v="66"/>
    <x v="3"/>
    <n v="4915"/>
  </r>
  <r>
    <x v="131"/>
    <x v="66"/>
    <x v="4"/>
    <n v="9360"/>
  </r>
  <r>
    <x v="131"/>
    <x v="66"/>
    <x v="5"/>
    <n v="6048"/>
  </r>
  <r>
    <x v="131"/>
    <x v="67"/>
    <x v="0"/>
    <n v="69"/>
  </r>
  <r>
    <x v="131"/>
    <x v="67"/>
    <x v="1"/>
    <n v="3316"/>
  </r>
  <r>
    <x v="131"/>
    <x v="67"/>
    <x v="2"/>
    <n v="102796"/>
  </r>
  <r>
    <x v="131"/>
    <x v="67"/>
    <x v="3"/>
    <n v="38235"/>
  </r>
  <r>
    <x v="131"/>
    <x v="67"/>
    <x v="4"/>
    <n v="64916"/>
  </r>
  <r>
    <x v="131"/>
    <x v="67"/>
    <x v="5"/>
    <n v="36649"/>
  </r>
  <r>
    <x v="131"/>
    <x v="68"/>
    <x v="0"/>
    <n v="10"/>
  </r>
  <r>
    <x v="131"/>
    <x v="68"/>
    <x v="1"/>
    <n v="191"/>
  </r>
  <r>
    <x v="131"/>
    <x v="68"/>
    <x v="2"/>
    <n v="5921"/>
  </r>
  <r>
    <x v="131"/>
    <x v="68"/>
    <x v="3"/>
    <n v="1811"/>
  </r>
  <r>
    <x v="131"/>
    <x v="68"/>
    <x v="4"/>
    <n v="2884"/>
  </r>
  <r>
    <x v="131"/>
    <x v="68"/>
    <x v="5"/>
    <n v="1614"/>
  </r>
  <r>
    <x v="131"/>
    <x v="69"/>
    <x v="0"/>
    <n v="41"/>
  </r>
  <r>
    <x v="131"/>
    <x v="69"/>
    <x v="1"/>
    <n v="1193"/>
  </r>
  <r>
    <x v="131"/>
    <x v="69"/>
    <x v="2"/>
    <n v="36983"/>
  </r>
  <r>
    <x v="131"/>
    <x v="69"/>
    <x v="3"/>
    <n v="12835"/>
  </r>
  <r>
    <x v="131"/>
    <x v="69"/>
    <x v="4"/>
    <n v="21175"/>
  </r>
  <r>
    <x v="131"/>
    <x v="69"/>
    <x v="5"/>
    <n v="12878"/>
  </r>
  <r>
    <x v="131"/>
    <x v="70"/>
    <x v="0"/>
    <n v="3317"/>
  </r>
  <r>
    <x v="131"/>
    <x v="70"/>
    <x v="1"/>
    <n v="144830"/>
  </r>
  <r>
    <x v="131"/>
    <x v="70"/>
    <x v="2"/>
    <n v="4489730"/>
  </r>
  <r>
    <x v="131"/>
    <x v="70"/>
    <x v="3"/>
    <n v="1749129"/>
  </r>
  <r>
    <x v="131"/>
    <x v="70"/>
    <x v="4"/>
    <n v="3165264"/>
  </r>
  <r>
    <x v="131"/>
    <x v="70"/>
    <x v="5"/>
    <n v="1634135"/>
  </r>
  <r>
    <x v="132"/>
    <x v="0"/>
    <x v="0"/>
    <n v="172"/>
  </r>
  <r>
    <x v="132"/>
    <x v="0"/>
    <x v="1"/>
    <n v="6502"/>
  </r>
  <r>
    <x v="132"/>
    <x v="0"/>
    <x v="2"/>
    <n v="201562"/>
  </r>
  <r>
    <x v="132"/>
    <x v="0"/>
    <x v="3"/>
    <n v="98890"/>
  </r>
  <r>
    <x v="132"/>
    <x v="0"/>
    <x v="4"/>
    <n v="201895"/>
  </r>
  <r>
    <x v="132"/>
    <x v="0"/>
    <x v="5"/>
    <n v="77989"/>
  </r>
  <r>
    <x v="132"/>
    <x v="1"/>
    <x v="0"/>
    <n v="58"/>
  </r>
  <r>
    <x v="132"/>
    <x v="1"/>
    <x v="1"/>
    <n v="2760"/>
  </r>
  <r>
    <x v="132"/>
    <x v="1"/>
    <x v="2"/>
    <n v="85560"/>
  </r>
  <r>
    <x v="132"/>
    <x v="1"/>
    <x v="3"/>
    <n v="41254"/>
  </r>
  <r>
    <x v="132"/>
    <x v="1"/>
    <x v="4"/>
    <n v="101445"/>
  </r>
  <r>
    <x v="132"/>
    <x v="1"/>
    <x v="5"/>
    <n v="35465"/>
  </r>
  <r>
    <x v="132"/>
    <x v="2"/>
    <x v="0"/>
    <n v="26"/>
  </r>
  <r>
    <x v="132"/>
    <x v="2"/>
    <x v="1"/>
    <n v="1146"/>
  </r>
  <r>
    <x v="132"/>
    <x v="2"/>
    <x v="2"/>
    <n v="35526"/>
  </r>
  <r>
    <x v="132"/>
    <x v="2"/>
    <x v="3"/>
    <n v="7881"/>
  </r>
  <r>
    <x v="132"/>
    <x v="2"/>
    <x v="4"/>
    <n v="23993"/>
  </r>
  <r>
    <x v="132"/>
    <x v="2"/>
    <x v="5"/>
    <n v="8445"/>
  </r>
  <r>
    <x v="132"/>
    <x v="3"/>
    <x v="0"/>
    <n v="50"/>
  </r>
  <r>
    <x v="132"/>
    <x v="3"/>
    <x v="1"/>
    <n v="2389"/>
  </r>
  <r>
    <x v="132"/>
    <x v="3"/>
    <x v="2"/>
    <n v="74059"/>
  </r>
  <r>
    <x v="132"/>
    <x v="3"/>
    <x v="3"/>
    <n v="28880"/>
  </r>
  <r>
    <x v="132"/>
    <x v="3"/>
    <x v="4"/>
    <n v="72392"/>
  </r>
  <r>
    <x v="132"/>
    <x v="3"/>
    <x v="5"/>
    <n v="26211"/>
  </r>
  <r>
    <x v="132"/>
    <x v="4"/>
    <x v="0"/>
    <n v="23"/>
  </r>
  <r>
    <x v="132"/>
    <x v="4"/>
    <x v="1"/>
    <n v="945"/>
  </r>
  <r>
    <x v="132"/>
    <x v="4"/>
    <x v="2"/>
    <n v="29295"/>
  </r>
  <r>
    <x v="132"/>
    <x v="4"/>
    <x v="3"/>
    <n v="16604"/>
  </r>
  <r>
    <x v="132"/>
    <x v="4"/>
    <x v="4"/>
    <n v="34504"/>
  </r>
  <r>
    <x v="132"/>
    <x v="4"/>
    <x v="5"/>
    <n v="19508"/>
  </r>
  <r>
    <x v="132"/>
    <x v="5"/>
    <x v="0"/>
    <n v="13"/>
  </r>
  <r>
    <x v="132"/>
    <x v="5"/>
    <x v="1"/>
    <n v="404"/>
  </r>
  <r>
    <x v="132"/>
    <x v="5"/>
    <x v="2"/>
    <n v="12524"/>
  </r>
  <r>
    <x v="132"/>
    <x v="5"/>
    <x v="3"/>
    <n v="5328"/>
  </r>
  <r>
    <x v="132"/>
    <x v="5"/>
    <x v="4"/>
    <n v="9834"/>
  </r>
  <r>
    <x v="132"/>
    <x v="5"/>
    <x v="5"/>
    <n v="3650"/>
  </r>
  <r>
    <x v="132"/>
    <x v="6"/>
    <x v="0"/>
    <n v="163"/>
  </r>
  <r>
    <x v="132"/>
    <x v="6"/>
    <x v="1"/>
    <n v="12129"/>
  </r>
  <r>
    <x v="132"/>
    <x v="6"/>
    <x v="2"/>
    <n v="375999"/>
  </r>
  <r>
    <x v="132"/>
    <x v="6"/>
    <x v="3"/>
    <n v="246750"/>
  </r>
  <r>
    <x v="132"/>
    <x v="6"/>
    <x v="4"/>
    <n v="403667"/>
  </r>
  <r>
    <x v="132"/>
    <x v="6"/>
    <x v="5"/>
    <n v="186101"/>
  </r>
  <r>
    <x v="132"/>
    <x v="7"/>
    <x v="0"/>
    <n v="48"/>
  </r>
  <r>
    <x v="132"/>
    <x v="7"/>
    <x v="1"/>
    <n v="2246"/>
  </r>
  <r>
    <x v="132"/>
    <x v="7"/>
    <x v="2"/>
    <n v="69626"/>
  </r>
  <r>
    <x v="132"/>
    <x v="7"/>
    <x v="3"/>
    <n v="41512"/>
  </r>
  <r>
    <x v="132"/>
    <x v="7"/>
    <x v="4"/>
    <n v="78785"/>
  </r>
  <r>
    <x v="132"/>
    <x v="7"/>
    <x v="5"/>
    <n v="47232"/>
  </r>
  <r>
    <x v="132"/>
    <x v="8"/>
    <x v="0"/>
    <n v="11"/>
  </r>
  <r>
    <x v="132"/>
    <x v="8"/>
    <x v="1"/>
    <n v="538"/>
  </r>
  <r>
    <x v="132"/>
    <x v="8"/>
    <x v="2"/>
    <n v="16678"/>
  </r>
  <r>
    <x v="132"/>
    <x v="8"/>
    <x v="3"/>
    <n v="3964"/>
  </r>
  <r>
    <x v="132"/>
    <x v="8"/>
    <x v="4"/>
    <n v="6079"/>
  </r>
  <r>
    <x v="132"/>
    <x v="8"/>
    <x v="5"/>
    <n v="2375"/>
  </r>
  <r>
    <x v="132"/>
    <x v="9"/>
    <x v="0"/>
    <n v="16"/>
  </r>
  <r>
    <x v="132"/>
    <x v="9"/>
    <x v="1"/>
    <n v="390"/>
  </r>
  <r>
    <x v="132"/>
    <x v="9"/>
    <x v="2"/>
    <n v="12090"/>
  </r>
  <r>
    <x v="132"/>
    <x v="9"/>
    <x v="3"/>
    <n v="3496"/>
  </r>
  <r>
    <x v="132"/>
    <x v="9"/>
    <x v="4"/>
    <n v="6287"/>
  </r>
  <r>
    <x v="132"/>
    <x v="9"/>
    <x v="5"/>
    <n v="2999"/>
  </r>
  <r>
    <x v="132"/>
    <x v="10"/>
    <x v="0"/>
    <n v="107"/>
  </r>
  <r>
    <x v="132"/>
    <x v="10"/>
    <x v="1"/>
    <n v="3669"/>
  </r>
  <r>
    <x v="132"/>
    <x v="10"/>
    <x v="2"/>
    <n v="113739"/>
  </r>
  <r>
    <x v="132"/>
    <x v="10"/>
    <x v="3"/>
    <n v="59381"/>
  </r>
  <r>
    <x v="132"/>
    <x v="10"/>
    <x v="4"/>
    <n v="147887"/>
  </r>
  <r>
    <x v="132"/>
    <x v="10"/>
    <x v="5"/>
    <n v="57365"/>
  </r>
  <r>
    <x v="132"/>
    <x v="11"/>
    <x v="0"/>
    <n v="14"/>
  </r>
  <r>
    <x v="132"/>
    <x v="11"/>
    <x v="1"/>
    <n v="425"/>
  </r>
  <r>
    <x v="132"/>
    <x v="11"/>
    <x v="2"/>
    <n v="13175"/>
  </r>
  <r>
    <x v="132"/>
    <x v="11"/>
    <x v="3"/>
    <n v="6212"/>
  </r>
  <r>
    <x v="132"/>
    <x v="11"/>
    <x v="4"/>
    <n v="12873"/>
  </r>
  <r>
    <x v="132"/>
    <x v="11"/>
    <x v="5"/>
    <n v="6130"/>
  </r>
  <r>
    <x v="132"/>
    <x v="12"/>
    <x v="0"/>
    <n v="19"/>
  </r>
  <r>
    <x v="132"/>
    <x v="12"/>
    <x v="1"/>
    <n v="814"/>
  </r>
  <r>
    <x v="132"/>
    <x v="12"/>
    <x v="2"/>
    <n v="25234"/>
  </r>
  <r>
    <x v="132"/>
    <x v="12"/>
    <x v="3"/>
    <n v="12889"/>
  </r>
  <r>
    <x v="132"/>
    <x v="12"/>
    <x v="4"/>
    <n v="25687"/>
  </r>
  <r>
    <x v="132"/>
    <x v="12"/>
    <x v="5"/>
    <n v="9898"/>
  </r>
  <r>
    <x v="132"/>
    <x v="13"/>
    <x v="0"/>
    <n v="11"/>
  </r>
  <r>
    <x v="132"/>
    <x v="13"/>
    <x v="1"/>
    <n v="282"/>
  </r>
  <r>
    <x v="132"/>
    <x v="13"/>
    <x v="2"/>
    <n v="8742"/>
  </r>
  <r>
    <x v="132"/>
    <x v="13"/>
    <x v="3"/>
    <n v="3530"/>
  </r>
  <r>
    <x v="132"/>
    <x v="13"/>
    <x v="4"/>
    <n v="6725"/>
  </r>
  <r>
    <x v="132"/>
    <x v="13"/>
    <x v="5"/>
    <n v="3269"/>
  </r>
  <r>
    <x v="132"/>
    <x v="14"/>
    <x v="0"/>
    <n v="54"/>
  </r>
  <r>
    <x v="132"/>
    <x v="14"/>
    <x v="1"/>
    <n v="1707"/>
  </r>
  <r>
    <x v="132"/>
    <x v="14"/>
    <x v="2"/>
    <n v="52917"/>
  </r>
  <r>
    <x v="132"/>
    <x v="14"/>
    <x v="3"/>
    <n v="23574"/>
  </r>
  <r>
    <x v="132"/>
    <x v="14"/>
    <x v="4"/>
    <n v="40851"/>
  </r>
  <r>
    <x v="132"/>
    <x v="14"/>
    <x v="5"/>
    <n v="22735"/>
  </r>
  <r>
    <x v="132"/>
    <x v="15"/>
    <x v="0"/>
    <n v="25"/>
  </r>
  <r>
    <x v="132"/>
    <x v="15"/>
    <x v="1"/>
    <n v="1063"/>
  </r>
  <r>
    <x v="132"/>
    <x v="15"/>
    <x v="2"/>
    <n v="32953"/>
  </r>
  <r>
    <x v="132"/>
    <x v="15"/>
    <x v="3"/>
    <n v="11322"/>
  </r>
  <r>
    <x v="132"/>
    <x v="15"/>
    <x v="4"/>
    <n v="22835"/>
  </r>
  <r>
    <x v="132"/>
    <x v="15"/>
    <x v="5"/>
    <n v="9207"/>
  </r>
  <r>
    <x v="132"/>
    <x v="16"/>
    <x v="0"/>
    <n v="9"/>
  </r>
  <r>
    <x v="132"/>
    <x v="16"/>
    <x v="1"/>
    <n v="256"/>
  </r>
  <r>
    <x v="132"/>
    <x v="16"/>
    <x v="2"/>
    <n v="7936"/>
  </r>
  <r>
    <x v="132"/>
    <x v="16"/>
    <x v="3"/>
    <n v="1725"/>
  </r>
  <r>
    <x v="132"/>
    <x v="16"/>
    <x v="4"/>
    <n v="3881"/>
  </r>
  <r>
    <x v="132"/>
    <x v="16"/>
    <x v="5"/>
    <n v="2270"/>
  </r>
  <r>
    <x v="132"/>
    <x v="17"/>
    <x v="0"/>
    <n v="12"/>
  </r>
  <r>
    <x v="132"/>
    <x v="17"/>
    <x v="1"/>
    <n v="274"/>
  </r>
  <r>
    <x v="132"/>
    <x v="17"/>
    <x v="2"/>
    <n v="8494"/>
  </r>
  <r>
    <x v="132"/>
    <x v="17"/>
    <x v="3"/>
    <n v="1947"/>
  </r>
  <r>
    <x v="132"/>
    <x v="17"/>
    <x v="4"/>
    <n v="4124"/>
  </r>
  <r>
    <x v="132"/>
    <x v="17"/>
    <x v="5"/>
    <n v="2416"/>
  </r>
  <r>
    <x v="132"/>
    <x v="18"/>
    <x v="0"/>
    <n v="19"/>
  </r>
  <r>
    <x v="132"/>
    <x v="18"/>
    <x v="1"/>
    <n v="726"/>
  </r>
  <r>
    <x v="132"/>
    <x v="18"/>
    <x v="2"/>
    <n v="22506"/>
  </r>
  <r>
    <x v="132"/>
    <x v="18"/>
    <x v="3"/>
    <n v="9393"/>
  </r>
  <r>
    <x v="132"/>
    <x v="18"/>
    <x v="4"/>
    <n v="17360"/>
  </r>
  <r>
    <x v="132"/>
    <x v="18"/>
    <x v="5"/>
    <n v="10704"/>
  </r>
  <r>
    <x v="132"/>
    <x v="19"/>
    <x v="0"/>
    <n v="110"/>
  </r>
  <r>
    <x v="132"/>
    <x v="19"/>
    <x v="1"/>
    <n v="4218"/>
  </r>
  <r>
    <x v="132"/>
    <x v="19"/>
    <x v="2"/>
    <n v="130758"/>
  </r>
  <r>
    <x v="132"/>
    <x v="19"/>
    <x v="3"/>
    <n v="68463"/>
  </r>
  <r>
    <x v="132"/>
    <x v="19"/>
    <x v="4"/>
    <n v="132974"/>
  </r>
  <r>
    <x v="132"/>
    <x v="19"/>
    <x v="5"/>
    <n v="73732"/>
  </r>
  <r>
    <x v="132"/>
    <x v="20"/>
    <x v="0"/>
    <n v="28"/>
  </r>
  <r>
    <x v="132"/>
    <x v="20"/>
    <x v="1"/>
    <n v="1976"/>
  </r>
  <r>
    <x v="132"/>
    <x v="20"/>
    <x v="2"/>
    <n v="61256"/>
  </r>
  <r>
    <x v="132"/>
    <x v="20"/>
    <x v="3"/>
    <n v="23136"/>
  </r>
  <r>
    <x v="132"/>
    <x v="20"/>
    <x v="4"/>
    <n v="63102"/>
  </r>
  <r>
    <x v="132"/>
    <x v="20"/>
    <x v="5"/>
    <n v="14931"/>
  </r>
  <r>
    <x v="132"/>
    <x v="21"/>
    <x v="0"/>
    <n v="75"/>
  </r>
  <r>
    <x v="132"/>
    <x v="21"/>
    <x v="1"/>
    <n v="3212"/>
  </r>
  <r>
    <x v="132"/>
    <x v="21"/>
    <x v="2"/>
    <n v="99572"/>
  </r>
  <r>
    <x v="132"/>
    <x v="21"/>
    <x v="3"/>
    <n v="56565"/>
  </r>
  <r>
    <x v="132"/>
    <x v="21"/>
    <x v="4"/>
    <n v="126057"/>
  </r>
  <r>
    <x v="132"/>
    <x v="21"/>
    <x v="5"/>
    <n v="42778"/>
  </r>
  <r>
    <x v="132"/>
    <x v="22"/>
    <x v="0"/>
    <n v="123"/>
  </r>
  <r>
    <x v="132"/>
    <x v="22"/>
    <x v="1"/>
    <n v="6174"/>
  </r>
  <r>
    <x v="132"/>
    <x v="22"/>
    <x v="2"/>
    <n v="191394"/>
  </r>
  <r>
    <x v="132"/>
    <x v="22"/>
    <x v="3"/>
    <n v="102091"/>
  </r>
  <r>
    <x v="132"/>
    <x v="22"/>
    <x v="4"/>
    <n v="222766"/>
  </r>
  <r>
    <x v="132"/>
    <x v="22"/>
    <x v="5"/>
    <n v="115551"/>
  </r>
  <r>
    <x v="132"/>
    <x v="23"/>
    <x v="0"/>
    <n v="33"/>
  </r>
  <r>
    <x v="132"/>
    <x v="23"/>
    <x v="1"/>
    <n v="1492"/>
  </r>
  <r>
    <x v="132"/>
    <x v="23"/>
    <x v="2"/>
    <n v="46252"/>
  </r>
  <r>
    <x v="132"/>
    <x v="23"/>
    <x v="3"/>
    <n v="18865"/>
  </r>
  <r>
    <x v="132"/>
    <x v="23"/>
    <x v="4"/>
    <n v="53228"/>
  </r>
  <r>
    <x v="132"/>
    <x v="23"/>
    <x v="5"/>
    <n v="15967"/>
  </r>
  <r>
    <x v="132"/>
    <x v="24"/>
    <x v="0"/>
    <n v="20"/>
  </r>
  <r>
    <x v="132"/>
    <x v="24"/>
    <x v="1"/>
    <n v="1353"/>
  </r>
  <r>
    <x v="132"/>
    <x v="24"/>
    <x v="2"/>
    <n v="41943"/>
  </r>
  <r>
    <x v="132"/>
    <x v="24"/>
    <x v="3"/>
    <n v="7887"/>
  </r>
  <r>
    <x v="132"/>
    <x v="24"/>
    <x v="4"/>
    <n v="22301"/>
  </r>
  <r>
    <x v="132"/>
    <x v="24"/>
    <x v="5"/>
    <n v="7876"/>
  </r>
  <r>
    <x v="132"/>
    <x v="25"/>
    <x v="0"/>
    <n v="43"/>
  </r>
  <r>
    <x v="132"/>
    <x v="25"/>
    <x v="1"/>
    <n v="1358"/>
  </r>
  <r>
    <x v="132"/>
    <x v="25"/>
    <x v="2"/>
    <n v="42098"/>
  </r>
  <r>
    <x v="132"/>
    <x v="25"/>
    <x v="3"/>
    <n v="19869"/>
  </r>
  <r>
    <x v="132"/>
    <x v="25"/>
    <x v="4"/>
    <n v="42339"/>
  </r>
  <r>
    <x v="132"/>
    <x v="25"/>
    <x v="5"/>
    <n v="18173"/>
  </r>
  <r>
    <x v="132"/>
    <x v="26"/>
    <x v="0"/>
    <n v="11"/>
  </r>
  <r>
    <x v="132"/>
    <x v="26"/>
    <x v="1"/>
    <n v="581"/>
  </r>
  <r>
    <x v="132"/>
    <x v="26"/>
    <x v="2"/>
    <n v="18011"/>
  </r>
  <r>
    <x v="132"/>
    <x v="26"/>
    <x v="3"/>
    <n v="6552"/>
  </r>
  <r>
    <x v="132"/>
    <x v="26"/>
    <x v="4"/>
    <n v="16822"/>
  </r>
  <r>
    <x v="132"/>
    <x v="26"/>
    <x v="5"/>
    <n v="6235"/>
  </r>
  <r>
    <x v="132"/>
    <x v="27"/>
    <x v="0"/>
    <n v="59"/>
  </r>
  <r>
    <x v="132"/>
    <x v="27"/>
    <x v="1"/>
    <n v="1936"/>
  </r>
  <r>
    <x v="132"/>
    <x v="27"/>
    <x v="2"/>
    <n v="60016"/>
  </r>
  <r>
    <x v="132"/>
    <x v="27"/>
    <x v="3"/>
    <n v="24757"/>
  </r>
  <r>
    <x v="132"/>
    <x v="27"/>
    <x v="4"/>
    <n v="61671"/>
  </r>
  <r>
    <x v="132"/>
    <x v="27"/>
    <x v="5"/>
    <n v="20454"/>
  </r>
  <r>
    <x v="132"/>
    <x v="28"/>
    <x v="0"/>
    <n v="55"/>
  </r>
  <r>
    <x v="132"/>
    <x v="28"/>
    <x v="1"/>
    <n v="2107"/>
  </r>
  <r>
    <x v="132"/>
    <x v="28"/>
    <x v="2"/>
    <n v="65317"/>
  </r>
  <r>
    <x v="132"/>
    <x v="28"/>
    <x v="3"/>
    <n v="39136"/>
  </r>
  <r>
    <x v="132"/>
    <x v="28"/>
    <x v="4"/>
    <n v="81421"/>
  </r>
  <r>
    <x v="132"/>
    <x v="28"/>
    <x v="5"/>
    <n v="38165"/>
  </r>
  <r>
    <x v="132"/>
    <x v="29"/>
    <x v="0"/>
    <n v="9"/>
  </r>
  <r>
    <x v="132"/>
    <x v="29"/>
    <x v="1"/>
    <n v="165"/>
  </r>
  <r>
    <x v="132"/>
    <x v="29"/>
    <x v="2"/>
    <n v="5115"/>
  </r>
  <r>
    <x v="132"/>
    <x v="29"/>
    <x v="3"/>
    <n v="767"/>
  </r>
  <r>
    <x v="132"/>
    <x v="29"/>
    <x v="4"/>
    <n v="1539"/>
  </r>
  <r>
    <x v="132"/>
    <x v="29"/>
    <x v="5"/>
    <n v="917"/>
  </r>
  <r>
    <x v="132"/>
    <x v="30"/>
    <x v="0"/>
    <n v="56"/>
  </r>
  <r>
    <x v="132"/>
    <x v="30"/>
    <x v="1"/>
    <n v="1898"/>
  </r>
  <r>
    <x v="132"/>
    <x v="30"/>
    <x v="2"/>
    <n v="58838"/>
  </r>
  <r>
    <x v="132"/>
    <x v="30"/>
    <x v="3"/>
    <n v="29920"/>
  </r>
  <r>
    <x v="132"/>
    <x v="30"/>
    <x v="4"/>
    <n v="64965"/>
  </r>
  <r>
    <x v="132"/>
    <x v="30"/>
    <x v="5"/>
    <n v="26627"/>
  </r>
  <r>
    <x v="132"/>
    <x v="31"/>
    <x v="0"/>
    <n v="11"/>
  </r>
  <r>
    <x v="132"/>
    <x v="31"/>
    <x v="1"/>
    <n v="346"/>
  </r>
  <r>
    <x v="132"/>
    <x v="31"/>
    <x v="2"/>
    <n v="10726"/>
  </r>
  <r>
    <x v="132"/>
    <x v="31"/>
    <x v="3"/>
    <n v="2082"/>
  </r>
  <r>
    <x v="132"/>
    <x v="31"/>
    <x v="4"/>
    <n v="3587"/>
  </r>
  <r>
    <x v="132"/>
    <x v="31"/>
    <x v="5"/>
    <n v="1821"/>
  </r>
  <r>
    <x v="132"/>
    <x v="32"/>
    <x v="0"/>
    <n v="24"/>
  </r>
  <r>
    <x v="132"/>
    <x v="32"/>
    <x v="1"/>
    <n v="555"/>
  </r>
  <r>
    <x v="132"/>
    <x v="32"/>
    <x v="2"/>
    <n v="17205"/>
  </r>
  <r>
    <x v="132"/>
    <x v="32"/>
    <x v="3"/>
    <n v="4188"/>
  </r>
  <r>
    <x v="132"/>
    <x v="32"/>
    <x v="4"/>
    <n v="9387"/>
  </r>
  <r>
    <x v="132"/>
    <x v="32"/>
    <x v="5"/>
    <n v="3952"/>
  </r>
  <r>
    <x v="132"/>
    <x v="33"/>
    <x v="0"/>
    <n v="48"/>
  </r>
  <r>
    <x v="132"/>
    <x v="33"/>
    <x v="1"/>
    <n v="2309"/>
  </r>
  <r>
    <x v="132"/>
    <x v="33"/>
    <x v="2"/>
    <n v="71579"/>
  </r>
  <r>
    <x v="132"/>
    <x v="33"/>
    <x v="3"/>
    <n v="19736"/>
  </r>
  <r>
    <x v="132"/>
    <x v="33"/>
    <x v="4"/>
    <n v="36520"/>
  </r>
  <r>
    <x v="132"/>
    <x v="33"/>
    <x v="5"/>
    <n v="23727"/>
  </r>
  <r>
    <x v="132"/>
    <x v="34"/>
    <x v="0"/>
    <n v="33"/>
  </r>
  <r>
    <x v="132"/>
    <x v="34"/>
    <x v="1"/>
    <n v="1002"/>
  </r>
  <r>
    <x v="132"/>
    <x v="34"/>
    <x v="2"/>
    <n v="31062"/>
  </r>
  <r>
    <x v="132"/>
    <x v="34"/>
    <x v="3"/>
    <n v="10324"/>
  </r>
  <r>
    <x v="132"/>
    <x v="34"/>
    <x v="4"/>
    <n v="21215"/>
  </r>
  <r>
    <x v="132"/>
    <x v="34"/>
    <x v="5"/>
    <n v="11861"/>
  </r>
  <r>
    <x v="132"/>
    <x v="35"/>
    <x v="0"/>
    <n v="13"/>
  </r>
  <r>
    <x v="132"/>
    <x v="35"/>
    <x v="1"/>
    <n v="178"/>
  </r>
  <r>
    <x v="132"/>
    <x v="35"/>
    <x v="2"/>
    <n v="5518"/>
  </r>
  <r>
    <x v="132"/>
    <x v="35"/>
    <x v="3"/>
    <n v="1998"/>
  </r>
  <r>
    <x v="132"/>
    <x v="35"/>
    <x v="4"/>
    <n v="4083"/>
  </r>
  <r>
    <x v="132"/>
    <x v="35"/>
    <x v="5"/>
    <n v="3109"/>
  </r>
  <r>
    <x v="132"/>
    <x v="36"/>
    <x v="0"/>
    <n v="13"/>
  </r>
  <r>
    <x v="132"/>
    <x v="36"/>
    <x v="1"/>
    <n v="372"/>
  </r>
  <r>
    <x v="132"/>
    <x v="36"/>
    <x v="2"/>
    <n v="11532"/>
  </r>
  <r>
    <x v="132"/>
    <x v="36"/>
    <x v="3"/>
    <n v="2591"/>
  </r>
  <r>
    <x v="132"/>
    <x v="36"/>
    <x v="4"/>
    <n v="5914"/>
  </r>
  <r>
    <x v="132"/>
    <x v="36"/>
    <x v="5"/>
    <n v="2205"/>
  </r>
  <r>
    <x v="132"/>
    <x v="37"/>
    <x v="0"/>
    <n v="54"/>
  </r>
  <r>
    <x v="132"/>
    <x v="37"/>
    <x v="1"/>
    <n v="1480"/>
  </r>
  <r>
    <x v="132"/>
    <x v="37"/>
    <x v="2"/>
    <n v="45880"/>
  </r>
  <r>
    <x v="132"/>
    <x v="37"/>
    <x v="3"/>
    <n v="13367"/>
  </r>
  <r>
    <x v="132"/>
    <x v="37"/>
    <x v="4"/>
    <n v="23439"/>
  </r>
  <r>
    <x v="132"/>
    <x v="37"/>
    <x v="5"/>
    <n v="13554"/>
  </r>
  <r>
    <x v="132"/>
    <x v="38"/>
    <x v="0"/>
    <n v="18"/>
  </r>
  <r>
    <x v="132"/>
    <x v="38"/>
    <x v="1"/>
    <n v="384"/>
  </r>
  <r>
    <x v="132"/>
    <x v="38"/>
    <x v="2"/>
    <n v="11904"/>
  </r>
  <r>
    <x v="132"/>
    <x v="38"/>
    <x v="3"/>
    <n v="1781"/>
  </r>
  <r>
    <x v="132"/>
    <x v="38"/>
    <x v="4"/>
    <n v="3509"/>
  </r>
  <r>
    <x v="132"/>
    <x v="38"/>
    <x v="5"/>
    <n v="2457"/>
  </r>
  <r>
    <x v="132"/>
    <x v="39"/>
    <x v="0"/>
    <n v="20"/>
  </r>
  <r>
    <x v="132"/>
    <x v="39"/>
    <x v="1"/>
    <n v="760"/>
  </r>
  <r>
    <x v="132"/>
    <x v="39"/>
    <x v="2"/>
    <n v="23560"/>
  </r>
  <r>
    <x v="132"/>
    <x v="39"/>
    <x v="3"/>
    <n v="7187"/>
  </r>
  <r>
    <x v="132"/>
    <x v="39"/>
    <x v="4"/>
    <n v="14248"/>
  </r>
  <r>
    <x v="132"/>
    <x v="39"/>
    <x v="5"/>
    <n v="8963"/>
  </r>
  <r>
    <x v="132"/>
    <x v="40"/>
    <x v="0"/>
    <n v="28"/>
  </r>
  <r>
    <x v="132"/>
    <x v="40"/>
    <x v="1"/>
    <n v="1035"/>
  </r>
  <r>
    <x v="132"/>
    <x v="40"/>
    <x v="2"/>
    <n v="32085"/>
  </r>
  <r>
    <x v="132"/>
    <x v="40"/>
    <x v="3"/>
    <n v="10845"/>
  </r>
  <r>
    <x v="132"/>
    <x v="40"/>
    <x v="4"/>
    <n v="21987"/>
  </r>
  <r>
    <x v="132"/>
    <x v="40"/>
    <x v="5"/>
    <n v="9471"/>
  </r>
  <r>
    <x v="132"/>
    <x v="41"/>
    <x v="0"/>
    <n v="11"/>
  </r>
  <r>
    <x v="132"/>
    <x v="41"/>
    <x v="1"/>
    <n v="234"/>
  </r>
  <r>
    <x v="132"/>
    <x v="41"/>
    <x v="2"/>
    <n v="7254"/>
  </r>
  <r>
    <x v="132"/>
    <x v="41"/>
    <x v="3"/>
    <n v="2677"/>
  </r>
  <r>
    <x v="132"/>
    <x v="41"/>
    <x v="4"/>
    <n v="4663"/>
  </r>
  <r>
    <x v="132"/>
    <x v="41"/>
    <x v="5"/>
    <n v="2673"/>
  </r>
  <r>
    <x v="132"/>
    <x v="42"/>
    <x v="0"/>
    <n v="8"/>
  </r>
  <r>
    <x v="132"/>
    <x v="42"/>
    <x v="1"/>
    <n v="461"/>
  </r>
  <r>
    <x v="132"/>
    <x v="42"/>
    <x v="2"/>
    <n v="14291"/>
  </r>
  <r>
    <x v="132"/>
    <x v="42"/>
    <x v="3"/>
    <n v="3284"/>
  </r>
  <r>
    <x v="132"/>
    <x v="42"/>
    <x v="4"/>
    <n v="5433"/>
  </r>
  <r>
    <x v="132"/>
    <x v="42"/>
    <x v="5"/>
    <n v="2419"/>
  </r>
  <r>
    <x v="132"/>
    <x v="43"/>
    <x v="0"/>
    <n v="20"/>
  </r>
  <r>
    <x v="132"/>
    <x v="43"/>
    <x v="1"/>
    <n v="641"/>
  </r>
  <r>
    <x v="132"/>
    <x v="43"/>
    <x v="2"/>
    <n v="19871"/>
  </r>
  <r>
    <x v="132"/>
    <x v="43"/>
    <x v="3"/>
    <n v="8556"/>
  </r>
  <r>
    <x v="132"/>
    <x v="43"/>
    <x v="4"/>
    <n v="18062"/>
  </r>
  <r>
    <x v="132"/>
    <x v="43"/>
    <x v="5"/>
    <n v="9902"/>
  </r>
  <r>
    <x v="132"/>
    <x v="44"/>
    <x v="0"/>
    <n v="79"/>
  </r>
  <r>
    <x v="132"/>
    <x v="44"/>
    <x v="1"/>
    <n v="6027"/>
  </r>
  <r>
    <x v="132"/>
    <x v="44"/>
    <x v="2"/>
    <n v="186837"/>
  </r>
  <r>
    <x v="132"/>
    <x v="44"/>
    <x v="3"/>
    <n v="107861"/>
  </r>
  <r>
    <x v="132"/>
    <x v="44"/>
    <x v="4"/>
    <n v="170916"/>
  </r>
  <r>
    <x v="132"/>
    <x v="44"/>
    <x v="5"/>
    <n v="87566"/>
  </r>
  <r>
    <x v="132"/>
    <x v="45"/>
    <x v="0"/>
    <n v="15"/>
  </r>
  <r>
    <x v="132"/>
    <x v="45"/>
    <x v="1"/>
    <n v="682"/>
  </r>
  <r>
    <x v="132"/>
    <x v="45"/>
    <x v="2"/>
    <n v="21142"/>
  </r>
  <r>
    <x v="132"/>
    <x v="45"/>
    <x v="3"/>
    <n v="6147"/>
  </r>
  <r>
    <x v="132"/>
    <x v="45"/>
    <x v="4"/>
    <n v="15645"/>
  </r>
  <r>
    <x v="132"/>
    <x v="45"/>
    <x v="5"/>
    <n v="8288"/>
  </r>
  <r>
    <x v="132"/>
    <x v="46"/>
    <x v="0"/>
    <n v="22"/>
  </r>
  <r>
    <x v="132"/>
    <x v="46"/>
    <x v="1"/>
    <n v="697"/>
  </r>
  <r>
    <x v="132"/>
    <x v="46"/>
    <x v="2"/>
    <n v="21607"/>
  </r>
  <r>
    <x v="132"/>
    <x v="46"/>
    <x v="3"/>
    <n v="7938"/>
  </r>
  <r>
    <x v="132"/>
    <x v="46"/>
    <x v="4"/>
    <n v="12450"/>
  </r>
  <r>
    <x v="132"/>
    <x v="46"/>
    <x v="5"/>
    <n v="8707"/>
  </r>
  <r>
    <x v="132"/>
    <x v="47"/>
    <x v="0"/>
    <n v="91"/>
  </r>
  <r>
    <x v="132"/>
    <x v="47"/>
    <x v="1"/>
    <n v="4067"/>
  </r>
  <r>
    <x v="132"/>
    <x v="47"/>
    <x v="2"/>
    <n v="126077"/>
  </r>
  <r>
    <x v="132"/>
    <x v="47"/>
    <x v="3"/>
    <n v="74949"/>
  </r>
  <r>
    <x v="132"/>
    <x v="47"/>
    <x v="4"/>
    <n v="183030"/>
  </r>
  <r>
    <x v="132"/>
    <x v="47"/>
    <x v="5"/>
    <n v="56464"/>
  </r>
  <r>
    <x v="132"/>
    <x v="48"/>
    <x v="0"/>
    <n v="81"/>
  </r>
  <r>
    <x v="132"/>
    <x v="48"/>
    <x v="1"/>
    <n v="2926"/>
  </r>
  <r>
    <x v="132"/>
    <x v="48"/>
    <x v="2"/>
    <n v="90706"/>
  </r>
  <r>
    <x v="132"/>
    <x v="48"/>
    <x v="3"/>
    <n v="51858"/>
  </r>
  <r>
    <x v="132"/>
    <x v="48"/>
    <x v="4"/>
    <n v="99144"/>
  </r>
  <r>
    <x v="132"/>
    <x v="48"/>
    <x v="5"/>
    <n v="43287"/>
  </r>
  <r>
    <x v="132"/>
    <x v="49"/>
    <x v="0"/>
    <n v="109"/>
  </r>
  <r>
    <x v="132"/>
    <x v="49"/>
    <x v="1"/>
    <n v="3364"/>
  </r>
  <r>
    <x v="132"/>
    <x v="49"/>
    <x v="2"/>
    <n v="104284"/>
  </r>
  <r>
    <x v="132"/>
    <x v="49"/>
    <x v="3"/>
    <n v="49522"/>
  </r>
  <r>
    <x v="132"/>
    <x v="49"/>
    <x v="4"/>
    <n v="98667"/>
  </r>
  <r>
    <x v="132"/>
    <x v="49"/>
    <x v="5"/>
    <n v="53386"/>
  </r>
  <r>
    <x v="132"/>
    <x v="50"/>
    <x v="0"/>
    <n v="46"/>
  </r>
  <r>
    <x v="132"/>
    <x v="50"/>
    <x v="1"/>
    <n v="1293"/>
  </r>
  <r>
    <x v="132"/>
    <x v="50"/>
    <x v="2"/>
    <n v="40083"/>
  </r>
  <r>
    <x v="132"/>
    <x v="50"/>
    <x v="3"/>
    <n v="23688"/>
  </r>
  <r>
    <x v="132"/>
    <x v="50"/>
    <x v="4"/>
    <n v="45266"/>
  </r>
  <r>
    <x v="132"/>
    <x v="50"/>
    <x v="5"/>
    <n v="29425"/>
  </r>
  <r>
    <x v="132"/>
    <x v="51"/>
    <x v="0"/>
    <n v="46"/>
  </r>
  <r>
    <x v="132"/>
    <x v="51"/>
    <x v="1"/>
    <n v="1273"/>
  </r>
  <r>
    <x v="132"/>
    <x v="51"/>
    <x v="2"/>
    <n v="39463"/>
  </r>
  <r>
    <x v="132"/>
    <x v="51"/>
    <x v="3"/>
    <n v="16029"/>
  </r>
  <r>
    <x v="132"/>
    <x v="51"/>
    <x v="4"/>
    <n v="32363"/>
  </r>
  <r>
    <x v="132"/>
    <x v="51"/>
    <x v="5"/>
    <n v="21442"/>
  </r>
  <r>
    <x v="132"/>
    <x v="52"/>
    <x v="0"/>
    <n v="38"/>
  </r>
  <r>
    <x v="132"/>
    <x v="52"/>
    <x v="1"/>
    <n v="1204"/>
  </r>
  <r>
    <x v="132"/>
    <x v="52"/>
    <x v="2"/>
    <n v="37324"/>
  </r>
  <r>
    <x v="132"/>
    <x v="52"/>
    <x v="3"/>
    <n v="20341"/>
  </r>
  <r>
    <x v="132"/>
    <x v="52"/>
    <x v="4"/>
    <n v="34186"/>
  </r>
  <r>
    <x v="132"/>
    <x v="52"/>
    <x v="5"/>
    <n v="24272"/>
  </r>
  <r>
    <x v="132"/>
    <x v="53"/>
    <x v="0"/>
    <n v="76"/>
  </r>
  <r>
    <x v="132"/>
    <x v="53"/>
    <x v="1"/>
    <n v="3247"/>
  </r>
  <r>
    <x v="132"/>
    <x v="53"/>
    <x v="2"/>
    <n v="100657"/>
  </r>
  <r>
    <x v="132"/>
    <x v="53"/>
    <x v="3"/>
    <n v="52571"/>
  </r>
  <r>
    <x v="132"/>
    <x v="53"/>
    <x v="4"/>
    <n v="95992"/>
  </r>
  <r>
    <x v="132"/>
    <x v="53"/>
    <x v="5"/>
    <n v="69861"/>
  </r>
  <r>
    <x v="132"/>
    <x v="54"/>
    <x v="0"/>
    <n v="50"/>
  </r>
  <r>
    <x v="132"/>
    <x v="54"/>
    <x v="1"/>
    <n v="1734"/>
  </r>
  <r>
    <x v="132"/>
    <x v="54"/>
    <x v="2"/>
    <n v="53754"/>
  </r>
  <r>
    <x v="132"/>
    <x v="54"/>
    <x v="3"/>
    <n v="18030"/>
  </r>
  <r>
    <x v="132"/>
    <x v="54"/>
    <x v="4"/>
    <n v="40786"/>
  </r>
  <r>
    <x v="132"/>
    <x v="54"/>
    <x v="5"/>
    <n v="23050"/>
  </r>
  <r>
    <x v="132"/>
    <x v="55"/>
    <x v="0"/>
    <n v="21"/>
  </r>
  <r>
    <x v="132"/>
    <x v="55"/>
    <x v="1"/>
    <n v="1662"/>
  </r>
  <r>
    <x v="132"/>
    <x v="55"/>
    <x v="2"/>
    <n v="51522"/>
  </r>
  <r>
    <x v="132"/>
    <x v="55"/>
    <x v="3"/>
    <n v="11465"/>
  </r>
  <r>
    <x v="132"/>
    <x v="55"/>
    <x v="4"/>
    <n v="18889"/>
  </r>
  <r>
    <x v="132"/>
    <x v="55"/>
    <x v="5"/>
    <n v="5974"/>
  </r>
  <r>
    <x v="132"/>
    <x v="56"/>
    <x v="0"/>
    <n v="231"/>
  </r>
  <r>
    <x v="132"/>
    <x v="56"/>
    <x v="1"/>
    <n v="10111"/>
  </r>
  <r>
    <x v="132"/>
    <x v="56"/>
    <x v="2"/>
    <n v="313441"/>
  </r>
  <r>
    <x v="132"/>
    <x v="56"/>
    <x v="3"/>
    <n v="206079"/>
  </r>
  <r>
    <x v="132"/>
    <x v="56"/>
    <x v="4"/>
    <n v="367925"/>
  </r>
  <r>
    <x v="132"/>
    <x v="56"/>
    <x v="5"/>
    <n v="177263"/>
  </r>
  <r>
    <x v="132"/>
    <x v="57"/>
    <x v="0"/>
    <n v="15"/>
  </r>
  <r>
    <x v="132"/>
    <x v="57"/>
    <x v="1"/>
    <n v="508"/>
  </r>
  <r>
    <x v="132"/>
    <x v="57"/>
    <x v="2"/>
    <n v="15748"/>
  </r>
  <r>
    <x v="132"/>
    <x v="57"/>
    <x v="3"/>
    <n v="4769"/>
  </r>
  <r>
    <x v="132"/>
    <x v="57"/>
    <x v="4"/>
    <n v="10734"/>
  </r>
  <r>
    <x v="132"/>
    <x v="57"/>
    <x v="5"/>
    <n v="3993"/>
  </r>
  <r>
    <x v="132"/>
    <x v="58"/>
    <x v="0"/>
    <n v="39"/>
  </r>
  <r>
    <x v="132"/>
    <x v="58"/>
    <x v="1"/>
    <n v="1154"/>
  </r>
  <r>
    <x v="132"/>
    <x v="58"/>
    <x v="2"/>
    <n v="35774"/>
  </r>
  <r>
    <x v="132"/>
    <x v="58"/>
    <x v="3"/>
    <n v="10355"/>
  </r>
  <r>
    <x v="132"/>
    <x v="58"/>
    <x v="4"/>
    <n v="20745"/>
  </r>
  <r>
    <x v="132"/>
    <x v="58"/>
    <x v="5"/>
    <n v="8491"/>
  </r>
  <r>
    <x v="132"/>
    <x v="59"/>
    <x v="0"/>
    <n v="47"/>
  </r>
  <r>
    <x v="132"/>
    <x v="59"/>
    <x v="1"/>
    <n v="1390"/>
  </r>
  <r>
    <x v="132"/>
    <x v="59"/>
    <x v="2"/>
    <n v="43090"/>
  </r>
  <r>
    <x v="132"/>
    <x v="59"/>
    <x v="3"/>
    <n v="16166"/>
  </r>
  <r>
    <x v="132"/>
    <x v="59"/>
    <x v="4"/>
    <n v="33324"/>
  </r>
  <r>
    <x v="132"/>
    <x v="59"/>
    <x v="5"/>
    <n v="16577"/>
  </r>
  <r>
    <x v="132"/>
    <x v="60"/>
    <x v="0"/>
    <n v="33"/>
  </r>
  <r>
    <x v="132"/>
    <x v="60"/>
    <x v="1"/>
    <n v="2056"/>
  </r>
  <r>
    <x v="132"/>
    <x v="60"/>
    <x v="2"/>
    <n v="63736"/>
  </r>
  <r>
    <x v="132"/>
    <x v="60"/>
    <x v="3"/>
    <n v="39150"/>
  </r>
  <r>
    <x v="132"/>
    <x v="60"/>
    <x v="4"/>
    <n v="66953"/>
  </r>
  <r>
    <x v="132"/>
    <x v="60"/>
    <x v="5"/>
    <n v="47468"/>
  </r>
  <r>
    <x v="132"/>
    <x v="61"/>
    <x v="0"/>
    <n v="10"/>
  </r>
  <r>
    <x v="132"/>
    <x v="61"/>
    <x v="1"/>
    <n v="316"/>
  </r>
  <r>
    <x v="132"/>
    <x v="61"/>
    <x v="2"/>
    <n v="9796"/>
  </r>
  <r>
    <x v="132"/>
    <x v="61"/>
    <x v="3"/>
    <n v="3321"/>
  </r>
  <r>
    <x v="132"/>
    <x v="61"/>
    <x v="4"/>
    <n v="8302"/>
  </r>
  <r>
    <x v="132"/>
    <x v="61"/>
    <x v="5"/>
    <n v="2943"/>
  </r>
  <r>
    <x v="132"/>
    <x v="62"/>
    <x v="0"/>
    <n v="48"/>
  </r>
  <r>
    <x v="132"/>
    <x v="62"/>
    <x v="1"/>
    <n v="4433"/>
  </r>
  <r>
    <x v="132"/>
    <x v="62"/>
    <x v="2"/>
    <n v="137423"/>
  </r>
  <r>
    <x v="132"/>
    <x v="62"/>
    <x v="3"/>
    <n v="22359"/>
  </r>
  <r>
    <x v="132"/>
    <x v="62"/>
    <x v="4"/>
    <n v="47947"/>
  </r>
  <r>
    <x v="132"/>
    <x v="62"/>
    <x v="5"/>
    <n v="26792"/>
  </r>
  <r>
    <x v="132"/>
    <x v="63"/>
    <x v="0"/>
    <n v="59"/>
  </r>
  <r>
    <x v="132"/>
    <x v="63"/>
    <x v="1"/>
    <n v="3101"/>
  </r>
  <r>
    <x v="132"/>
    <x v="63"/>
    <x v="2"/>
    <n v="96131"/>
  </r>
  <r>
    <x v="132"/>
    <x v="63"/>
    <x v="3"/>
    <n v="36526"/>
  </r>
  <r>
    <x v="132"/>
    <x v="63"/>
    <x v="4"/>
    <n v="70345"/>
  </r>
  <r>
    <x v="132"/>
    <x v="63"/>
    <x v="5"/>
    <n v="23892"/>
  </r>
  <r>
    <x v="132"/>
    <x v="64"/>
    <x v="0"/>
    <n v="161"/>
  </r>
  <r>
    <x v="132"/>
    <x v="64"/>
    <x v="1"/>
    <n v="10539"/>
  </r>
  <r>
    <x v="132"/>
    <x v="64"/>
    <x v="2"/>
    <n v="326709"/>
  </r>
  <r>
    <x v="132"/>
    <x v="64"/>
    <x v="3"/>
    <n v="187680"/>
  </r>
  <r>
    <x v="132"/>
    <x v="64"/>
    <x v="4"/>
    <n v="371260"/>
  </r>
  <r>
    <x v="132"/>
    <x v="64"/>
    <x v="5"/>
    <n v="153046"/>
  </r>
  <r>
    <x v="132"/>
    <x v="65"/>
    <x v="0"/>
    <n v="78"/>
  </r>
  <r>
    <x v="132"/>
    <x v="65"/>
    <x v="1"/>
    <n v="2583"/>
  </r>
  <r>
    <x v="132"/>
    <x v="65"/>
    <x v="2"/>
    <n v="80073"/>
  </r>
  <r>
    <x v="132"/>
    <x v="65"/>
    <x v="3"/>
    <n v="44961"/>
  </r>
  <r>
    <x v="132"/>
    <x v="65"/>
    <x v="4"/>
    <n v="86181"/>
  </r>
  <r>
    <x v="132"/>
    <x v="65"/>
    <x v="5"/>
    <n v="49857"/>
  </r>
  <r>
    <x v="132"/>
    <x v="66"/>
    <x v="0"/>
    <n v="34"/>
  </r>
  <r>
    <x v="132"/>
    <x v="66"/>
    <x v="1"/>
    <n v="652"/>
  </r>
  <r>
    <x v="132"/>
    <x v="66"/>
    <x v="2"/>
    <n v="20212"/>
  </r>
  <r>
    <x v="132"/>
    <x v="66"/>
    <x v="3"/>
    <n v="5535"/>
  </r>
  <r>
    <x v="132"/>
    <x v="66"/>
    <x v="4"/>
    <n v="10975"/>
  </r>
  <r>
    <x v="132"/>
    <x v="66"/>
    <x v="5"/>
    <n v="6632"/>
  </r>
  <r>
    <x v="132"/>
    <x v="67"/>
    <x v="0"/>
    <n v="70"/>
  </r>
  <r>
    <x v="132"/>
    <x v="67"/>
    <x v="1"/>
    <n v="3337"/>
  </r>
  <r>
    <x v="132"/>
    <x v="67"/>
    <x v="2"/>
    <n v="103447"/>
  </r>
  <r>
    <x v="132"/>
    <x v="67"/>
    <x v="3"/>
    <n v="49067"/>
  </r>
  <r>
    <x v="132"/>
    <x v="67"/>
    <x v="4"/>
    <n v="81555"/>
  </r>
  <r>
    <x v="132"/>
    <x v="67"/>
    <x v="5"/>
    <n v="42999"/>
  </r>
  <r>
    <x v="132"/>
    <x v="68"/>
    <x v="0"/>
    <n v="10"/>
  </r>
  <r>
    <x v="132"/>
    <x v="68"/>
    <x v="1"/>
    <n v="191"/>
  </r>
  <r>
    <x v="132"/>
    <x v="68"/>
    <x v="2"/>
    <n v="5921"/>
  </r>
  <r>
    <x v="132"/>
    <x v="68"/>
    <x v="3"/>
    <n v="1822"/>
  </r>
  <r>
    <x v="132"/>
    <x v="68"/>
    <x v="4"/>
    <n v="2871"/>
  </r>
  <r>
    <x v="132"/>
    <x v="68"/>
    <x v="5"/>
    <n v="1715"/>
  </r>
  <r>
    <x v="132"/>
    <x v="69"/>
    <x v="0"/>
    <n v="42"/>
  </r>
  <r>
    <x v="132"/>
    <x v="69"/>
    <x v="1"/>
    <n v="1204"/>
  </r>
  <r>
    <x v="132"/>
    <x v="69"/>
    <x v="2"/>
    <n v="37324"/>
  </r>
  <r>
    <x v="132"/>
    <x v="69"/>
    <x v="3"/>
    <n v="15322"/>
  </r>
  <r>
    <x v="132"/>
    <x v="69"/>
    <x v="4"/>
    <n v="26088"/>
  </r>
  <r>
    <x v="132"/>
    <x v="69"/>
    <x v="5"/>
    <n v="14830"/>
  </r>
  <r>
    <x v="132"/>
    <x v="70"/>
    <x v="0"/>
    <n v="3324"/>
  </r>
  <r>
    <x v="132"/>
    <x v="70"/>
    <x v="1"/>
    <n v="144643"/>
  </r>
  <r>
    <x v="132"/>
    <x v="70"/>
    <x v="2"/>
    <n v="4483933"/>
  </r>
  <r>
    <x v="132"/>
    <x v="70"/>
    <x v="3"/>
    <n v="2194660"/>
  </r>
  <r>
    <x v="132"/>
    <x v="70"/>
    <x v="4"/>
    <n v="4334874"/>
  </r>
  <r>
    <x v="132"/>
    <x v="70"/>
    <x v="5"/>
    <n v="2019706"/>
  </r>
  <r>
    <x v="133"/>
    <x v="0"/>
    <x v="0"/>
    <n v="171"/>
  </r>
  <r>
    <x v="133"/>
    <x v="0"/>
    <x v="1"/>
    <n v="6480"/>
  </r>
  <r>
    <x v="133"/>
    <x v="0"/>
    <x v="2"/>
    <n v="181440"/>
  </r>
  <r>
    <x v="133"/>
    <x v="0"/>
    <x v="3"/>
    <n v="69208"/>
  </r>
  <r>
    <x v="133"/>
    <x v="0"/>
    <x v="4"/>
    <n v="119529"/>
  </r>
  <r>
    <x v="133"/>
    <x v="0"/>
    <x v="5"/>
    <n v="55876"/>
  </r>
  <r>
    <x v="133"/>
    <x v="1"/>
    <x v="0"/>
    <n v="58"/>
  </r>
  <r>
    <x v="133"/>
    <x v="1"/>
    <x v="1"/>
    <n v="2773"/>
  </r>
  <r>
    <x v="133"/>
    <x v="1"/>
    <x v="2"/>
    <n v="77644"/>
  </r>
  <r>
    <x v="133"/>
    <x v="1"/>
    <x v="3"/>
    <n v="24662"/>
  </r>
  <r>
    <x v="133"/>
    <x v="1"/>
    <x v="4"/>
    <n v="42323"/>
  </r>
  <r>
    <x v="133"/>
    <x v="1"/>
    <x v="5"/>
    <n v="21788"/>
  </r>
  <r>
    <x v="133"/>
    <x v="2"/>
    <x v="0"/>
    <n v="26"/>
  </r>
  <r>
    <x v="133"/>
    <x v="2"/>
    <x v="1"/>
    <n v="1146"/>
  </r>
  <r>
    <x v="133"/>
    <x v="2"/>
    <x v="2"/>
    <n v="32088"/>
  </r>
  <r>
    <x v="133"/>
    <x v="2"/>
    <x v="3"/>
    <n v="4445"/>
  </r>
  <r>
    <x v="133"/>
    <x v="2"/>
    <x v="4"/>
    <n v="9906"/>
  </r>
  <r>
    <x v="133"/>
    <x v="2"/>
    <x v="5"/>
    <n v="5986"/>
  </r>
  <r>
    <x v="133"/>
    <x v="3"/>
    <x v="0"/>
    <n v="50"/>
  </r>
  <r>
    <x v="133"/>
    <x v="3"/>
    <x v="1"/>
    <n v="2394"/>
  </r>
  <r>
    <x v="133"/>
    <x v="3"/>
    <x v="2"/>
    <n v="67032"/>
  </r>
  <r>
    <x v="133"/>
    <x v="3"/>
    <x v="3"/>
    <n v="18010"/>
  </r>
  <r>
    <x v="133"/>
    <x v="3"/>
    <x v="4"/>
    <n v="34833"/>
  </r>
  <r>
    <x v="133"/>
    <x v="3"/>
    <x v="5"/>
    <n v="19241"/>
  </r>
  <r>
    <x v="133"/>
    <x v="4"/>
    <x v="0"/>
    <n v="22"/>
  </r>
  <r>
    <x v="133"/>
    <x v="4"/>
    <x v="1"/>
    <n v="927"/>
  </r>
  <r>
    <x v="133"/>
    <x v="4"/>
    <x v="2"/>
    <n v="25956"/>
  </r>
  <r>
    <x v="133"/>
    <x v="4"/>
    <x v="3"/>
    <n v="17150"/>
  </r>
  <r>
    <x v="133"/>
    <x v="4"/>
    <x v="4"/>
    <n v="30816"/>
  </r>
  <r>
    <x v="133"/>
    <x v="4"/>
    <x v="5"/>
    <n v="14104"/>
  </r>
  <r>
    <x v="133"/>
    <x v="5"/>
    <x v="0"/>
    <n v="13"/>
  </r>
  <r>
    <x v="133"/>
    <x v="5"/>
    <x v="1"/>
    <n v="404"/>
  </r>
  <r>
    <x v="133"/>
    <x v="5"/>
    <x v="2"/>
    <n v="11312"/>
  </r>
  <r>
    <x v="133"/>
    <x v="5"/>
    <x v="3"/>
    <n v="5003"/>
  </r>
  <r>
    <x v="133"/>
    <x v="5"/>
    <x v="4"/>
    <n v="8794"/>
  </r>
  <r>
    <x v="133"/>
    <x v="5"/>
    <x v="5"/>
    <n v="4124"/>
  </r>
  <r>
    <x v="133"/>
    <x v="6"/>
    <x v="0"/>
    <n v="162"/>
  </r>
  <r>
    <x v="133"/>
    <x v="6"/>
    <x v="1"/>
    <n v="12187"/>
  </r>
  <r>
    <x v="133"/>
    <x v="6"/>
    <x v="2"/>
    <n v="341236"/>
  </r>
  <r>
    <x v="133"/>
    <x v="6"/>
    <x v="3"/>
    <n v="260339"/>
  </r>
  <r>
    <x v="133"/>
    <x v="6"/>
    <x v="4"/>
    <n v="401285"/>
  </r>
  <r>
    <x v="133"/>
    <x v="6"/>
    <x v="5"/>
    <n v="196017"/>
  </r>
  <r>
    <x v="133"/>
    <x v="7"/>
    <x v="0"/>
    <n v="48"/>
  </r>
  <r>
    <x v="133"/>
    <x v="7"/>
    <x v="1"/>
    <n v="2141"/>
  </r>
  <r>
    <x v="133"/>
    <x v="7"/>
    <x v="2"/>
    <n v="59948"/>
  </r>
  <r>
    <x v="133"/>
    <x v="7"/>
    <x v="3"/>
    <n v="40364"/>
  </r>
  <r>
    <x v="133"/>
    <x v="7"/>
    <x v="4"/>
    <n v="68840"/>
  </r>
  <r>
    <x v="133"/>
    <x v="7"/>
    <x v="5"/>
    <n v="43617"/>
  </r>
  <r>
    <x v="133"/>
    <x v="8"/>
    <x v="0"/>
    <n v="11"/>
  </r>
  <r>
    <x v="133"/>
    <x v="8"/>
    <x v="1"/>
    <n v="538"/>
  </r>
  <r>
    <x v="133"/>
    <x v="8"/>
    <x v="2"/>
    <n v="15064"/>
  </r>
  <r>
    <x v="133"/>
    <x v="8"/>
    <x v="3"/>
    <n v="5330"/>
  </r>
  <r>
    <x v="133"/>
    <x v="8"/>
    <x v="4"/>
    <n v="6972"/>
  </r>
  <r>
    <x v="133"/>
    <x v="8"/>
    <x v="5"/>
    <n v="3198"/>
  </r>
  <r>
    <x v="133"/>
    <x v="9"/>
    <x v="0"/>
    <n v="16"/>
  </r>
  <r>
    <x v="133"/>
    <x v="9"/>
    <x v="1"/>
    <n v="390"/>
  </r>
  <r>
    <x v="133"/>
    <x v="9"/>
    <x v="2"/>
    <n v="10920"/>
  </r>
  <r>
    <x v="133"/>
    <x v="9"/>
    <x v="3"/>
    <n v="3028"/>
  </r>
  <r>
    <x v="133"/>
    <x v="9"/>
    <x v="4"/>
    <n v="4934"/>
  </r>
  <r>
    <x v="133"/>
    <x v="9"/>
    <x v="5"/>
    <n v="2900"/>
  </r>
  <r>
    <x v="133"/>
    <x v="10"/>
    <x v="0"/>
    <n v="107"/>
  </r>
  <r>
    <x v="133"/>
    <x v="10"/>
    <x v="1"/>
    <n v="3699"/>
  </r>
  <r>
    <x v="133"/>
    <x v="10"/>
    <x v="2"/>
    <n v="103572"/>
  </r>
  <r>
    <x v="133"/>
    <x v="10"/>
    <x v="3"/>
    <n v="38564"/>
  </r>
  <r>
    <x v="133"/>
    <x v="10"/>
    <x v="4"/>
    <n v="71551"/>
  </r>
  <r>
    <x v="133"/>
    <x v="10"/>
    <x v="5"/>
    <n v="36803"/>
  </r>
  <r>
    <x v="133"/>
    <x v="11"/>
    <x v="0"/>
    <n v="14"/>
  </r>
  <r>
    <x v="133"/>
    <x v="11"/>
    <x v="1"/>
    <n v="425"/>
  </r>
  <r>
    <x v="133"/>
    <x v="11"/>
    <x v="2"/>
    <n v="11900"/>
  </r>
  <r>
    <x v="133"/>
    <x v="11"/>
    <x v="3"/>
    <n v="4832"/>
  </r>
  <r>
    <x v="133"/>
    <x v="11"/>
    <x v="4"/>
    <n v="8751"/>
  </r>
  <r>
    <x v="133"/>
    <x v="11"/>
    <x v="5"/>
    <n v="5200"/>
  </r>
  <r>
    <x v="133"/>
    <x v="12"/>
    <x v="0"/>
    <n v="19"/>
  </r>
  <r>
    <x v="133"/>
    <x v="12"/>
    <x v="1"/>
    <n v="814"/>
  </r>
  <r>
    <x v="133"/>
    <x v="12"/>
    <x v="2"/>
    <n v="22792"/>
  </r>
  <r>
    <x v="133"/>
    <x v="12"/>
    <x v="3"/>
    <n v="9046"/>
  </r>
  <r>
    <x v="133"/>
    <x v="12"/>
    <x v="4"/>
    <n v="14211"/>
  </r>
  <r>
    <x v="133"/>
    <x v="12"/>
    <x v="5"/>
    <n v="7455"/>
  </r>
  <r>
    <x v="133"/>
    <x v="13"/>
    <x v="0"/>
    <n v="11"/>
  </r>
  <r>
    <x v="133"/>
    <x v="13"/>
    <x v="1"/>
    <n v="287"/>
  </r>
  <r>
    <x v="133"/>
    <x v="13"/>
    <x v="2"/>
    <n v="8036"/>
  </r>
  <r>
    <x v="133"/>
    <x v="13"/>
    <x v="3"/>
    <n v="2662"/>
  </r>
  <r>
    <x v="133"/>
    <x v="13"/>
    <x v="4"/>
    <n v="4471"/>
  </r>
  <r>
    <x v="133"/>
    <x v="13"/>
    <x v="5"/>
    <n v="2712"/>
  </r>
  <r>
    <x v="133"/>
    <x v="14"/>
    <x v="0"/>
    <n v="54"/>
  </r>
  <r>
    <x v="133"/>
    <x v="14"/>
    <x v="1"/>
    <n v="1707"/>
  </r>
  <r>
    <x v="133"/>
    <x v="14"/>
    <x v="2"/>
    <n v="47796"/>
  </r>
  <r>
    <x v="133"/>
    <x v="14"/>
    <x v="3"/>
    <n v="28283"/>
  </r>
  <r>
    <x v="133"/>
    <x v="14"/>
    <x v="4"/>
    <n v="46060"/>
  </r>
  <r>
    <x v="133"/>
    <x v="14"/>
    <x v="5"/>
    <n v="27153"/>
  </r>
  <r>
    <x v="133"/>
    <x v="15"/>
    <x v="0"/>
    <n v="25"/>
  </r>
  <r>
    <x v="133"/>
    <x v="15"/>
    <x v="1"/>
    <n v="1063"/>
  </r>
  <r>
    <x v="133"/>
    <x v="15"/>
    <x v="2"/>
    <n v="29764"/>
  </r>
  <r>
    <x v="133"/>
    <x v="15"/>
    <x v="3"/>
    <n v="7595"/>
  </r>
  <r>
    <x v="133"/>
    <x v="15"/>
    <x v="4"/>
    <n v="12732"/>
  </r>
  <r>
    <x v="133"/>
    <x v="15"/>
    <x v="5"/>
    <n v="7513"/>
  </r>
  <r>
    <x v="133"/>
    <x v="16"/>
    <x v="0"/>
    <n v="9"/>
  </r>
  <r>
    <x v="133"/>
    <x v="16"/>
    <x v="1"/>
    <n v="256"/>
  </r>
  <r>
    <x v="133"/>
    <x v="16"/>
    <x v="2"/>
    <n v="7168"/>
  </r>
  <r>
    <x v="133"/>
    <x v="16"/>
    <x v="3"/>
    <n v="1296"/>
  </r>
  <r>
    <x v="133"/>
    <x v="16"/>
    <x v="4"/>
    <n v="2622"/>
  </r>
  <r>
    <x v="133"/>
    <x v="16"/>
    <x v="5"/>
    <n v="1920"/>
  </r>
  <r>
    <x v="133"/>
    <x v="17"/>
    <x v="0"/>
    <n v="12"/>
  </r>
  <r>
    <x v="133"/>
    <x v="17"/>
    <x v="1"/>
    <n v="274"/>
  </r>
  <r>
    <x v="133"/>
    <x v="17"/>
    <x v="2"/>
    <n v="7672"/>
  </r>
  <r>
    <x v="133"/>
    <x v="17"/>
    <x v="3"/>
    <n v="2494"/>
  </r>
  <r>
    <x v="133"/>
    <x v="17"/>
    <x v="4"/>
    <n v="4610"/>
  </r>
  <r>
    <x v="133"/>
    <x v="17"/>
    <x v="5"/>
    <n v="2738"/>
  </r>
  <r>
    <x v="133"/>
    <x v="18"/>
    <x v="0"/>
    <n v="19"/>
  </r>
  <r>
    <x v="133"/>
    <x v="18"/>
    <x v="1"/>
    <n v="726"/>
  </r>
  <r>
    <x v="133"/>
    <x v="18"/>
    <x v="2"/>
    <n v="20328"/>
  </r>
  <r>
    <x v="133"/>
    <x v="18"/>
    <x v="3"/>
    <n v="6936"/>
  </r>
  <r>
    <x v="133"/>
    <x v="18"/>
    <x v="4"/>
    <n v="11054"/>
  </r>
  <r>
    <x v="133"/>
    <x v="18"/>
    <x v="5"/>
    <n v="9143"/>
  </r>
  <r>
    <x v="133"/>
    <x v="19"/>
    <x v="0"/>
    <n v="109"/>
  </r>
  <r>
    <x v="133"/>
    <x v="19"/>
    <x v="1"/>
    <n v="4222"/>
  </r>
  <r>
    <x v="133"/>
    <x v="19"/>
    <x v="2"/>
    <n v="118216"/>
  </r>
  <r>
    <x v="133"/>
    <x v="19"/>
    <x v="3"/>
    <n v="57743"/>
  </r>
  <r>
    <x v="133"/>
    <x v="19"/>
    <x v="4"/>
    <n v="95590"/>
  </r>
  <r>
    <x v="133"/>
    <x v="19"/>
    <x v="5"/>
    <n v="58724"/>
  </r>
  <r>
    <x v="133"/>
    <x v="20"/>
    <x v="0"/>
    <n v="26"/>
  </r>
  <r>
    <x v="133"/>
    <x v="20"/>
    <x v="1"/>
    <n v="1904"/>
  </r>
  <r>
    <x v="133"/>
    <x v="20"/>
    <x v="2"/>
    <n v="53312"/>
  </r>
  <r>
    <x v="133"/>
    <x v="20"/>
    <x v="3"/>
    <n v="11237"/>
  </r>
  <r>
    <x v="133"/>
    <x v="20"/>
    <x v="4"/>
    <n v="22846"/>
  </r>
  <r>
    <x v="133"/>
    <x v="20"/>
    <x v="5"/>
    <n v="8018"/>
  </r>
  <r>
    <x v="133"/>
    <x v="21"/>
    <x v="0"/>
    <n v="74"/>
  </r>
  <r>
    <x v="133"/>
    <x v="21"/>
    <x v="1"/>
    <n v="3198"/>
  </r>
  <r>
    <x v="133"/>
    <x v="21"/>
    <x v="2"/>
    <n v="89544"/>
  </r>
  <r>
    <x v="133"/>
    <x v="21"/>
    <x v="3"/>
    <n v="42832"/>
  </r>
  <r>
    <x v="133"/>
    <x v="21"/>
    <x v="4"/>
    <n v="76033"/>
  </r>
  <r>
    <x v="133"/>
    <x v="21"/>
    <x v="5"/>
    <n v="34915"/>
  </r>
  <r>
    <x v="133"/>
    <x v="22"/>
    <x v="0"/>
    <n v="123"/>
  </r>
  <r>
    <x v="133"/>
    <x v="22"/>
    <x v="1"/>
    <n v="6174"/>
  </r>
  <r>
    <x v="133"/>
    <x v="22"/>
    <x v="2"/>
    <n v="172872"/>
  </r>
  <r>
    <x v="133"/>
    <x v="22"/>
    <x v="3"/>
    <n v="92182"/>
  </r>
  <r>
    <x v="133"/>
    <x v="22"/>
    <x v="4"/>
    <n v="165660"/>
  </r>
  <r>
    <x v="133"/>
    <x v="22"/>
    <x v="5"/>
    <n v="96523"/>
  </r>
  <r>
    <x v="133"/>
    <x v="23"/>
    <x v="0"/>
    <n v="33"/>
  </r>
  <r>
    <x v="133"/>
    <x v="23"/>
    <x v="1"/>
    <n v="1492"/>
  </r>
  <r>
    <x v="133"/>
    <x v="23"/>
    <x v="2"/>
    <n v="41776"/>
  </r>
  <r>
    <x v="133"/>
    <x v="23"/>
    <x v="3"/>
    <n v="11153"/>
  </r>
  <r>
    <x v="133"/>
    <x v="23"/>
    <x v="4"/>
    <n v="22426"/>
  </r>
  <r>
    <x v="133"/>
    <x v="23"/>
    <x v="5"/>
    <n v="10504"/>
  </r>
  <r>
    <x v="133"/>
    <x v="24"/>
    <x v="0"/>
    <n v="20"/>
  </r>
  <r>
    <x v="133"/>
    <x v="24"/>
    <x v="1"/>
    <n v="1353"/>
  </r>
  <r>
    <x v="133"/>
    <x v="24"/>
    <x v="2"/>
    <n v="37884"/>
  </r>
  <r>
    <x v="133"/>
    <x v="24"/>
    <x v="3"/>
    <n v="4254"/>
  </r>
  <r>
    <x v="133"/>
    <x v="24"/>
    <x v="4"/>
    <n v="8899"/>
  </r>
  <r>
    <x v="133"/>
    <x v="24"/>
    <x v="5"/>
    <n v="4077"/>
  </r>
  <r>
    <x v="133"/>
    <x v="25"/>
    <x v="0"/>
    <n v="43"/>
  </r>
  <r>
    <x v="133"/>
    <x v="25"/>
    <x v="1"/>
    <n v="1358"/>
  </r>
  <r>
    <x v="133"/>
    <x v="25"/>
    <x v="2"/>
    <n v="38024"/>
  </r>
  <r>
    <x v="133"/>
    <x v="25"/>
    <x v="3"/>
    <n v="16883"/>
  </r>
  <r>
    <x v="133"/>
    <x v="25"/>
    <x v="4"/>
    <n v="30669"/>
  </r>
  <r>
    <x v="133"/>
    <x v="25"/>
    <x v="5"/>
    <n v="15427"/>
  </r>
  <r>
    <x v="133"/>
    <x v="26"/>
    <x v="0"/>
    <n v="11"/>
  </r>
  <r>
    <x v="133"/>
    <x v="26"/>
    <x v="1"/>
    <n v="581"/>
  </r>
  <r>
    <x v="133"/>
    <x v="26"/>
    <x v="2"/>
    <n v="16268"/>
  </r>
  <r>
    <x v="133"/>
    <x v="26"/>
    <x v="3"/>
    <n v="3205"/>
  </r>
  <r>
    <x v="133"/>
    <x v="26"/>
    <x v="4"/>
    <n v="6170"/>
  </r>
  <r>
    <x v="133"/>
    <x v="26"/>
    <x v="5"/>
    <n v="3801"/>
  </r>
  <r>
    <x v="133"/>
    <x v="27"/>
    <x v="0"/>
    <n v="58"/>
  </r>
  <r>
    <x v="133"/>
    <x v="27"/>
    <x v="1"/>
    <n v="1922"/>
  </r>
  <r>
    <x v="133"/>
    <x v="27"/>
    <x v="2"/>
    <n v="53816"/>
  </r>
  <r>
    <x v="133"/>
    <x v="27"/>
    <x v="3"/>
    <n v="19045"/>
  </r>
  <r>
    <x v="133"/>
    <x v="27"/>
    <x v="4"/>
    <n v="35837"/>
  </r>
  <r>
    <x v="133"/>
    <x v="27"/>
    <x v="5"/>
    <n v="14836"/>
  </r>
  <r>
    <x v="133"/>
    <x v="28"/>
    <x v="0"/>
    <n v="55"/>
  </r>
  <r>
    <x v="133"/>
    <x v="28"/>
    <x v="1"/>
    <n v="2108"/>
  </r>
  <r>
    <x v="133"/>
    <x v="28"/>
    <x v="2"/>
    <n v="59024"/>
  </r>
  <r>
    <x v="133"/>
    <x v="28"/>
    <x v="3"/>
    <n v="36709"/>
  </r>
  <r>
    <x v="133"/>
    <x v="28"/>
    <x v="4"/>
    <n v="63310"/>
  </r>
  <r>
    <x v="133"/>
    <x v="28"/>
    <x v="5"/>
    <n v="33964"/>
  </r>
  <r>
    <x v="133"/>
    <x v="29"/>
    <x v="0"/>
    <n v="9"/>
  </r>
  <r>
    <x v="133"/>
    <x v="29"/>
    <x v="1"/>
    <n v="165"/>
  </r>
  <r>
    <x v="133"/>
    <x v="29"/>
    <x v="2"/>
    <n v="4620"/>
  </r>
  <r>
    <x v="133"/>
    <x v="29"/>
    <x v="3"/>
    <n v="972"/>
  </r>
  <r>
    <x v="133"/>
    <x v="29"/>
    <x v="4"/>
    <n v="1782"/>
  </r>
  <r>
    <x v="133"/>
    <x v="29"/>
    <x v="5"/>
    <n v="1076"/>
  </r>
  <r>
    <x v="133"/>
    <x v="30"/>
    <x v="0"/>
    <n v="57"/>
  </r>
  <r>
    <x v="133"/>
    <x v="30"/>
    <x v="1"/>
    <n v="2042"/>
  </r>
  <r>
    <x v="133"/>
    <x v="30"/>
    <x v="2"/>
    <n v="57176"/>
  </r>
  <r>
    <x v="133"/>
    <x v="30"/>
    <x v="3"/>
    <n v="23829"/>
  </r>
  <r>
    <x v="133"/>
    <x v="30"/>
    <x v="4"/>
    <n v="39496"/>
  </r>
  <r>
    <x v="133"/>
    <x v="30"/>
    <x v="5"/>
    <n v="19105"/>
  </r>
  <r>
    <x v="133"/>
    <x v="31"/>
    <x v="0"/>
    <n v="11"/>
  </r>
  <r>
    <x v="133"/>
    <x v="31"/>
    <x v="1"/>
    <n v="346"/>
  </r>
  <r>
    <x v="133"/>
    <x v="31"/>
    <x v="2"/>
    <n v="9688"/>
  </r>
  <r>
    <x v="133"/>
    <x v="31"/>
    <x v="3"/>
    <n v="2308"/>
  </r>
  <r>
    <x v="133"/>
    <x v="31"/>
    <x v="4"/>
    <n v="3428"/>
  </r>
  <r>
    <x v="133"/>
    <x v="31"/>
    <x v="5"/>
    <n v="1686"/>
  </r>
  <r>
    <x v="133"/>
    <x v="32"/>
    <x v="0"/>
    <n v="24"/>
  </r>
  <r>
    <x v="133"/>
    <x v="32"/>
    <x v="1"/>
    <n v="555"/>
  </r>
  <r>
    <x v="133"/>
    <x v="32"/>
    <x v="2"/>
    <n v="15540"/>
  </r>
  <r>
    <x v="133"/>
    <x v="32"/>
    <x v="3"/>
    <n v="3561"/>
  </r>
  <r>
    <x v="133"/>
    <x v="32"/>
    <x v="4"/>
    <n v="6111"/>
  </r>
  <r>
    <x v="133"/>
    <x v="32"/>
    <x v="5"/>
    <n v="3357"/>
  </r>
  <r>
    <x v="133"/>
    <x v="33"/>
    <x v="0"/>
    <n v="50"/>
  </r>
  <r>
    <x v="133"/>
    <x v="33"/>
    <x v="1"/>
    <n v="2406"/>
  </r>
  <r>
    <x v="133"/>
    <x v="33"/>
    <x v="2"/>
    <n v="67368"/>
  </r>
  <r>
    <x v="133"/>
    <x v="33"/>
    <x v="3"/>
    <n v="20795"/>
  </r>
  <r>
    <x v="133"/>
    <x v="33"/>
    <x v="4"/>
    <n v="32445"/>
  </r>
  <r>
    <x v="133"/>
    <x v="33"/>
    <x v="5"/>
    <n v="20278"/>
  </r>
  <r>
    <x v="133"/>
    <x v="34"/>
    <x v="0"/>
    <n v="33"/>
  </r>
  <r>
    <x v="133"/>
    <x v="34"/>
    <x v="1"/>
    <n v="1002"/>
  </r>
  <r>
    <x v="133"/>
    <x v="34"/>
    <x v="2"/>
    <n v="28056"/>
  </r>
  <r>
    <x v="133"/>
    <x v="34"/>
    <x v="3"/>
    <n v="10615"/>
  </r>
  <r>
    <x v="133"/>
    <x v="34"/>
    <x v="4"/>
    <n v="19702"/>
  </r>
  <r>
    <x v="133"/>
    <x v="34"/>
    <x v="5"/>
    <n v="12111"/>
  </r>
  <r>
    <x v="133"/>
    <x v="35"/>
    <x v="0"/>
    <n v="12"/>
  </r>
  <r>
    <x v="133"/>
    <x v="35"/>
    <x v="1"/>
    <n v="172"/>
  </r>
  <r>
    <x v="133"/>
    <x v="35"/>
    <x v="2"/>
    <n v="4816"/>
  </r>
  <r>
    <x v="133"/>
    <x v="35"/>
    <x v="3"/>
    <n v="1975"/>
  </r>
  <r>
    <x v="133"/>
    <x v="35"/>
    <x v="4"/>
    <n v="3728"/>
  </r>
  <r>
    <x v="133"/>
    <x v="35"/>
    <x v="5"/>
    <n v="2878"/>
  </r>
  <r>
    <x v="133"/>
    <x v="36"/>
    <x v="0"/>
    <n v="13"/>
  </r>
  <r>
    <x v="133"/>
    <x v="36"/>
    <x v="1"/>
    <n v="372"/>
  </r>
  <r>
    <x v="133"/>
    <x v="36"/>
    <x v="2"/>
    <n v="10416"/>
  </r>
  <r>
    <x v="133"/>
    <x v="36"/>
    <x v="3"/>
    <n v="1929"/>
  </r>
  <r>
    <x v="133"/>
    <x v="36"/>
    <x v="4"/>
    <n v="3507"/>
  </r>
  <r>
    <x v="133"/>
    <x v="36"/>
    <x v="5"/>
    <n v="1865"/>
  </r>
  <r>
    <x v="133"/>
    <x v="37"/>
    <x v="0"/>
    <n v="53"/>
  </r>
  <r>
    <x v="133"/>
    <x v="37"/>
    <x v="1"/>
    <n v="1473"/>
  </r>
  <r>
    <x v="133"/>
    <x v="37"/>
    <x v="2"/>
    <n v="41244"/>
  </r>
  <r>
    <x v="133"/>
    <x v="37"/>
    <x v="3"/>
    <n v="20240"/>
  </r>
  <r>
    <x v="133"/>
    <x v="37"/>
    <x v="4"/>
    <n v="34237"/>
  </r>
  <r>
    <x v="133"/>
    <x v="37"/>
    <x v="5"/>
    <n v="19608"/>
  </r>
  <r>
    <x v="133"/>
    <x v="38"/>
    <x v="0"/>
    <n v="17"/>
  </r>
  <r>
    <x v="133"/>
    <x v="38"/>
    <x v="1"/>
    <n v="381"/>
  </r>
  <r>
    <x v="133"/>
    <x v="38"/>
    <x v="2"/>
    <n v="10668"/>
  </r>
  <r>
    <x v="133"/>
    <x v="38"/>
    <x v="3"/>
    <n v="1827"/>
  </r>
  <r>
    <x v="133"/>
    <x v="38"/>
    <x v="4"/>
    <n v="3194"/>
  </r>
  <r>
    <x v="133"/>
    <x v="38"/>
    <x v="5"/>
    <n v="2370"/>
  </r>
  <r>
    <x v="133"/>
    <x v="39"/>
    <x v="0"/>
    <n v="20"/>
  </r>
  <r>
    <x v="133"/>
    <x v="39"/>
    <x v="1"/>
    <n v="760"/>
  </r>
  <r>
    <x v="133"/>
    <x v="39"/>
    <x v="2"/>
    <n v="21280"/>
  </r>
  <r>
    <x v="133"/>
    <x v="39"/>
    <x v="3"/>
    <n v="3486"/>
  </r>
  <r>
    <x v="133"/>
    <x v="39"/>
    <x v="4"/>
    <n v="5709"/>
  </r>
  <r>
    <x v="133"/>
    <x v="39"/>
    <x v="5"/>
    <n v="3263"/>
  </r>
  <r>
    <x v="133"/>
    <x v="40"/>
    <x v="0"/>
    <n v="28"/>
  </r>
  <r>
    <x v="133"/>
    <x v="40"/>
    <x v="1"/>
    <n v="1034"/>
  </r>
  <r>
    <x v="133"/>
    <x v="40"/>
    <x v="2"/>
    <n v="28952"/>
  </r>
  <r>
    <x v="133"/>
    <x v="40"/>
    <x v="3"/>
    <n v="8858"/>
  </r>
  <r>
    <x v="133"/>
    <x v="40"/>
    <x v="4"/>
    <n v="14612"/>
  </r>
  <r>
    <x v="133"/>
    <x v="40"/>
    <x v="5"/>
    <n v="8692"/>
  </r>
  <r>
    <x v="133"/>
    <x v="41"/>
    <x v="0"/>
    <n v="11"/>
  </r>
  <r>
    <x v="133"/>
    <x v="41"/>
    <x v="1"/>
    <n v="234"/>
  </r>
  <r>
    <x v="133"/>
    <x v="41"/>
    <x v="2"/>
    <n v="6552"/>
  </r>
  <r>
    <x v="133"/>
    <x v="41"/>
    <x v="3"/>
    <n v="3563"/>
  </r>
  <r>
    <x v="133"/>
    <x v="41"/>
    <x v="4"/>
    <n v="6123"/>
  </r>
  <r>
    <x v="133"/>
    <x v="41"/>
    <x v="5"/>
    <n v="3390"/>
  </r>
  <r>
    <x v="133"/>
    <x v="42"/>
    <x v="0"/>
    <n v="8"/>
  </r>
  <r>
    <x v="133"/>
    <x v="42"/>
    <x v="1"/>
    <n v="461"/>
  </r>
  <r>
    <x v="133"/>
    <x v="42"/>
    <x v="2"/>
    <n v="12908"/>
  </r>
  <r>
    <x v="133"/>
    <x v="42"/>
    <x v="3"/>
    <n v="2995"/>
  </r>
  <r>
    <x v="133"/>
    <x v="42"/>
    <x v="4"/>
    <n v="4825"/>
  </r>
  <r>
    <x v="133"/>
    <x v="42"/>
    <x v="5"/>
    <n v="2305"/>
  </r>
  <r>
    <x v="133"/>
    <x v="43"/>
    <x v="0"/>
    <n v="20"/>
  </r>
  <r>
    <x v="133"/>
    <x v="43"/>
    <x v="1"/>
    <n v="641"/>
  </r>
  <r>
    <x v="133"/>
    <x v="43"/>
    <x v="2"/>
    <n v="17948"/>
  </r>
  <r>
    <x v="133"/>
    <x v="43"/>
    <x v="3"/>
    <n v="10941"/>
  </r>
  <r>
    <x v="133"/>
    <x v="43"/>
    <x v="4"/>
    <n v="20464"/>
  </r>
  <r>
    <x v="133"/>
    <x v="43"/>
    <x v="5"/>
    <n v="11285"/>
  </r>
  <r>
    <x v="133"/>
    <x v="44"/>
    <x v="0"/>
    <n v="79"/>
  </r>
  <r>
    <x v="133"/>
    <x v="44"/>
    <x v="1"/>
    <n v="6004"/>
  </r>
  <r>
    <x v="133"/>
    <x v="44"/>
    <x v="2"/>
    <n v="168112"/>
  </r>
  <r>
    <x v="133"/>
    <x v="44"/>
    <x v="3"/>
    <n v="136111"/>
  </r>
  <r>
    <x v="133"/>
    <x v="44"/>
    <x v="4"/>
    <n v="198137"/>
  </r>
  <r>
    <x v="133"/>
    <x v="44"/>
    <x v="5"/>
    <n v="101818"/>
  </r>
  <r>
    <x v="133"/>
    <x v="45"/>
    <x v="0"/>
    <n v="15"/>
  </r>
  <r>
    <x v="133"/>
    <x v="45"/>
    <x v="1"/>
    <n v="682"/>
  </r>
  <r>
    <x v="133"/>
    <x v="45"/>
    <x v="2"/>
    <n v="19096"/>
  </r>
  <r>
    <x v="133"/>
    <x v="45"/>
    <x v="3"/>
    <n v="5933"/>
  </r>
  <r>
    <x v="133"/>
    <x v="45"/>
    <x v="4"/>
    <n v="13162"/>
  </r>
  <r>
    <x v="133"/>
    <x v="45"/>
    <x v="5"/>
    <n v="7316"/>
  </r>
  <r>
    <x v="133"/>
    <x v="46"/>
    <x v="0"/>
    <n v="22"/>
  </r>
  <r>
    <x v="133"/>
    <x v="46"/>
    <x v="1"/>
    <n v="697"/>
  </r>
  <r>
    <x v="133"/>
    <x v="46"/>
    <x v="2"/>
    <n v="19516"/>
  </r>
  <r>
    <x v="133"/>
    <x v="46"/>
    <x v="3"/>
    <n v="4589"/>
  </r>
  <r>
    <x v="133"/>
    <x v="46"/>
    <x v="4"/>
    <n v="8103"/>
  </r>
  <r>
    <x v="133"/>
    <x v="46"/>
    <x v="5"/>
    <n v="5430"/>
  </r>
  <r>
    <x v="133"/>
    <x v="47"/>
    <x v="0"/>
    <n v="91"/>
  </r>
  <r>
    <x v="133"/>
    <x v="47"/>
    <x v="1"/>
    <n v="4043"/>
  </r>
  <r>
    <x v="133"/>
    <x v="47"/>
    <x v="2"/>
    <n v="113204"/>
  </r>
  <r>
    <x v="133"/>
    <x v="47"/>
    <x v="3"/>
    <n v="45326"/>
  </r>
  <r>
    <x v="133"/>
    <x v="47"/>
    <x v="4"/>
    <n v="86739"/>
  </r>
  <r>
    <x v="133"/>
    <x v="47"/>
    <x v="5"/>
    <n v="38048"/>
  </r>
  <r>
    <x v="133"/>
    <x v="48"/>
    <x v="0"/>
    <n v="80"/>
  </r>
  <r>
    <x v="133"/>
    <x v="48"/>
    <x v="1"/>
    <n v="2926"/>
  </r>
  <r>
    <x v="133"/>
    <x v="48"/>
    <x v="2"/>
    <n v="81928"/>
  </r>
  <r>
    <x v="133"/>
    <x v="48"/>
    <x v="3"/>
    <n v="44703"/>
  </r>
  <r>
    <x v="133"/>
    <x v="48"/>
    <x v="4"/>
    <n v="73197"/>
  </r>
  <r>
    <x v="133"/>
    <x v="48"/>
    <x v="5"/>
    <n v="38151"/>
  </r>
  <r>
    <x v="133"/>
    <x v="49"/>
    <x v="0"/>
    <n v="108"/>
  </r>
  <r>
    <x v="133"/>
    <x v="49"/>
    <x v="1"/>
    <n v="3363"/>
  </r>
  <r>
    <x v="133"/>
    <x v="49"/>
    <x v="2"/>
    <n v="94164"/>
  </r>
  <r>
    <x v="133"/>
    <x v="49"/>
    <x v="3"/>
    <n v="45962"/>
  </r>
  <r>
    <x v="133"/>
    <x v="49"/>
    <x v="4"/>
    <n v="78431"/>
  </r>
  <r>
    <x v="133"/>
    <x v="49"/>
    <x v="5"/>
    <n v="49421"/>
  </r>
  <r>
    <x v="133"/>
    <x v="50"/>
    <x v="0"/>
    <n v="46"/>
  </r>
  <r>
    <x v="133"/>
    <x v="50"/>
    <x v="1"/>
    <n v="1292"/>
  </r>
  <r>
    <x v="133"/>
    <x v="50"/>
    <x v="2"/>
    <n v="36176"/>
  </r>
  <r>
    <x v="133"/>
    <x v="50"/>
    <x v="3"/>
    <n v="21691"/>
  </r>
  <r>
    <x v="133"/>
    <x v="50"/>
    <x v="4"/>
    <n v="36872"/>
  </r>
  <r>
    <x v="133"/>
    <x v="50"/>
    <x v="5"/>
    <n v="25512"/>
  </r>
  <r>
    <x v="133"/>
    <x v="51"/>
    <x v="0"/>
    <n v="47"/>
  </r>
  <r>
    <x v="133"/>
    <x v="51"/>
    <x v="1"/>
    <n v="1280"/>
  </r>
  <r>
    <x v="133"/>
    <x v="51"/>
    <x v="2"/>
    <n v="35840"/>
  </r>
  <r>
    <x v="133"/>
    <x v="51"/>
    <x v="3"/>
    <n v="15953"/>
  </r>
  <r>
    <x v="133"/>
    <x v="51"/>
    <x v="4"/>
    <n v="28739"/>
  </r>
  <r>
    <x v="133"/>
    <x v="51"/>
    <x v="5"/>
    <n v="19938"/>
  </r>
  <r>
    <x v="133"/>
    <x v="52"/>
    <x v="0"/>
    <n v="38"/>
  </r>
  <r>
    <x v="133"/>
    <x v="52"/>
    <x v="1"/>
    <n v="1204"/>
  </r>
  <r>
    <x v="133"/>
    <x v="52"/>
    <x v="2"/>
    <n v="33712"/>
  </r>
  <r>
    <x v="133"/>
    <x v="52"/>
    <x v="3"/>
    <n v="18977"/>
  </r>
  <r>
    <x v="133"/>
    <x v="52"/>
    <x v="4"/>
    <n v="31850"/>
  </r>
  <r>
    <x v="133"/>
    <x v="52"/>
    <x v="5"/>
    <n v="22183"/>
  </r>
  <r>
    <x v="133"/>
    <x v="53"/>
    <x v="0"/>
    <n v="76"/>
  </r>
  <r>
    <x v="133"/>
    <x v="53"/>
    <x v="1"/>
    <n v="3248"/>
  </r>
  <r>
    <x v="133"/>
    <x v="53"/>
    <x v="2"/>
    <n v="90944"/>
  </r>
  <r>
    <x v="133"/>
    <x v="53"/>
    <x v="3"/>
    <n v="54302"/>
  </r>
  <r>
    <x v="133"/>
    <x v="53"/>
    <x v="4"/>
    <n v="91598"/>
  </r>
  <r>
    <x v="133"/>
    <x v="53"/>
    <x v="5"/>
    <n v="69480"/>
  </r>
  <r>
    <x v="133"/>
    <x v="54"/>
    <x v="0"/>
    <n v="50"/>
  </r>
  <r>
    <x v="133"/>
    <x v="54"/>
    <x v="1"/>
    <n v="1734"/>
  </r>
  <r>
    <x v="133"/>
    <x v="54"/>
    <x v="2"/>
    <n v="48552"/>
  </r>
  <r>
    <x v="133"/>
    <x v="54"/>
    <x v="3"/>
    <n v="14795"/>
  </r>
  <r>
    <x v="133"/>
    <x v="54"/>
    <x v="4"/>
    <n v="29523"/>
  </r>
  <r>
    <x v="133"/>
    <x v="54"/>
    <x v="5"/>
    <n v="19404"/>
  </r>
  <r>
    <x v="133"/>
    <x v="55"/>
    <x v="0"/>
    <n v="21"/>
  </r>
  <r>
    <x v="133"/>
    <x v="55"/>
    <x v="1"/>
    <n v="1662"/>
  </r>
  <r>
    <x v="133"/>
    <x v="55"/>
    <x v="2"/>
    <n v="46536"/>
  </r>
  <r>
    <x v="133"/>
    <x v="55"/>
    <x v="3"/>
    <n v="7975"/>
  </r>
  <r>
    <x v="133"/>
    <x v="55"/>
    <x v="4"/>
    <n v="12188"/>
  </r>
  <r>
    <x v="133"/>
    <x v="55"/>
    <x v="5"/>
    <n v="5047"/>
  </r>
  <r>
    <x v="133"/>
    <x v="56"/>
    <x v="0"/>
    <n v="228"/>
  </r>
  <r>
    <x v="133"/>
    <x v="56"/>
    <x v="1"/>
    <n v="9700"/>
  </r>
  <r>
    <x v="133"/>
    <x v="56"/>
    <x v="2"/>
    <n v="271600"/>
  </r>
  <r>
    <x v="133"/>
    <x v="56"/>
    <x v="3"/>
    <n v="144384"/>
  </r>
  <r>
    <x v="133"/>
    <x v="56"/>
    <x v="4"/>
    <n v="251473"/>
  </r>
  <r>
    <x v="133"/>
    <x v="56"/>
    <x v="5"/>
    <n v="137711"/>
  </r>
  <r>
    <x v="133"/>
    <x v="57"/>
    <x v="0"/>
    <n v="15"/>
  </r>
  <r>
    <x v="133"/>
    <x v="57"/>
    <x v="1"/>
    <n v="512"/>
  </r>
  <r>
    <x v="133"/>
    <x v="57"/>
    <x v="2"/>
    <n v="14336"/>
  </r>
  <r>
    <x v="133"/>
    <x v="57"/>
    <x v="3"/>
    <n v="4017"/>
  </r>
  <r>
    <x v="133"/>
    <x v="57"/>
    <x v="4"/>
    <n v="8223"/>
  </r>
  <r>
    <x v="133"/>
    <x v="57"/>
    <x v="5"/>
    <n v="3981"/>
  </r>
  <r>
    <x v="133"/>
    <x v="58"/>
    <x v="0"/>
    <n v="39"/>
  </r>
  <r>
    <x v="133"/>
    <x v="58"/>
    <x v="1"/>
    <n v="1154"/>
  </r>
  <r>
    <x v="133"/>
    <x v="58"/>
    <x v="2"/>
    <n v="32312"/>
  </r>
  <r>
    <x v="133"/>
    <x v="58"/>
    <x v="3"/>
    <n v="10043"/>
  </r>
  <r>
    <x v="133"/>
    <x v="58"/>
    <x v="4"/>
    <n v="18521"/>
  </r>
  <r>
    <x v="133"/>
    <x v="58"/>
    <x v="5"/>
    <n v="8502"/>
  </r>
  <r>
    <x v="133"/>
    <x v="59"/>
    <x v="0"/>
    <n v="47"/>
  </r>
  <r>
    <x v="133"/>
    <x v="59"/>
    <x v="1"/>
    <n v="1390"/>
  </r>
  <r>
    <x v="133"/>
    <x v="59"/>
    <x v="2"/>
    <n v="38920"/>
  </r>
  <r>
    <x v="133"/>
    <x v="59"/>
    <x v="3"/>
    <n v="14027"/>
  </r>
  <r>
    <x v="133"/>
    <x v="59"/>
    <x v="4"/>
    <n v="25151"/>
  </r>
  <r>
    <x v="133"/>
    <x v="59"/>
    <x v="5"/>
    <n v="14323"/>
  </r>
  <r>
    <x v="133"/>
    <x v="60"/>
    <x v="0"/>
    <n v="33"/>
  </r>
  <r>
    <x v="133"/>
    <x v="60"/>
    <x v="1"/>
    <n v="2067"/>
  </r>
  <r>
    <x v="133"/>
    <x v="60"/>
    <x v="2"/>
    <n v="57876"/>
  </r>
  <r>
    <x v="133"/>
    <x v="60"/>
    <x v="3"/>
    <n v="36599"/>
  </r>
  <r>
    <x v="133"/>
    <x v="60"/>
    <x v="4"/>
    <n v="56299"/>
  </r>
  <r>
    <x v="133"/>
    <x v="60"/>
    <x v="5"/>
    <n v="45023"/>
  </r>
  <r>
    <x v="133"/>
    <x v="61"/>
    <x v="0"/>
    <n v="10"/>
  </r>
  <r>
    <x v="133"/>
    <x v="61"/>
    <x v="1"/>
    <n v="320"/>
  </r>
  <r>
    <x v="133"/>
    <x v="61"/>
    <x v="2"/>
    <n v="8960"/>
  </r>
  <r>
    <x v="133"/>
    <x v="61"/>
    <x v="3"/>
    <n v="2309"/>
  </r>
  <r>
    <x v="133"/>
    <x v="61"/>
    <x v="4"/>
    <n v="3870"/>
  </r>
  <r>
    <x v="133"/>
    <x v="61"/>
    <x v="5"/>
    <n v="2006"/>
  </r>
  <r>
    <x v="133"/>
    <x v="62"/>
    <x v="0"/>
    <n v="47"/>
  </r>
  <r>
    <x v="133"/>
    <x v="62"/>
    <x v="1"/>
    <n v="4421"/>
  </r>
  <r>
    <x v="133"/>
    <x v="62"/>
    <x v="2"/>
    <n v="123788"/>
  </r>
  <r>
    <x v="133"/>
    <x v="62"/>
    <x v="3"/>
    <n v="19381"/>
  </r>
  <r>
    <x v="133"/>
    <x v="62"/>
    <x v="4"/>
    <n v="36872"/>
  </r>
  <r>
    <x v="133"/>
    <x v="62"/>
    <x v="5"/>
    <n v="24809"/>
  </r>
  <r>
    <x v="133"/>
    <x v="63"/>
    <x v="0"/>
    <n v="60"/>
  </r>
  <r>
    <x v="133"/>
    <x v="63"/>
    <x v="1"/>
    <n v="3116"/>
  </r>
  <r>
    <x v="133"/>
    <x v="63"/>
    <x v="2"/>
    <n v="87248"/>
  </r>
  <r>
    <x v="133"/>
    <x v="63"/>
    <x v="3"/>
    <n v="14462"/>
  </r>
  <r>
    <x v="133"/>
    <x v="63"/>
    <x v="4"/>
    <n v="25720"/>
  </r>
  <r>
    <x v="133"/>
    <x v="63"/>
    <x v="5"/>
    <n v="12738"/>
  </r>
  <r>
    <x v="133"/>
    <x v="64"/>
    <x v="0"/>
    <n v="161"/>
  </r>
  <r>
    <x v="133"/>
    <x v="64"/>
    <x v="1"/>
    <n v="10539"/>
  </r>
  <r>
    <x v="133"/>
    <x v="64"/>
    <x v="2"/>
    <n v="295092"/>
  </r>
  <r>
    <x v="133"/>
    <x v="64"/>
    <x v="3"/>
    <n v="181798"/>
  </r>
  <r>
    <x v="133"/>
    <x v="64"/>
    <x v="4"/>
    <n v="319998"/>
  </r>
  <r>
    <x v="133"/>
    <x v="64"/>
    <x v="5"/>
    <n v="138103"/>
  </r>
  <r>
    <x v="133"/>
    <x v="65"/>
    <x v="0"/>
    <n v="79"/>
  </r>
  <r>
    <x v="133"/>
    <x v="65"/>
    <x v="1"/>
    <n v="2598"/>
  </r>
  <r>
    <x v="133"/>
    <x v="65"/>
    <x v="2"/>
    <n v="72744"/>
  </r>
  <r>
    <x v="133"/>
    <x v="65"/>
    <x v="3"/>
    <n v="52373"/>
  </r>
  <r>
    <x v="133"/>
    <x v="65"/>
    <x v="4"/>
    <n v="91102"/>
  </r>
  <r>
    <x v="133"/>
    <x v="65"/>
    <x v="5"/>
    <n v="53654"/>
  </r>
  <r>
    <x v="133"/>
    <x v="66"/>
    <x v="0"/>
    <n v="34"/>
  </r>
  <r>
    <x v="133"/>
    <x v="66"/>
    <x v="1"/>
    <n v="652"/>
  </r>
  <r>
    <x v="133"/>
    <x v="66"/>
    <x v="2"/>
    <n v="18256"/>
  </r>
  <r>
    <x v="133"/>
    <x v="66"/>
    <x v="3"/>
    <n v="5491"/>
  </r>
  <r>
    <x v="133"/>
    <x v="66"/>
    <x v="4"/>
    <n v="9601"/>
  </r>
  <r>
    <x v="133"/>
    <x v="66"/>
    <x v="5"/>
    <n v="6703"/>
  </r>
  <r>
    <x v="133"/>
    <x v="67"/>
    <x v="0"/>
    <n v="70"/>
  </r>
  <r>
    <x v="133"/>
    <x v="67"/>
    <x v="1"/>
    <n v="3338"/>
  </r>
  <r>
    <x v="133"/>
    <x v="67"/>
    <x v="2"/>
    <n v="93464"/>
  </r>
  <r>
    <x v="133"/>
    <x v="67"/>
    <x v="3"/>
    <n v="47285"/>
  </r>
  <r>
    <x v="133"/>
    <x v="67"/>
    <x v="4"/>
    <n v="76582"/>
  </r>
  <r>
    <x v="133"/>
    <x v="67"/>
    <x v="5"/>
    <n v="41109"/>
  </r>
  <r>
    <x v="133"/>
    <x v="68"/>
    <x v="0"/>
    <n v="10"/>
  </r>
  <r>
    <x v="133"/>
    <x v="68"/>
    <x v="1"/>
    <n v="191"/>
  </r>
  <r>
    <x v="133"/>
    <x v="68"/>
    <x v="2"/>
    <n v="5348"/>
  </r>
  <r>
    <x v="133"/>
    <x v="68"/>
    <x v="3"/>
    <n v="2128"/>
  </r>
  <r>
    <x v="133"/>
    <x v="68"/>
    <x v="4"/>
    <n v="3303"/>
  </r>
  <r>
    <x v="133"/>
    <x v="68"/>
    <x v="5"/>
    <n v="2067"/>
  </r>
  <r>
    <x v="133"/>
    <x v="69"/>
    <x v="0"/>
    <n v="42"/>
  </r>
  <r>
    <x v="133"/>
    <x v="69"/>
    <x v="1"/>
    <n v="1204"/>
  </r>
  <r>
    <x v="133"/>
    <x v="69"/>
    <x v="2"/>
    <n v="33712"/>
  </r>
  <r>
    <x v="133"/>
    <x v="69"/>
    <x v="3"/>
    <n v="18547"/>
  </r>
  <r>
    <x v="133"/>
    <x v="69"/>
    <x v="4"/>
    <n v="29100"/>
  </r>
  <r>
    <x v="133"/>
    <x v="69"/>
    <x v="5"/>
    <n v="16162"/>
  </r>
  <r>
    <x v="133"/>
    <x v="70"/>
    <x v="0"/>
    <n v="3313"/>
  </r>
  <r>
    <x v="133"/>
    <x v="70"/>
    <x v="1"/>
    <n v="144324"/>
  </r>
  <r>
    <x v="133"/>
    <x v="70"/>
    <x v="2"/>
    <n v="4041072"/>
  </r>
  <r>
    <x v="133"/>
    <x v="70"/>
    <x v="3"/>
    <n v="1931541"/>
  </r>
  <r>
    <x v="133"/>
    <x v="70"/>
    <x v="4"/>
    <n v="3275448"/>
  </r>
  <r>
    <x v="133"/>
    <x v="70"/>
    <x v="5"/>
    <n v="1770186"/>
  </r>
  <r>
    <x v="134"/>
    <x v="0"/>
    <x v="0"/>
    <n v="170"/>
  </r>
  <r>
    <x v="134"/>
    <x v="0"/>
    <x v="1"/>
    <n v="6474"/>
  </r>
  <r>
    <x v="134"/>
    <x v="0"/>
    <x v="2"/>
    <n v="200694"/>
  </r>
  <r>
    <x v="134"/>
    <x v="0"/>
    <x v="3"/>
    <n v="64660"/>
  </r>
  <r>
    <x v="134"/>
    <x v="0"/>
    <x v="4"/>
    <n v="109900"/>
  </r>
  <r>
    <x v="134"/>
    <x v="0"/>
    <x v="5"/>
    <n v="54096"/>
  </r>
  <r>
    <x v="134"/>
    <x v="1"/>
    <x v="0"/>
    <n v="59"/>
  </r>
  <r>
    <x v="134"/>
    <x v="1"/>
    <x v="1"/>
    <n v="2801"/>
  </r>
  <r>
    <x v="134"/>
    <x v="1"/>
    <x v="2"/>
    <n v="86831"/>
  </r>
  <r>
    <x v="134"/>
    <x v="1"/>
    <x v="3"/>
    <n v="23190"/>
  </r>
  <r>
    <x v="134"/>
    <x v="1"/>
    <x v="4"/>
    <n v="38314"/>
  </r>
  <r>
    <x v="134"/>
    <x v="1"/>
    <x v="5"/>
    <n v="21403"/>
  </r>
  <r>
    <x v="134"/>
    <x v="2"/>
    <x v="0"/>
    <n v="26"/>
  </r>
  <r>
    <x v="134"/>
    <x v="2"/>
    <x v="1"/>
    <n v="1146"/>
  </r>
  <r>
    <x v="134"/>
    <x v="2"/>
    <x v="2"/>
    <n v="35526"/>
  </r>
  <r>
    <x v="134"/>
    <x v="2"/>
    <x v="3"/>
    <n v="5103"/>
  </r>
  <r>
    <x v="134"/>
    <x v="2"/>
    <x v="4"/>
    <n v="11351"/>
  </r>
  <r>
    <x v="134"/>
    <x v="2"/>
    <x v="5"/>
    <n v="6698"/>
  </r>
  <r>
    <x v="134"/>
    <x v="3"/>
    <x v="0"/>
    <n v="50"/>
  </r>
  <r>
    <x v="134"/>
    <x v="3"/>
    <x v="1"/>
    <n v="2393"/>
  </r>
  <r>
    <x v="134"/>
    <x v="3"/>
    <x v="2"/>
    <n v="74183"/>
  </r>
  <r>
    <x v="134"/>
    <x v="3"/>
    <x v="3"/>
    <n v="18062"/>
  </r>
  <r>
    <x v="134"/>
    <x v="3"/>
    <x v="4"/>
    <n v="33578"/>
  </r>
  <r>
    <x v="134"/>
    <x v="3"/>
    <x v="5"/>
    <n v="18772"/>
  </r>
  <r>
    <x v="134"/>
    <x v="4"/>
    <x v="0"/>
    <n v="22"/>
  </r>
  <r>
    <x v="134"/>
    <x v="4"/>
    <x v="1"/>
    <n v="927"/>
  </r>
  <r>
    <x v="134"/>
    <x v="4"/>
    <x v="2"/>
    <n v="28737"/>
  </r>
  <r>
    <x v="134"/>
    <x v="4"/>
    <x v="3"/>
    <n v="18618"/>
  </r>
  <r>
    <x v="134"/>
    <x v="4"/>
    <x v="4"/>
    <n v="31300"/>
  </r>
  <r>
    <x v="134"/>
    <x v="4"/>
    <x v="5"/>
    <n v="14190"/>
  </r>
  <r>
    <x v="134"/>
    <x v="5"/>
    <x v="0"/>
    <n v="13"/>
  </r>
  <r>
    <x v="134"/>
    <x v="5"/>
    <x v="1"/>
    <n v="404"/>
  </r>
  <r>
    <x v="134"/>
    <x v="5"/>
    <x v="2"/>
    <n v="12524"/>
  </r>
  <r>
    <x v="134"/>
    <x v="5"/>
    <x v="3"/>
    <n v="5853"/>
  </r>
  <r>
    <x v="134"/>
    <x v="5"/>
    <x v="4"/>
    <n v="9721"/>
  </r>
  <r>
    <x v="134"/>
    <x v="5"/>
    <x v="5"/>
    <n v="5295"/>
  </r>
  <r>
    <x v="134"/>
    <x v="6"/>
    <x v="0"/>
    <n v="162"/>
  </r>
  <r>
    <x v="134"/>
    <x v="6"/>
    <x v="1"/>
    <n v="12232"/>
  </r>
  <r>
    <x v="134"/>
    <x v="6"/>
    <x v="2"/>
    <n v="379192"/>
  </r>
  <r>
    <x v="134"/>
    <x v="6"/>
    <x v="3"/>
    <n v="272543"/>
  </r>
  <r>
    <x v="134"/>
    <x v="6"/>
    <x v="4"/>
    <n v="419067"/>
  </r>
  <r>
    <x v="134"/>
    <x v="6"/>
    <x v="5"/>
    <n v="211054"/>
  </r>
  <r>
    <x v="134"/>
    <x v="7"/>
    <x v="0"/>
    <n v="48"/>
  </r>
  <r>
    <x v="134"/>
    <x v="7"/>
    <x v="1"/>
    <n v="2141"/>
  </r>
  <r>
    <x v="134"/>
    <x v="7"/>
    <x v="2"/>
    <n v="66371"/>
  </r>
  <r>
    <x v="134"/>
    <x v="7"/>
    <x v="3"/>
    <n v="43843"/>
  </r>
  <r>
    <x v="134"/>
    <x v="7"/>
    <x v="4"/>
    <n v="74955"/>
  </r>
  <r>
    <x v="134"/>
    <x v="7"/>
    <x v="5"/>
    <n v="54704"/>
  </r>
  <r>
    <x v="134"/>
    <x v="8"/>
    <x v="0"/>
    <n v="11"/>
  </r>
  <r>
    <x v="134"/>
    <x v="8"/>
    <x v="1"/>
    <n v="538"/>
  </r>
  <r>
    <x v="134"/>
    <x v="8"/>
    <x v="2"/>
    <n v="16678"/>
  </r>
  <r>
    <x v="134"/>
    <x v="8"/>
    <x v="3"/>
    <n v="6420"/>
  </r>
  <r>
    <x v="134"/>
    <x v="8"/>
    <x v="4"/>
    <n v="8121"/>
  </r>
  <r>
    <x v="134"/>
    <x v="8"/>
    <x v="5"/>
    <n v="4080"/>
  </r>
  <r>
    <x v="134"/>
    <x v="9"/>
    <x v="0"/>
    <n v="16"/>
  </r>
  <r>
    <x v="134"/>
    <x v="9"/>
    <x v="1"/>
    <n v="390"/>
  </r>
  <r>
    <x v="134"/>
    <x v="9"/>
    <x v="2"/>
    <n v="12090"/>
  </r>
  <r>
    <x v="134"/>
    <x v="9"/>
    <x v="3"/>
    <n v="3712"/>
  </r>
  <r>
    <x v="134"/>
    <x v="9"/>
    <x v="4"/>
    <n v="5933"/>
  </r>
  <r>
    <x v="134"/>
    <x v="9"/>
    <x v="5"/>
    <n v="3263"/>
  </r>
  <r>
    <x v="134"/>
    <x v="10"/>
    <x v="0"/>
    <n v="107"/>
  </r>
  <r>
    <x v="134"/>
    <x v="10"/>
    <x v="1"/>
    <n v="3688"/>
  </r>
  <r>
    <x v="134"/>
    <x v="10"/>
    <x v="2"/>
    <n v="114328"/>
  </r>
  <r>
    <x v="134"/>
    <x v="10"/>
    <x v="3"/>
    <n v="34279"/>
  </r>
  <r>
    <x v="134"/>
    <x v="10"/>
    <x v="4"/>
    <n v="64289"/>
  </r>
  <r>
    <x v="134"/>
    <x v="10"/>
    <x v="5"/>
    <n v="36388"/>
  </r>
  <r>
    <x v="134"/>
    <x v="11"/>
    <x v="0"/>
    <n v="14"/>
  </r>
  <r>
    <x v="134"/>
    <x v="11"/>
    <x v="1"/>
    <n v="425"/>
  </r>
  <r>
    <x v="134"/>
    <x v="11"/>
    <x v="2"/>
    <n v="13175"/>
  </r>
  <r>
    <x v="134"/>
    <x v="11"/>
    <x v="3"/>
    <n v="4693"/>
  </r>
  <r>
    <x v="134"/>
    <x v="11"/>
    <x v="4"/>
    <n v="8491"/>
  </r>
  <r>
    <x v="134"/>
    <x v="11"/>
    <x v="5"/>
    <n v="5268"/>
  </r>
  <r>
    <x v="134"/>
    <x v="12"/>
    <x v="0"/>
    <n v="19"/>
  </r>
  <r>
    <x v="134"/>
    <x v="12"/>
    <x v="1"/>
    <n v="824"/>
  </r>
  <r>
    <x v="134"/>
    <x v="12"/>
    <x v="2"/>
    <n v="25544"/>
  </r>
  <r>
    <x v="134"/>
    <x v="12"/>
    <x v="3"/>
    <n v="9881"/>
  </r>
  <r>
    <x v="134"/>
    <x v="12"/>
    <x v="4"/>
    <n v="15186"/>
  </r>
  <r>
    <x v="134"/>
    <x v="12"/>
    <x v="5"/>
    <n v="7537"/>
  </r>
  <r>
    <x v="134"/>
    <x v="13"/>
    <x v="0"/>
    <n v="11"/>
  </r>
  <r>
    <x v="134"/>
    <x v="13"/>
    <x v="1"/>
    <n v="287"/>
  </r>
  <r>
    <x v="134"/>
    <x v="13"/>
    <x v="2"/>
    <n v="8897"/>
  </r>
  <r>
    <x v="134"/>
    <x v="13"/>
    <x v="3"/>
    <n v="2885"/>
  </r>
  <r>
    <x v="134"/>
    <x v="13"/>
    <x v="4"/>
    <n v="5390"/>
  </r>
  <r>
    <x v="134"/>
    <x v="13"/>
    <x v="5"/>
    <n v="2434"/>
  </r>
  <r>
    <x v="134"/>
    <x v="14"/>
    <x v="0"/>
    <n v="54"/>
  </r>
  <r>
    <x v="134"/>
    <x v="14"/>
    <x v="1"/>
    <n v="1707"/>
  </r>
  <r>
    <x v="134"/>
    <x v="14"/>
    <x v="2"/>
    <n v="52917"/>
  </r>
  <r>
    <x v="134"/>
    <x v="14"/>
    <x v="3"/>
    <n v="29599"/>
  </r>
  <r>
    <x v="134"/>
    <x v="14"/>
    <x v="4"/>
    <n v="48365"/>
  </r>
  <r>
    <x v="134"/>
    <x v="14"/>
    <x v="5"/>
    <n v="25256"/>
  </r>
  <r>
    <x v="134"/>
    <x v="15"/>
    <x v="0"/>
    <n v="25"/>
  </r>
  <r>
    <x v="134"/>
    <x v="15"/>
    <x v="1"/>
    <n v="1063"/>
  </r>
  <r>
    <x v="134"/>
    <x v="15"/>
    <x v="2"/>
    <n v="32953"/>
  </r>
  <r>
    <x v="134"/>
    <x v="15"/>
    <x v="3"/>
    <n v="9228"/>
  </r>
  <r>
    <x v="134"/>
    <x v="15"/>
    <x v="4"/>
    <n v="16069"/>
  </r>
  <r>
    <x v="134"/>
    <x v="15"/>
    <x v="5"/>
    <n v="7480"/>
  </r>
  <r>
    <x v="134"/>
    <x v="16"/>
    <x v="0"/>
    <n v="9"/>
  </r>
  <r>
    <x v="134"/>
    <x v="16"/>
    <x v="1"/>
    <n v="256"/>
  </r>
  <r>
    <x v="134"/>
    <x v="16"/>
    <x v="2"/>
    <n v="7936"/>
  </r>
  <r>
    <x v="134"/>
    <x v="16"/>
    <x v="3"/>
    <n v="1530"/>
  </r>
  <r>
    <x v="134"/>
    <x v="16"/>
    <x v="4"/>
    <n v="2906"/>
  </r>
  <r>
    <x v="134"/>
    <x v="16"/>
    <x v="5"/>
    <n v="1809"/>
  </r>
  <r>
    <x v="134"/>
    <x v="17"/>
    <x v="0"/>
    <n v="12"/>
  </r>
  <r>
    <x v="134"/>
    <x v="17"/>
    <x v="1"/>
    <n v="274"/>
  </r>
  <r>
    <x v="134"/>
    <x v="17"/>
    <x v="2"/>
    <n v="8494"/>
  </r>
  <r>
    <x v="134"/>
    <x v="17"/>
    <x v="3"/>
    <n v="2207"/>
  </r>
  <r>
    <x v="134"/>
    <x v="17"/>
    <x v="4"/>
    <n v="3940"/>
  </r>
  <r>
    <x v="134"/>
    <x v="17"/>
    <x v="5"/>
    <n v="2555"/>
  </r>
  <r>
    <x v="134"/>
    <x v="18"/>
    <x v="0"/>
    <n v="19"/>
  </r>
  <r>
    <x v="134"/>
    <x v="18"/>
    <x v="1"/>
    <n v="729"/>
  </r>
  <r>
    <x v="134"/>
    <x v="18"/>
    <x v="2"/>
    <n v="22599"/>
  </r>
  <r>
    <x v="134"/>
    <x v="18"/>
    <x v="3"/>
    <n v="7213"/>
  </r>
  <r>
    <x v="134"/>
    <x v="18"/>
    <x v="4"/>
    <n v="11266"/>
  </r>
  <r>
    <x v="134"/>
    <x v="18"/>
    <x v="5"/>
    <n v="8000"/>
  </r>
  <r>
    <x v="134"/>
    <x v="19"/>
    <x v="0"/>
    <n v="109"/>
  </r>
  <r>
    <x v="134"/>
    <x v="19"/>
    <x v="1"/>
    <n v="4224"/>
  </r>
  <r>
    <x v="134"/>
    <x v="19"/>
    <x v="2"/>
    <n v="130944"/>
  </r>
  <r>
    <x v="134"/>
    <x v="19"/>
    <x v="3"/>
    <n v="54914"/>
  </r>
  <r>
    <x v="134"/>
    <x v="19"/>
    <x v="4"/>
    <n v="91946"/>
  </r>
  <r>
    <x v="134"/>
    <x v="19"/>
    <x v="5"/>
    <n v="52229"/>
  </r>
  <r>
    <x v="134"/>
    <x v="20"/>
    <x v="0"/>
    <n v="26"/>
  </r>
  <r>
    <x v="134"/>
    <x v="20"/>
    <x v="1"/>
    <n v="1908"/>
  </r>
  <r>
    <x v="134"/>
    <x v="20"/>
    <x v="2"/>
    <n v="59148"/>
  </r>
  <r>
    <x v="134"/>
    <x v="20"/>
    <x v="3"/>
    <n v="12641"/>
  </r>
  <r>
    <x v="134"/>
    <x v="20"/>
    <x v="4"/>
    <n v="23262"/>
  </r>
  <r>
    <x v="134"/>
    <x v="20"/>
    <x v="5"/>
    <n v="8681"/>
  </r>
  <r>
    <x v="134"/>
    <x v="21"/>
    <x v="0"/>
    <n v="74"/>
  </r>
  <r>
    <x v="134"/>
    <x v="21"/>
    <x v="1"/>
    <n v="3204"/>
  </r>
  <r>
    <x v="134"/>
    <x v="21"/>
    <x v="2"/>
    <n v="99324"/>
  </r>
  <r>
    <x v="134"/>
    <x v="21"/>
    <x v="3"/>
    <n v="43511"/>
  </r>
  <r>
    <x v="134"/>
    <x v="21"/>
    <x v="4"/>
    <n v="76551"/>
  </r>
  <r>
    <x v="134"/>
    <x v="21"/>
    <x v="5"/>
    <n v="34373"/>
  </r>
  <r>
    <x v="134"/>
    <x v="22"/>
    <x v="0"/>
    <n v="122"/>
  </r>
  <r>
    <x v="134"/>
    <x v="22"/>
    <x v="1"/>
    <n v="6166"/>
  </r>
  <r>
    <x v="134"/>
    <x v="22"/>
    <x v="2"/>
    <n v="191146"/>
  </r>
  <r>
    <x v="134"/>
    <x v="22"/>
    <x v="3"/>
    <n v="85723"/>
  </r>
  <r>
    <x v="134"/>
    <x v="22"/>
    <x v="4"/>
    <n v="150496"/>
  </r>
  <r>
    <x v="134"/>
    <x v="22"/>
    <x v="5"/>
    <n v="85726"/>
  </r>
  <r>
    <x v="134"/>
    <x v="23"/>
    <x v="0"/>
    <n v="32"/>
  </r>
  <r>
    <x v="134"/>
    <x v="23"/>
    <x v="1"/>
    <n v="1480"/>
  </r>
  <r>
    <x v="134"/>
    <x v="23"/>
    <x v="2"/>
    <n v="45880"/>
  </r>
  <r>
    <x v="134"/>
    <x v="23"/>
    <x v="3"/>
    <n v="12151"/>
  </r>
  <r>
    <x v="134"/>
    <x v="23"/>
    <x v="4"/>
    <n v="22201"/>
  </r>
  <r>
    <x v="134"/>
    <x v="23"/>
    <x v="5"/>
    <n v="10704"/>
  </r>
  <r>
    <x v="134"/>
    <x v="24"/>
    <x v="0"/>
    <n v="19"/>
  </r>
  <r>
    <x v="134"/>
    <x v="24"/>
    <x v="1"/>
    <n v="1332"/>
  </r>
  <r>
    <x v="134"/>
    <x v="24"/>
    <x v="2"/>
    <n v="41292"/>
  </r>
  <r>
    <x v="134"/>
    <x v="24"/>
    <x v="3"/>
    <n v="4386"/>
  </r>
  <r>
    <x v="134"/>
    <x v="24"/>
    <x v="4"/>
    <n v="8408"/>
  </r>
  <r>
    <x v="134"/>
    <x v="24"/>
    <x v="5"/>
    <n v="4678"/>
  </r>
  <r>
    <x v="134"/>
    <x v="25"/>
    <x v="0"/>
    <n v="43"/>
  </r>
  <r>
    <x v="134"/>
    <x v="25"/>
    <x v="1"/>
    <n v="1358"/>
  </r>
  <r>
    <x v="134"/>
    <x v="25"/>
    <x v="2"/>
    <n v="42098"/>
  </r>
  <r>
    <x v="134"/>
    <x v="25"/>
    <x v="3"/>
    <n v="12168"/>
  </r>
  <r>
    <x v="134"/>
    <x v="25"/>
    <x v="4"/>
    <n v="21074"/>
  </r>
  <r>
    <x v="134"/>
    <x v="25"/>
    <x v="5"/>
    <n v="12457"/>
  </r>
  <r>
    <x v="134"/>
    <x v="26"/>
    <x v="0"/>
    <n v="11"/>
  </r>
  <r>
    <x v="134"/>
    <x v="26"/>
    <x v="1"/>
    <n v="581"/>
  </r>
  <r>
    <x v="134"/>
    <x v="26"/>
    <x v="2"/>
    <n v="18011"/>
  </r>
  <r>
    <x v="134"/>
    <x v="26"/>
    <x v="3"/>
    <n v="2662"/>
  </r>
  <r>
    <x v="134"/>
    <x v="26"/>
    <x v="4"/>
    <n v="4958"/>
  </r>
  <r>
    <x v="134"/>
    <x v="26"/>
    <x v="5"/>
    <n v="3092"/>
  </r>
  <r>
    <x v="134"/>
    <x v="27"/>
    <x v="0"/>
    <n v="58"/>
  </r>
  <r>
    <x v="134"/>
    <x v="27"/>
    <x v="1"/>
    <n v="1922"/>
  </r>
  <r>
    <x v="134"/>
    <x v="27"/>
    <x v="2"/>
    <n v="59582"/>
  </r>
  <r>
    <x v="134"/>
    <x v="27"/>
    <x v="3"/>
    <n v="20033"/>
  </r>
  <r>
    <x v="134"/>
    <x v="27"/>
    <x v="4"/>
    <n v="37376"/>
  </r>
  <r>
    <x v="134"/>
    <x v="27"/>
    <x v="5"/>
    <n v="13771"/>
  </r>
  <r>
    <x v="134"/>
    <x v="28"/>
    <x v="0"/>
    <n v="55"/>
  </r>
  <r>
    <x v="134"/>
    <x v="28"/>
    <x v="1"/>
    <n v="2111"/>
  </r>
  <r>
    <x v="134"/>
    <x v="28"/>
    <x v="2"/>
    <n v="65441"/>
  </r>
  <r>
    <x v="134"/>
    <x v="28"/>
    <x v="3"/>
    <n v="35419"/>
  </r>
  <r>
    <x v="134"/>
    <x v="28"/>
    <x v="4"/>
    <n v="57735"/>
  </r>
  <r>
    <x v="134"/>
    <x v="28"/>
    <x v="5"/>
    <n v="30555"/>
  </r>
  <r>
    <x v="134"/>
    <x v="29"/>
    <x v="0"/>
    <n v="9"/>
  </r>
  <r>
    <x v="134"/>
    <x v="29"/>
    <x v="1"/>
    <n v="165"/>
  </r>
  <r>
    <x v="134"/>
    <x v="29"/>
    <x v="2"/>
    <n v="5115"/>
  </r>
  <r>
    <x v="134"/>
    <x v="29"/>
    <x v="3"/>
    <n v="1154"/>
  </r>
  <r>
    <x v="134"/>
    <x v="29"/>
    <x v="4"/>
    <n v="1900"/>
  </r>
  <r>
    <x v="134"/>
    <x v="29"/>
    <x v="5"/>
    <n v="1105"/>
  </r>
  <r>
    <x v="134"/>
    <x v="30"/>
    <x v="0"/>
    <n v="57"/>
  </r>
  <r>
    <x v="134"/>
    <x v="30"/>
    <x v="1"/>
    <n v="2042"/>
  </r>
  <r>
    <x v="134"/>
    <x v="30"/>
    <x v="2"/>
    <n v="63302"/>
  </r>
  <r>
    <x v="134"/>
    <x v="30"/>
    <x v="3"/>
    <n v="29198"/>
  </r>
  <r>
    <x v="134"/>
    <x v="30"/>
    <x v="4"/>
    <n v="47199"/>
  </r>
  <r>
    <x v="134"/>
    <x v="30"/>
    <x v="5"/>
    <n v="22725"/>
  </r>
  <r>
    <x v="134"/>
    <x v="31"/>
    <x v="0"/>
    <n v="11"/>
  </r>
  <r>
    <x v="134"/>
    <x v="31"/>
    <x v="1"/>
    <n v="346"/>
  </r>
  <r>
    <x v="134"/>
    <x v="31"/>
    <x v="2"/>
    <n v="10726"/>
  </r>
  <r>
    <x v="134"/>
    <x v="31"/>
    <x v="3"/>
    <n v="2557"/>
  </r>
  <r>
    <x v="134"/>
    <x v="31"/>
    <x v="4"/>
    <n v="3635"/>
  </r>
  <r>
    <x v="134"/>
    <x v="31"/>
    <x v="5"/>
    <n v="2119"/>
  </r>
  <r>
    <x v="134"/>
    <x v="32"/>
    <x v="0"/>
    <n v="24"/>
  </r>
  <r>
    <x v="134"/>
    <x v="32"/>
    <x v="1"/>
    <n v="555"/>
  </r>
  <r>
    <x v="134"/>
    <x v="32"/>
    <x v="2"/>
    <n v="17205"/>
  </r>
  <r>
    <x v="134"/>
    <x v="32"/>
    <x v="3"/>
    <n v="3646"/>
  </r>
  <r>
    <x v="134"/>
    <x v="32"/>
    <x v="4"/>
    <n v="7241"/>
  </r>
  <r>
    <x v="134"/>
    <x v="32"/>
    <x v="5"/>
    <n v="3593"/>
  </r>
  <r>
    <x v="134"/>
    <x v="33"/>
    <x v="0"/>
    <n v="51"/>
  </r>
  <r>
    <x v="134"/>
    <x v="33"/>
    <x v="1"/>
    <n v="2439"/>
  </r>
  <r>
    <x v="134"/>
    <x v="33"/>
    <x v="2"/>
    <n v="75609"/>
  </r>
  <r>
    <x v="134"/>
    <x v="33"/>
    <x v="3"/>
    <n v="22028"/>
  </r>
  <r>
    <x v="134"/>
    <x v="33"/>
    <x v="4"/>
    <n v="33337"/>
  </r>
  <r>
    <x v="134"/>
    <x v="33"/>
    <x v="5"/>
    <n v="20178"/>
  </r>
  <r>
    <x v="134"/>
    <x v="34"/>
    <x v="0"/>
    <n v="33"/>
  </r>
  <r>
    <x v="134"/>
    <x v="34"/>
    <x v="1"/>
    <n v="1002"/>
  </r>
  <r>
    <x v="134"/>
    <x v="34"/>
    <x v="2"/>
    <n v="31062"/>
  </r>
  <r>
    <x v="134"/>
    <x v="34"/>
    <x v="3"/>
    <n v="9545"/>
  </r>
  <r>
    <x v="134"/>
    <x v="34"/>
    <x v="4"/>
    <n v="15996"/>
  </r>
  <r>
    <x v="134"/>
    <x v="34"/>
    <x v="5"/>
    <n v="9809"/>
  </r>
  <r>
    <x v="134"/>
    <x v="35"/>
    <x v="0"/>
    <n v="12"/>
  </r>
  <r>
    <x v="134"/>
    <x v="35"/>
    <x v="1"/>
    <n v="172"/>
  </r>
  <r>
    <x v="134"/>
    <x v="35"/>
    <x v="2"/>
    <n v="5332"/>
  </r>
  <r>
    <x v="134"/>
    <x v="35"/>
    <x v="3"/>
    <n v="2219"/>
  </r>
  <r>
    <x v="134"/>
    <x v="35"/>
    <x v="4"/>
    <n v="4245"/>
  </r>
  <r>
    <x v="134"/>
    <x v="35"/>
    <x v="5"/>
    <n v="3045"/>
  </r>
  <r>
    <x v="134"/>
    <x v="36"/>
    <x v="0"/>
    <n v="13"/>
  </r>
  <r>
    <x v="134"/>
    <x v="36"/>
    <x v="1"/>
    <n v="372"/>
  </r>
  <r>
    <x v="134"/>
    <x v="36"/>
    <x v="2"/>
    <n v="11532"/>
  </r>
  <r>
    <x v="134"/>
    <x v="36"/>
    <x v="3"/>
    <n v="2108"/>
  </r>
  <r>
    <x v="134"/>
    <x v="36"/>
    <x v="4"/>
    <n v="4137"/>
  </r>
  <r>
    <x v="134"/>
    <x v="36"/>
    <x v="5"/>
    <n v="2342"/>
  </r>
  <r>
    <x v="134"/>
    <x v="37"/>
    <x v="0"/>
    <n v="53"/>
  </r>
  <r>
    <x v="134"/>
    <x v="37"/>
    <x v="1"/>
    <n v="1473"/>
  </r>
  <r>
    <x v="134"/>
    <x v="37"/>
    <x v="2"/>
    <n v="45663"/>
  </r>
  <r>
    <x v="134"/>
    <x v="37"/>
    <x v="3"/>
    <n v="23296"/>
  </r>
  <r>
    <x v="134"/>
    <x v="37"/>
    <x v="4"/>
    <n v="38974"/>
  </r>
  <r>
    <x v="134"/>
    <x v="37"/>
    <x v="5"/>
    <n v="19839"/>
  </r>
  <r>
    <x v="134"/>
    <x v="38"/>
    <x v="0"/>
    <n v="17"/>
  </r>
  <r>
    <x v="134"/>
    <x v="38"/>
    <x v="1"/>
    <n v="381"/>
  </r>
  <r>
    <x v="134"/>
    <x v="38"/>
    <x v="2"/>
    <n v="11811"/>
  </r>
  <r>
    <x v="134"/>
    <x v="38"/>
    <x v="3"/>
    <n v="1902"/>
  </r>
  <r>
    <x v="134"/>
    <x v="38"/>
    <x v="4"/>
    <n v="3214"/>
  </r>
  <r>
    <x v="134"/>
    <x v="38"/>
    <x v="5"/>
    <n v="2274"/>
  </r>
  <r>
    <x v="134"/>
    <x v="39"/>
    <x v="0"/>
    <n v="20"/>
  </r>
  <r>
    <x v="134"/>
    <x v="39"/>
    <x v="1"/>
    <n v="760"/>
  </r>
  <r>
    <x v="134"/>
    <x v="39"/>
    <x v="2"/>
    <n v="23560"/>
  </r>
  <r>
    <x v="134"/>
    <x v="39"/>
    <x v="3"/>
    <n v="3898"/>
  </r>
  <r>
    <x v="134"/>
    <x v="39"/>
    <x v="4"/>
    <n v="6505"/>
  </r>
  <r>
    <x v="134"/>
    <x v="39"/>
    <x v="5"/>
    <n v="3816"/>
  </r>
  <r>
    <x v="134"/>
    <x v="40"/>
    <x v="0"/>
    <n v="28"/>
  </r>
  <r>
    <x v="134"/>
    <x v="40"/>
    <x v="1"/>
    <n v="1034"/>
  </r>
  <r>
    <x v="134"/>
    <x v="40"/>
    <x v="2"/>
    <n v="32054"/>
  </r>
  <r>
    <x v="134"/>
    <x v="40"/>
    <x v="3"/>
    <n v="10749"/>
  </r>
  <r>
    <x v="134"/>
    <x v="40"/>
    <x v="4"/>
    <n v="15890"/>
  </r>
  <r>
    <x v="134"/>
    <x v="40"/>
    <x v="5"/>
    <n v="8498"/>
  </r>
  <r>
    <x v="134"/>
    <x v="41"/>
    <x v="0"/>
    <n v="11"/>
  </r>
  <r>
    <x v="134"/>
    <x v="41"/>
    <x v="1"/>
    <n v="234"/>
  </r>
  <r>
    <x v="134"/>
    <x v="41"/>
    <x v="2"/>
    <n v="7254"/>
  </r>
  <r>
    <x v="134"/>
    <x v="41"/>
    <x v="3"/>
    <n v="3743"/>
  </r>
  <r>
    <x v="134"/>
    <x v="41"/>
    <x v="4"/>
    <n v="6094"/>
  </r>
  <r>
    <x v="134"/>
    <x v="41"/>
    <x v="5"/>
    <n v="3226"/>
  </r>
  <r>
    <x v="134"/>
    <x v="42"/>
    <x v="0"/>
    <n v="8"/>
  </r>
  <r>
    <x v="134"/>
    <x v="42"/>
    <x v="1"/>
    <n v="461"/>
  </r>
  <r>
    <x v="134"/>
    <x v="42"/>
    <x v="2"/>
    <n v="14291"/>
  </r>
  <r>
    <x v="134"/>
    <x v="42"/>
    <x v="3"/>
    <n v="5253"/>
  </r>
  <r>
    <x v="134"/>
    <x v="42"/>
    <x v="4"/>
    <n v="6721"/>
  </r>
  <r>
    <x v="134"/>
    <x v="42"/>
    <x v="5"/>
    <n v="3347"/>
  </r>
  <r>
    <x v="134"/>
    <x v="43"/>
    <x v="0"/>
    <n v="20"/>
  </r>
  <r>
    <x v="134"/>
    <x v="43"/>
    <x v="1"/>
    <n v="641"/>
  </r>
  <r>
    <x v="134"/>
    <x v="43"/>
    <x v="2"/>
    <n v="19871"/>
  </r>
  <r>
    <x v="134"/>
    <x v="43"/>
    <x v="3"/>
    <n v="11763"/>
  </r>
  <r>
    <x v="134"/>
    <x v="43"/>
    <x v="4"/>
    <n v="22020"/>
  </r>
  <r>
    <x v="134"/>
    <x v="43"/>
    <x v="5"/>
    <n v="10951"/>
  </r>
  <r>
    <x v="134"/>
    <x v="44"/>
    <x v="0"/>
    <n v="79"/>
  </r>
  <r>
    <x v="134"/>
    <x v="44"/>
    <x v="1"/>
    <n v="6006"/>
  </r>
  <r>
    <x v="134"/>
    <x v="44"/>
    <x v="2"/>
    <n v="186186"/>
  </r>
  <r>
    <x v="134"/>
    <x v="44"/>
    <x v="3"/>
    <n v="141447"/>
  </r>
  <r>
    <x v="134"/>
    <x v="44"/>
    <x v="4"/>
    <n v="207621"/>
  </r>
  <r>
    <x v="134"/>
    <x v="44"/>
    <x v="5"/>
    <n v="108671"/>
  </r>
  <r>
    <x v="134"/>
    <x v="45"/>
    <x v="0"/>
    <n v="15"/>
  </r>
  <r>
    <x v="134"/>
    <x v="45"/>
    <x v="1"/>
    <n v="682"/>
  </r>
  <r>
    <x v="134"/>
    <x v="45"/>
    <x v="2"/>
    <n v="21142"/>
  </r>
  <r>
    <x v="134"/>
    <x v="45"/>
    <x v="3"/>
    <n v="7024"/>
  </r>
  <r>
    <x v="134"/>
    <x v="45"/>
    <x v="4"/>
    <n v="13740"/>
  </r>
  <r>
    <x v="134"/>
    <x v="45"/>
    <x v="5"/>
    <n v="7549"/>
  </r>
  <r>
    <x v="134"/>
    <x v="46"/>
    <x v="0"/>
    <n v="22"/>
  </r>
  <r>
    <x v="134"/>
    <x v="46"/>
    <x v="1"/>
    <n v="697"/>
  </r>
  <r>
    <x v="134"/>
    <x v="46"/>
    <x v="2"/>
    <n v="21607"/>
  </r>
  <r>
    <x v="134"/>
    <x v="46"/>
    <x v="3"/>
    <n v="3981"/>
  </r>
  <r>
    <x v="134"/>
    <x v="46"/>
    <x v="4"/>
    <n v="7189"/>
  </r>
  <r>
    <x v="134"/>
    <x v="46"/>
    <x v="5"/>
    <n v="4495"/>
  </r>
  <r>
    <x v="134"/>
    <x v="47"/>
    <x v="0"/>
    <n v="90"/>
  </r>
  <r>
    <x v="134"/>
    <x v="47"/>
    <x v="1"/>
    <n v="3973"/>
  </r>
  <r>
    <x v="134"/>
    <x v="47"/>
    <x v="2"/>
    <n v="123163"/>
  </r>
  <r>
    <x v="134"/>
    <x v="47"/>
    <x v="3"/>
    <n v="33806"/>
  </r>
  <r>
    <x v="134"/>
    <x v="47"/>
    <x v="4"/>
    <n v="66390"/>
  </r>
  <r>
    <x v="134"/>
    <x v="47"/>
    <x v="5"/>
    <n v="30947"/>
  </r>
  <r>
    <x v="134"/>
    <x v="48"/>
    <x v="0"/>
    <n v="79"/>
  </r>
  <r>
    <x v="134"/>
    <x v="48"/>
    <x v="1"/>
    <n v="2915"/>
  </r>
  <r>
    <x v="134"/>
    <x v="48"/>
    <x v="2"/>
    <n v="90365"/>
  </r>
  <r>
    <x v="134"/>
    <x v="48"/>
    <x v="3"/>
    <n v="42679"/>
  </r>
  <r>
    <x v="134"/>
    <x v="48"/>
    <x v="4"/>
    <n v="66664"/>
  </r>
  <r>
    <x v="134"/>
    <x v="48"/>
    <x v="5"/>
    <n v="33830"/>
  </r>
  <r>
    <x v="134"/>
    <x v="49"/>
    <x v="0"/>
    <n v="107"/>
  </r>
  <r>
    <x v="134"/>
    <x v="49"/>
    <x v="1"/>
    <n v="3354"/>
  </r>
  <r>
    <x v="134"/>
    <x v="49"/>
    <x v="2"/>
    <n v="103974"/>
  </r>
  <r>
    <x v="134"/>
    <x v="49"/>
    <x v="3"/>
    <n v="40978"/>
  </r>
  <r>
    <x v="134"/>
    <x v="49"/>
    <x v="4"/>
    <n v="70658"/>
  </r>
  <r>
    <x v="134"/>
    <x v="49"/>
    <x v="5"/>
    <n v="45481"/>
  </r>
  <r>
    <x v="134"/>
    <x v="50"/>
    <x v="0"/>
    <n v="45"/>
  </r>
  <r>
    <x v="134"/>
    <x v="50"/>
    <x v="1"/>
    <n v="1285"/>
  </r>
  <r>
    <x v="134"/>
    <x v="50"/>
    <x v="2"/>
    <n v="39835"/>
  </r>
  <r>
    <x v="134"/>
    <x v="50"/>
    <x v="3"/>
    <n v="19940"/>
  </r>
  <r>
    <x v="134"/>
    <x v="50"/>
    <x v="4"/>
    <n v="32565"/>
  </r>
  <r>
    <x v="134"/>
    <x v="50"/>
    <x v="5"/>
    <n v="21273"/>
  </r>
  <r>
    <x v="134"/>
    <x v="51"/>
    <x v="0"/>
    <n v="46"/>
  </r>
  <r>
    <x v="134"/>
    <x v="51"/>
    <x v="1"/>
    <n v="1277"/>
  </r>
  <r>
    <x v="134"/>
    <x v="51"/>
    <x v="2"/>
    <n v="39587"/>
  </r>
  <r>
    <x v="134"/>
    <x v="51"/>
    <x v="3"/>
    <n v="15570"/>
  </r>
  <r>
    <x v="134"/>
    <x v="51"/>
    <x v="4"/>
    <n v="25868"/>
  </r>
  <r>
    <x v="134"/>
    <x v="51"/>
    <x v="5"/>
    <n v="18383"/>
  </r>
  <r>
    <x v="134"/>
    <x v="52"/>
    <x v="0"/>
    <n v="38"/>
  </r>
  <r>
    <x v="134"/>
    <x v="52"/>
    <x v="1"/>
    <n v="1204"/>
  </r>
  <r>
    <x v="134"/>
    <x v="52"/>
    <x v="2"/>
    <n v="37324"/>
  </r>
  <r>
    <x v="134"/>
    <x v="52"/>
    <x v="3"/>
    <n v="17670"/>
  </r>
  <r>
    <x v="134"/>
    <x v="52"/>
    <x v="4"/>
    <n v="28208"/>
  </r>
  <r>
    <x v="134"/>
    <x v="52"/>
    <x v="5"/>
    <n v="19944"/>
  </r>
  <r>
    <x v="134"/>
    <x v="53"/>
    <x v="0"/>
    <n v="75"/>
  </r>
  <r>
    <x v="134"/>
    <x v="53"/>
    <x v="1"/>
    <n v="3246"/>
  </r>
  <r>
    <x v="134"/>
    <x v="53"/>
    <x v="2"/>
    <n v="100626"/>
  </r>
  <r>
    <x v="134"/>
    <x v="53"/>
    <x v="3"/>
    <n v="46715"/>
  </r>
  <r>
    <x v="134"/>
    <x v="53"/>
    <x v="4"/>
    <n v="77214"/>
  </r>
  <r>
    <x v="134"/>
    <x v="53"/>
    <x v="5"/>
    <n v="58381"/>
  </r>
  <r>
    <x v="134"/>
    <x v="54"/>
    <x v="0"/>
    <n v="50"/>
  </r>
  <r>
    <x v="134"/>
    <x v="54"/>
    <x v="1"/>
    <n v="1734"/>
  </r>
  <r>
    <x v="134"/>
    <x v="54"/>
    <x v="2"/>
    <n v="53754"/>
  </r>
  <r>
    <x v="134"/>
    <x v="54"/>
    <x v="3"/>
    <n v="16695"/>
  </r>
  <r>
    <x v="134"/>
    <x v="54"/>
    <x v="4"/>
    <n v="34341"/>
  </r>
  <r>
    <x v="134"/>
    <x v="54"/>
    <x v="5"/>
    <n v="23248"/>
  </r>
  <r>
    <x v="134"/>
    <x v="55"/>
    <x v="0"/>
    <n v="21"/>
  </r>
  <r>
    <x v="134"/>
    <x v="55"/>
    <x v="1"/>
    <n v="1662"/>
  </r>
  <r>
    <x v="134"/>
    <x v="55"/>
    <x v="2"/>
    <n v="51522"/>
  </r>
  <r>
    <x v="134"/>
    <x v="55"/>
    <x v="3"/>
    <n v="5503"/>
  </r>
  <r>
    <x v="134"/>
    <x v="55"/>
    <x v="4"/>
    <n v="11660"/>
  </r>
  <r>
    <x v="134"/>
    <x v="55"/>
    <x v="5"/>
    <n v="4281"/>
  </r>
  <r>
    <x v="134"/>
    <x v="56"/>
    <x v="0"/>
    <n v="182"/>
  </r>
  <r>
    <x v="134"/>
    <x v="56"/>
    <x v="1"/>
    <n v="5973"/>
  </r>
  <r>
    <x v="134"/>
    <x v="56"/>
    <x v="2"/>
    <n v="185163"/>
  </r>
  <r>
    <x v="134"/>
    <x v="56"/>
    <x v="3"/>
    <n v="96841"/>
  </r>
  <r>
    <x v="134"/>
    <x v="56"/>
    <x v="4"/>
    <n v="168962"/>
  </r>
  <r>
    <x v="134"/>
    <x v="56"/>
    <x v="5"/>
    <n v="71505"/>
  </r>
  <r>
    <x v="134"/>
    <x v="57"/>
    <x v="0"/>
    <n v="15"/>
  </r>
  <r>
    <x v="134"/>
    <x v="57"/>
    <x v="1"/>
    <n v="512"/>
  </r>
  <r>
    <x v="134"/>
    <x v="57"/>
    <x v="2"/>
    <n v="15872"/>
  </r>
  <r>
    <x v="134"/>
    <x v="57"/>
    <x v="3"/>
    <n v="4246"/>
  </r>
  <r>
    <x v="134"/>
    <x v="57"/>
    <x v="4"/>
    <n v="7628"/>
  </r>
  <r>
    <x v="134"/>
    <x v="57"/>
    <x v="5"/>
    <n v="4170"/>
  </r>
  <r>
    <x v="134"/>
    <x v="58"/>
    <x v="0"/>
    <n v="38"/>
  </r>
  <r>
    <x v="134"/>
    <x v="58"/>
    <x v="1"/>
    <n v="1149"/>
  </r>
  <r>
    <x v="134"/>
    <x v="58"/>
    <x v="2"/>
    <n v="35619"/>
  </r>
  <r>
    <x v="134"/>
    <x v="58"/>
    <x v="3"/>
    <n v="14171"/>
  </r>
  <r>
    <x v="134"/>
    <x v="58"/>
    <x v="4"/>
    <n v="27922"/>
  </r>
  <r>
    <x v="134"/>
    <x v="58"/>
    <x v="5"/>
    <n v="12469"/>
  </r>
  <r>
    <x v="134"/>
    <x v="59"/>
    <x v="0"/>
    <n v="47"/>
  </r>
  <r>
    <x v="134"/>
    <x v="59"/>
    <x v="1"/>
    <n v="1390"/>
  </r>
  <r>
    <x v="134"/>
    <x v="59"/>
    <x v="2"/>
    <n v="43090"/>
  </r>
  <r>
    <x v="134"/>
    <x v="59"/>
    <x v="3"/>
    <n v="14689"/>
  </r>
  <r>
    <x v="134"/>
    <x v="59"/>
    <x v="4"/>
    <n v="27173"/>
  </r>
  <r>
    <x v="134"/>
    <x v="59"/>
    <x v="5"/>
    <n v="16128"/>
  </r>
  <r>
    <x v="134"/>
    <x v="60"/>
    <x v="0"/>
    <n v="33"/>
  </r>
  <r>
    <x v="134"/>
    <x v="60"/>
    <x v="1"/>
    <n v="2067"/>
  </r>
  <r>
    <x v="134"/>
    <x v="60"/>
    <x v="2"/>
    <n v="64077"/>
  </r>
  <r>
    <x v="134"/>
    <x v="60"/>
    <x v="3"/>
    <n v="30520"/>
  </r>
  <r>
    <x v="134"/>
    <x v="60"/>
    <x v="4"/>
    <n v="50571"/>
  </r>
  <r>
    <x v="134"/>
    <x v="60"/>
    <x v="5"/>
    <n v="39776"/>
  </r>
  <r>
    <x v="134"/>
    <x v="61"/>
    <x v="0"/>
    <n v="10"/>
  </r>
  <r>
    <x v="134"/>
    <x v="61"/>
    <x v="1"/>
    <n v="320"/>
  </r>
  <r>
    <x v="134"/>
    <x v="61"/>
    <x v="2"/>
    <n v="9920"/>
  </r>
  <r>
    <x v="134"/>
    <x v="61"/>
    <x v="3"/>
    <n v="1928"/>
  </r>
  <r>
    <x v="134"/>
    <x v="61"/>
    <x v="4"/>
    <n v="3365"/>
  </r>
  <r>
    <x v="134"/>
    <x v="61"/>
    <x v="5"/>
    <n v="1813"/>
  </r>
  <r>
    <x v="134"/>
    <x v="62"/>
    <x v="0"/>
    <n v="47"/>
  </r>
  <r>
    <x v="134"/>
    <x v="62"/>
    <x v="1"/>
    <n v="4421"/>
  </r>
  <r>
    <x v="134"/>
    <x v="62"/>
    <x v="2"/>
    <n v="137051"/>
  </r>
  <r>
    <x v="134"/>
    <x v="62"/>
    <x v="3"/>
    <n v="16392"/>
  </r>
  <r>
    <x v="134"/>
    <x v="62"/>
    <x v="4"/>
    <n v="29970"/>
  </r>
  <r>
    <x v="134"/>
    <x v="62"/>
    <x v="5"/>
    <n v="21322"/>
  </r>
  <r>
    <x v="134"/>
    <x v="63"/>
    <x v="0"/>
    <n v="61"/>
  </r>
  <r>
    <x v="134"/>
    <x v="63"/>
    <x v="1"/>
    <n v="3130"/>
  </r>
  <r>
    <x v="134"/>
    <x v="63"/>
    <x v="2"/>
    <n v="97030"/>
  </r>
  <r>
    <x v="134"/>
    <x v="63"/>
    <x v="3"/>
    <n v="16416"/>
  </r>
  <r>
    <x v="134"/>
    <x v="63"/>
    <x v="4"/>
    <n v="28046"/>
  </r>
  <r>
    <x v="134"/>
    <x v="63"/>
    <x v="5"/>
    <n v="14759"/>
  </r>
  <r>
    <x v="134"/>
    <x v="64"/>
    <x v="0"/>
    <n v="161"/>
  </r>
  <r>
    <x v="134"/>
    <x v="64"/>
    <x v="1"/>
    <n v="10530"/>
  </r>
  <r>
    <x v="134"/>
    <x v="64"/>
    <x v="2"/>
    <n v="326430"/>
  </r>
  <r>
    <x v="134"/>
    <x v="64"/>
    <x v="3"/>
    <n v="170383"/>
  </r>
  <r>
    <x v="134"/>
    <x v="64"/>
    <x v="4"/>
    <n v="279795"/>
  </r>
  <r>
    <x v="134"/>
    <x v="64"/>
    <x v="5"/>
    <n v="126116"/>
  </r>
  <r>
    <x v="134"/>
    <x v="65"/>
    <x v="0"/>
    <n v="79"/>
  </r>
  <r>
    <x v="134"/>
    <x v="65"/>
    <x v="1"/>
    <n v="2598"/>
  </r>
  <r>
    <x v="134"/>
    <x v="65"/>
    <x v="2"/>
    <n v="80538"/>
  </r>
  <r>
    <x v="134"/>
    <x v="65"/>
    <x v="3"/>
    <n v="53698"/>
  </r>
  <r>
    <x v="134"/>
    <x v="65"/>
    <x v="4"/>
    <n v="93267"/>
  </r>
  <r>
    <x v="134"/>
    <x v="65"/>
    <x v="5"/>
    <n v="54147"/>
  </r>
  <r>
    <x v="134"/>
    <x v="66"/>
    <x v="0"/>
    <n v="34"/>
  </r>
  <r>
    <x v="134"/>
    <x v="66"/>
    <x v="1"/>
    <n v="652"/>
  </r>
  <r>
    <x v="134"/>
    <x v="66"/>
    <x v="2"/>
    <n v="20212"/>
  </r>
  <r>
    <x v="134"/>
    <x v="66"/>
    <x v="3"/>
    <n v="5479"/>
  </r>
  <r>
    <x v="134"/>
    <x v="66"/>
    <x v="4"/>
    <n v="9326"/>
  </r>
  <r>
    <x v="134"/>
    <x v="66"/>
    <x v="5"/>
    <n v="6936"/>
  </r>
  <r>
    <x v="134"/>
    <x v="67"/>
    <x v="0"/>
    <n v="70"/>
  </r>
  <r>
    <x v="134"/>
    <x v="67"/>
    <x v="1"/>
    <n v="3338"/>
  </r>
  <r>
    <x v="134"/>
    <x v="67"/>
    <x v="2"/>
    <n v="103478"/>
  </r>
  <r>
    <x v="134"/>
    <x v="67"/>
    <x v="3"/>
    <n v="40244"/>
  </r>
  <r>
    <x v="134"/>
    <x v="67"/>
    <x v="4"/>
    <n v="65390"/>
  </r>
  <r>
    <x v="134"/>
    <x v="67"/>
    <x v="5"/>
    <n v="34704"/>
  </r>
  <r>
    <x v="134"/>
    <x v="68"/>
    <x v="0"/>
    <n v="10"/>
  </r>
  <r>
    <x v="134"/>
    <x v="68"/>
    <x v="1"/>
    <n v="191"/>
  </r>
  <r>
    <x v="134"/>
    <x v="68"/>
    <x v="2"/>
    <n v="5921"/>
  </r>
  <r>
    <x v="134"/>
    <x v="68"/>
    <x v="3"/>
    <n v="2006"/>
  </r>
  <r>
    <x v="134"/>
    <x v="68"/>
    <x v="4"/>
    <n v="3182"/>
  </r>
  <r>
    <x v="134"/>
    <x v="68"/>
    <x v="5"/>
    <n v="1981"/>
  </r>
  <r>
    <x v="134"/>
    <x v="69"/>
    <x v="0"/>
    <n v="42"/>
  </r>
  <r>
    <x v="134"/>
    <x v="69"/>
    <x v="1"/>
    <n v="1204"/>
  </r>
  <r>
    <x v="134"/>
    <x v="69"/>
    <x v="2"/>
    <n v="37324"/>
  </r>
  <r>
    <x v="134"/>
    <x v="69"/>
    <x v="3"/>
    <n v="18475"/>
  </r>
  <r>
    <x v="134"/>
    <x v="69"/>
    <x v="4"/>
    <n v="29900"/>
  </r>
  <r>
    <x v="134"/>
    <x v="69"/>
    <x v="5"/>
    <n v="15758"/>
  </r>
  <r>
    <x v="134"/>
    <x v="70"/>
    <x v="0"/>
    <n v="3259"/>
  </r>
  <r>
    <x v="134"/>
    <x v="70"/>
    <x v="1"/>
    <n v="140572"/>
  </r>
  <r>
    <x v="134"/>
    <x v="70"/>
    <x v="2"/>
    <n v="4357732"/>
  </r>
  <r>
    <x v="134"/>
    <x v="70"/>
    <x v="3"/>
    <n v="1857680"/>
  </r>
  <r>
    <x v="134"/>
    <x v="70"/>
    <x v="4"/>
    <n v="3095870"/>
  </r>
  <r>
    <x v="134"/>
    <x v="70"/>
    <x v="5"/>
    <n v="1661480"/>
  </r>
  <r>
    <x v="135"/>
    <x v="0"/>
    <x v="0"/>
    <n v="170"/>
  </r>
  <r>
    <x v="135"/>
    <x v="0"/>
    <x v="1"/>
    <n v="6474"/>
  </r>
  <r>
    <x v="135"/>
    <x v="0"/>
    <x v="2"/>
    <n v="194220"/>
  </r>
  <r>
    <x v="135"/>
    <x v="0"/>
    <x v="3"/>
    <n v="57072"/>
  </r>
  <r>
    <x v="135"/>
    <x v="0"/>
    <x v="4"/>
    <n v="98844"/>
  </r>
  <r>
    <x v="135"/>
    <x v="0"/>
    <x v="5"/>
    <n v="46052"/>
  </r>
  <r>
    <x v="135"/>
    <x v="1"/>
    <x v="0"/>
    <n v="59"/>
  </r>
  <r>
    <x v="135"/>
    <x v="1"/>
    <x v="1"/>
    <n v="2801"/>
  </r>
  <r>
    <x v="135"/>
    <x v="1"/>
    <x v="2"/>
    <n v="84030"/>
  </r>
  <r>
    <x v="135"/>
    <x v="1"/>
    <x v="3"/>
    <n v="22870"/>
  </r>
  <r>
    <x v="135"/>
    <x v="1"/>
    <x v="4"/>
    <n v="41606"/>
  </r>
  <r>
    <x v="135"/>
    <x v="1"/>
    <x v="5"/>
    <n v="21435"/>
  </r>
  <r>
    <x v="135"/>
    <x v="2"/>
    <x v="0"/>
    <n v="25"/>
  </r>
  <r>
    <x v="135"/>
    <x v="2"/>
    <x v="1"/>
    <n v="1140"/>
  </r>
  <r>
    <x v="135"/>
    <x v="2"/>
    <x v="2"/>
    <n v="34200"/>
  </r>
  <r>
    <x v="135"/>
    <x v="2"/>
    <x v="3"/>
    <n v="3920"/>
  </r>
  <r>
    <x v="135"/>
    <x v="2"/>
    <x v="4"/>
    <n v="9339"/>
  </r>
  <r>
    <x v="135"/>
    <x v="2"/>
    <x v="5"/>
    <n v="5208"/>
  </r>
  <r>
    <x v="135"/>
    <x v="3"/>
    <x v="0"/>
    <n v="50"/>
  </r>
  <r>
    <x v="135"/>
    <x v="3"/>
    <x v="1"/>
    <n v="2395"/>
  </r>
  <r>
    <x v="135"/>
    <x v="3"/>
    <x v="2"/>
    <n v="71850"/>
  </r>
  <r>
    <x v="135"/>
    <x v="3"/>
    <x v="3"/>
    <n v="15785"/>
  </r>
  <r>
    <x v="135"/>
    <x v="3"/>
    <x v="4"/>
    <n v="31904"/>
  </r>
  <r>
    <x v="135"/>
    <x v="3"/>
    <x v="5"/>
    <n v="16356"/>
  </r>
  <r>
    <x v="135"/>
    <x v="4"/>
    <x v="0"/>
    <n v="22"/>
  </r>
  <r>
    <x v="135"/>
    <x v="4"/>
    <x v="1"/>
    <n v="928"/>
  </r>
  <r>
    <x v="135"/>
    <x v="4"/>
    <x v="2"/>
    <n v="27840"/>
  </r>
  <r>
    <x v="135"/>
    <x v="4"/>
    <x v="3"/>
    <n v="16961"/>
  </r>
  <r>
    <x v="135"/>
    <x v="4"/>
    <x v="4"/>
    <n v="30097"/>
  </r>
  <r>
    <x v="135"/>
    <x v="4"/>
    <x v="5"/>
    <n v="14589"/>
  </r>
  <r>
    <x v="135"/>
    <x v="5"/>
    <x v="0"/>
    <n v="12"/>
  </r>
  <r>
    <x v="135"/>
    <x v="5"/>
    <x v="1"/>
    <n v="386"/>
  </r>
  <r>
    <x v="135"/>
    <x v="5"/>
    <x v="2"/>
    <n v="11580"/>
  </r>
  <r>
    <x v="135"/>
    <x v="5"/>
    <x v="3"/>
    <n v="4214"/>
  </r>
  <r>
    <x v="135"/>
    <x v="5"/>
    <x v="4"/>
    <n v="7525"/>
  </r>
  <r>
    <x v="135"/>
    <x v="5"/>
    <x v="5"/>
    <n v="3290"/>
  </r>
  <r>
    <x v="135"/>
    <x v="6"/>
    <x v="0"/>
    <n v="162"/>
  </r>
  <r>
    <x v="135"/>
    <x v="6"/>
    <x v="1"/>
    <n v="12216"/>
  </r>
  <r>
    <x v="135"/>
    <x v="6"/>
    <x v="2"/>
    <n v="366480"/>
  </r>
  <r>
    <x v="135"/>
    <x v="6"/>
    <x v="3"/>
    <n v="238512"/>
  </r>
  <r>
    <x v="135"/>
    <x v="6"/>
    <x v="4"/>
    <n v="361847"/>
  </r>
  <r>
    <x v="135"/>
    <x v="6"/>
    <x v="5"/>
    <n v="162349"/>
  </r>
  <r>
    <x v="135"/>
    <x v="7"/>
    <x v="0"/>
    <n v="49"/>
  </r>
  <r>
    <x v="135"/>
    <x v="7"/>
    <x v="1"/>
    <n v="2174"/>
  </r>
  <r>
    <x v="135"/>
    <x v="7"/>
    <x v="2"/>
    <n v="65220"/>
  </r>
  <r>
    <x v="135"/>
    <x v="7"/>
    <x v="3"/>
    <n v="37984"/>
  </r>
  <r>
    <x v="135"/>
    <x v="7"/>
    <x v="4"/>
    <n v="65296"/>
  </r>
  <r>
    <x v="135"/>
    <x v="7"/>
    <x v="5"/>
    <n v="45585"/>
  </r>
  <r>
    <x v="135"/>
    <x v="8"/>
    <x v="0"/>
    <n v="11"/>
  </r>
  <r>
    <x v="135"/>
    <x v="8"/>
    <x v="1"/>
    <n v="538"/>
  </r>
  <r>
    <x v="135"/>
    <x v="8"/>
    <x v="2"/>
    <n v="16140"/>
  </r>
  <r>
    <x v="135"/>
    <x v="8"/>
    <x v="3"/>
    <n v="5228"/>
  </r>
  <r>
    <x v="135"/>
    <x v="8"/>
    <x v="4"/>
    <n v="6724"/>
  </r>
  <r>
    <x v="135"/>
    <x v="8"/>
    <x v="5"/>
    <n v="3608"/>
  </r>
  <r>
    <x v="135"/>
    <x v="9"/>
    <x v="0"/>
    <n v="16"/>
  </r>
  <r>
    <x v="135"/>
    <x v="9"/>
    <x v="1"/>
    <n v="390"/>
  </r>
  <r>
    <x v="135"/>
    <x v="9"/>
    <x v="2"/>
    <n v="11700"/>
  </r>
  <r>
    <x v="135"/>
    <x v="9"/>
    <x v="3"/>
    <n v="3175"/>
  </r>
  <r>
    <x v="135"/>
    <x v="9"/>
    <x v="4"/>
    <n v="5064"/>
  </r>
  <r>
    <x v="135"/>
    <x v="9"/>
    <x v="5"/>
    <n v="2884"/>
  </r>
  <r>
    <x v="135"/>
    <x v="10"/>
    <x v="0"/>
    <n v="105"/>
  </r>
  <r>
    <x v="135"/>
    <x v="10"/>
    <x v="1"/>
    <n v="3680"/>
  </r>
  <r>
    <x v="135"/>
    <x v="10"/>
    <x v="2"/>
    <n v="110400"/>
  </r>
  <r>
    <x v="135"/>
    <x v="10"/>
    <x v="3"/>
    <n v="27104"/>
  </r>
  <r>
    <x v="135"/>
    <x v="10"/>
    <x v="4"/>
    <n v="52549"/>
  </r>
  <r>
    <x v="135"/>
    <x v="10"/>
    <x v="5"/>
    <n v="28443"/>
  </r>
  <r>
    <x v="135"/>
    <x v="11"/>
    <x v="0"/>
    <n v="14"/>
  </r>
  <r>
    <x v="135"/>
    <x v="11"/>
    <x v="1"/>
    <n v="425"/>
  </r>
  <r>
    <x v="135"/>
    <x v="11"/>
    <x v="2"/>
    <n v="12750"/>
  </r>
  <r>
    <x v="135"/>
    <x v="11"/>
    <x v="3"/>
    <n v="5137"/>
  </r>
  <r>
    <x v="135"/>
    <x v="11"/>
    <x v="4"/>
    <n v="10175"/>
  </r>
  <r>
    <x v="135"/>
    <x v="11"/>
    <x v="5"/>
    <n v="6027"/>
  </r>
  <r>
    <x v="135"/>
    <x v="12"/>
    <x v="0"/>
    <n v="19"/>
  </r>
  <r>
    <x v="135"/>
    <x v="12"/>
    <x v="1"/>
    <n v="824"/>
  </r>
  <r>
    <x v="135"/>
    <x v="12"/>
    <x v="2"/>
    <n v="24720"/>
  </r>
  <r>
    <x v="135"/>
    <x v="12"/>
    <x v="3"/>
    <n v="6626"/>
  </r>
  <r>
    <x v="135"/>
    <x v="12"/>
    <x v="4"/>
    <n v="9701"/>
  </r>
  <r>
    <x v="135"/>
    <x v="12"/>
    <x v="5"/>
    <n v="5212"/>
  </r>
  <r>
    <x v="135"/>
    <x v="13"/>
    <x v="0"/>
    <n v="11"/>
  </r>
  <r>
    <x v="135"/>
    <x v="13"/>
    <x v="1"/>
    <n v="287"/>
  </r>
  <r>
    <x v="135"/>
    <x v="13"/>
    <x v="2"/>
    <n v="8610"/>
  </r>
  <r>
    <x v="135"/>
    <x v="13"/>
    <x v="3"/>
    <n v="3164"/>
  </r>
  <r>
    <x v="135"/>
    <x v="13"/>
    <x v="4"/>
    <n v="5907"/>
  </r>
  <r>
    <x v="135"/>
    <x v="13"/>
    <x v="5"/>
    <n v="2864"/>
  </r>
  <r>
    <x v="135"/>
    <x v="14"/>
    <x v="0"/>
    <n v="54"/>
  </r>
  <r>
    <x v="135"/>
    <x v="14"/>
    <x v="1"/>
    <n v="1707"/>
  </r>
  <r>
    <x v="135"/>
    <x v="14"/>
    <x v="2"/>
    <n v="51210"/>
  </r>
  <r>
    <x v="135"/>
    <x v="14"/>
    <x v="3"/>
    <n v="29839"/>
  </r>
  <r>
    <x v="135"/>
    <x v="14"/>
    <x v="4"/>
    <n v="51468"/>
  </r>
  <r>
    <x v="135"/>
    <x v="14"/>
    <x v="5"/>
    <n v="26309"/>
  </r>
  <r>
    <x v="135"/>
    <x v="15"/>
    <x v="0"/>
    <n v="25"/>
  </r>
  <r>
    <x v="135"/>
    <x v="15"/>
    <x v="1"/>
    <n v="1063"/>
  </r>
  <r>
    <x v="135"/>
    <x v="15"/>
    <x v="2"/>
    <n v="31890"/>
  </r>
  <r>
    <x v="135"/>
    <x v="15"/>
    <x v="3"/>
    <n v="7572"/>
  </r>
  <r>
    <x v="135"/>
    <x v="15"/>
    <x v="4"/>
    <n v="13836"/>
  </r>
  <r>
    <x v="135"/>
    <x v="15"/>
    <x v="5"/>
    <n v="7223"/>
  </r>
  <r>
    <x v="135"/>
    <x v="16"/>
    <x v="0"/>
    <n v="8"/>
  </r>
  <r>
    <x v="135"/>
    <x v="16"/>
    <x v="1"/>
    <n v="242"/>
  </r>
  <r>
    <x v="135"/>
    <x v="16"/>
    <x v="2"/>
    <n v="7260"/>
  </r>
  <r>
    <x v="135"/>
    <x v="16"/>
    <x v="3"/>
    <n v="1293"/>
  </r>
  <r>
    <x v="135"/>
    <x v="16"/>
    <x v="4"/>
    <n v="2833"/>
  </r>
  <r>
    <x v="135"/>
    <x v="16"/>
    <x v="5"/>
    <n v="1723"/>
  </r>
  <r>
    <x v="135"/>
    <x v="17"/>
    <x v="0"/>
    <n v="12"/>
  </r>
  <r>
    <x v="135"/>
    <x v="17"/>
    <x v="1"/>
    <n v="274"/>
  </r>
  <r>
    <x v="135"/>
    <x v="17"/>
    <x v="2"/>
    <n v="8220"/>
  </r>
  <r>
    <x v="135"/>
    <x v="17"/>
    <x v="3"/>
    <n v="2083"/>
  </r>
  <r>
    <x v="135"/>
    <x v="17"/>
    <x v="4"/>
    <n v="4055"/>
  </r>
  <r>
    <x v="135"/>
    <x v="17"/>
    <x v="5"/>
    <n v="2451"/>
  </r>
  <r>
    <x v="135"/>
    <x v="18"/>
    <x v="0"/>
    <n v="19"/>
  </r>
  <r>
    <x v="135"/>
    <x v="18"/>
    <x v="1"/>
    <n v="729"/>
  </r>
  <r>
    <x v="135"/>
    <x v="18"/>
    <x v="2"/>
    <n v="21870"/>
  </r>
  <r>
    <x v="135"/>
    <x v="18"/>
    <x v="3"/>
    <n v="6545"/>
  </r>
  <r>
    <x v="135"/>
    <x v="18"/>
    <x v="4"/>
    <n v="11389"/>
  </r>
  <r>
    <x v="135"/>
    <x v="18"/>
    <x v="5"/>
    <n v="8373"/>
  </r>
  <r>
    <x v="135"/>
    <x v="19"/>
    <x v="0"/>
    <n v="108"/>
  </r>
  <r>
    <x v="135"/>
    <x v="19"/>
    <x v="1"/>
    <n v="4211"/>
  </r>
  <r>
    <x v="135"/>
    <x v="19"/>
    <x v="2"/>
    <n v="126330"/>
  </r>
  <r>
    <x v="135"/>
    <x v="19"/>
    <x v="3"/>
    <n v="50527"/>
  </r>
  <r>
    <x v="135"/>
    <x v="19"/>
    <x v="4"/>
    <n v="89385"/>
  </r>
  <r>
    <x v="135"/>
    <x v="19"/>
    <x v="5"/>
    <n v="53497"/>
  </r>
  <r>
    <x v="135"/>
    <x v="20"/>
    <x v="0"/>
    <n v="26"/>
  </r>
  <r>
    <x v="135"/>
    <x v="20"/>
    <x v="1"/>
    <n v="1915"/>
  </r>
  <r>
    <x v="135"/>
    <x v="20"/>
    <x v="2"/>
    <n v="57450"/>
  </r>
  <r>
    <x v="135"/>
    <x v="20"/>
    <x v="3"/>
    <n v="12811"/>
  </r>
  <r>
    <x v="135"/>
    <x v="20"/>
    <x v="4"/>
    <n v="28475"/>
  </r>
  <r>
    <x v="135"/>
    <x v="20"/>
    <x v="5"/>
    <n v="6560"/>
  </r>
  <r>
    <x v="135"/>
    <x v="21"/>
    <x v="0"/>
    <n v="74"/>
  </r>
  <r>
    <x v="135"/>
    <x v="21"/>
    <x v="1"/>
    <n v="3204"/>
  </r>
  <r>
    <x v="135"/>
    <x v="21"/>
    <x v="2"/>
    <n v="96120"/>
  </r>
  <r>
    <x v="135"/>
    <x v="21"/>
    <x v="3"/>
    <n v="39534"/>
  </r>
  <r>
    <x v="135"/>
    <x v="21"/>
    <x v="4"/>
    <n v="68321"/>
  </r>
  <r>
    <x v="135"/>
    <x v="21"/>
    <x v="5"/>
    <n v="30275"/>
  </r>
  <r>
    <x v="135"/>
    <x v="22"/>
    <x v="0"/>
    <n v="123"/>
  </r>
  <r>
    <x v="135"/>
    <x v="22"/>
    <x v="1"/>
    <n v="6208"/>
  </r>
  <r>
    <x v="135"/>
    <x v="22"/>
    <x v="2"/>
    <n v="186240"/>
  </r>
  <r>
    <x v="135"/>
    <x v="22"/>
    <x v="3"/>
    <n v="80506"/>
  </r>
  <r>
    <x v="135"/>
    <x v="22"/>
    <x v="4"/>
    <n v="155473"/>
  </r>
  <r>
    <x v="135"/>
    <x v="22"/>
    <x v="5"/>
    <n v="88347"/>
  </r>
  <r>
    <x v="135"/>
    <x v="23"/>
    <x v="0"/>
    <n v="32"/>
  </r>
  <r>
    <x v="135"/>
    <x v="23"/>
    <x v="1"/>
    <n v="1481"/>
  </r>
  <r>
    <x v="135"/>
    <x v="23"/>
    <x v="2"/>
    <n v="44430"/>
  </r>
  <r>
    <x v="135"/>
    <x v="23"/>
    <x v="3"/>
    <n v="7948"/>
  </r>
  <r>
    <x v="135"/>
    <x v="23"/>
    <x v="4"/>
    <n v="16048"/>
  </r>
  <r>
    <x v="135"/>
    <x v="23"/>
    <x v="5"/>
    <n v="8435"/>
  </r>
  <r>
    <x v="135"/>
    <x v="24"/>
    <x v="0"/>
    <n v="18"/>
  </r>
  <r>
    <x v="135"/>
    <x v="24"/>
    <x v="1"/>
    <n v="1294"/>
  </r>
  <r>
    <x v="135"/>
    <x v="24"/>
    <x v="2"/>
    <n v="38820"/>
  </r>
  <r>
    <x v="135"/>
    <x v="24"/>
    <x v="3"/>
    <n v="2215"/>
  </r>
  <r>
    <x v="135"/>
    <x v="24"/>
    <x v="4"/>
    <n v="5220"/>
  </r>
  <r>
    <x v="135"/>
    <x v="24"/>
    <x v="5"/>
    <n v="2406"/>
  </r>
  <r>
    <x v="135"/>
    <x v="25"/>
    <x v="0"/>
    <n v="44"/>
  </r>
  <r>
    <x v="135"/>
    <x v="25"/>
    <x v="1"/>
    <n v="1400"/>
  </r>
  <r>
    <x v="135"/>
    <x v="25"/>
    <x v="2"/>
    <n v="42000"/>
  </r>
  <r>
    <x v="135"/>
    <x v="25"/>
    <x v="3"/>
    <n v="9539"/>
  </r>
  <r>
    <x v="135"/>
    <x v="25"/>
    <x v="4"/>
    <n v="16548"/>
  </r>
  <r>
    <x v="135"/>
    <x v="25"/>
    <x v="5"/>
    <n v="9319"/>
  </r>
  <r>
    <x v="135"/>
    <x v="26"/>
    <x v="0"/>
    <n v="11"/>
  </r>
  <r>
    <x v="135"/>
    <x v="26"/>
    <x v="1"/>
    <n v="581"/>
  </r>
  <r>
    <x v="135"/>
    <x v="26"/>
    <x v="2"/>
    <n v="17430"/>
  </r>
  <r>
    <x v="135"/>
    <x v="26"/>
    <x v="3"/>
    <n v="2813"/>
  </r>
  <r>
    <x v="135"/>
    <x v="26"/>
    <x v="4"/>
    <n v="4967"/>
  </r>
  <r>
    <x v="135"/>
    <x v="26"/>
    <x v="5"/>
    <n v="2954"/>
  </r>
  <r>
    <x v="135"/>
    <x v="27"/>
    <x v="0"/>
    <n v="58"/>
  </r>
  <r>
    <x v="135"/>
    <x v="27"/>
    <x v="1"/>
    <n v="1922"/>
  </r>
  <r>
    <x v="135"/>
    <x v="27"/>
    <x v="2"/>
    <n v="57660"/>
  </r>
  <r>
    <x v="135"/>
    <x v="27"/>
    <x v="3"/>
    <n v="16301"/>
  </r>
  <r>
    <x v="135"/>
    <x v="27"/>
    <x v="4"/>
    <n v="30847"/>
  </r>
  <r>
    <x v="135"/>
    <x v="27"/>
    <x v="5"/>
    <n v="10835"/>
  </r>
  <r>
    <x v="135"/>
    <x v="28"/>
    <x v="0"/>
    <n v="55"/>
  </r>
  <r>
    <x v="135"/>
    <x v="28"/>
    <x v="1"/>
    <n v="2111"/>
  </r>
  <r>
    <x v="135"/>
    <x v="28"/>
    <x v="2"/>
    <n v="63330"/>
  </r>
  <r>
    <x v="135"/>
    <x v="28"/>
    <x v="3"/>
    <n v="29415"/>
  </r>
  <r>
    <x v="135"/>
    <x v="28"/>
    <x v="4"/>
    <n v="50003"/>
  </r>
  <r>
    <x v="135"/>
    <x v="28"/>
    <x v="5"/>
    <n v="26587"/>
  </r>
  <r>
    <x v="135"/>
    <x v="29"/>
    <x v="0"/>
    <n v="9"/>
  </r>
  <r>
    <x v="135"/>
    <x v="29"/>
    <x v="1"/>
    <n v="165"/>
  </r>
  <r>
    <x v="135"/>
    <x v="29"/>
    <x v="2"/>
    <n v="4950"/>
  </r>
  <r>
    <x v="135"/>
    <x v="29"/>
    <x v="3"/>
    <n v="896"/>
  </r>
  <r>
    <x v="135"/>
    <x v="29"/>
    <x v="4"/>
    <n v="1454"/>
  </r>
  <r>
    <x v="135"/>
    <x v="29"/>
    <x v="5"/>
    <n v="836"/>
  </r>
  <r>
    <x v="135"/>
    <x v="30"/>
    <x v="0"/>
    <n v="58"/>
  </r>
  <r>
    <x v="135"/>
    <x v="30"/>
    <x v="1"/>
    <n v="2043"/>
  </r>
  <r>
    <x v="135"/>
    <x v="30"/>
    <x v="2"/>
    <n v="61290"/>
  </r>
  <r>
    <x v="135"/>
    <x v="30"/>
    <x v="3"/>
    <n v="24546"/>
  </r>
  <r>
    <x v="135"/>
    <x v="30"/>
    <x v="4"/>
    <n v="40286"/>
  </r>
  <r>
    <x v="135"/>
    <x v="30"/>
    <x v="5"/>
    <n v="18518"/>
  </r>
  <r>
    <x v="135"/>
    <x v="31"/>
    <x v="0"/>
    <n v="11"/>
  </r>
  <r>
    <x v="135"/>
    <x v="31"/>
    <x v="1"/>
    <n v="346"/>
  </r>
  <r>
    <x v="135"/>
    <x v="31"/>
    <x v="2"/>
    <n v="10380"/>
  </r>
  <r>
    <x v="135"/>
    <x v="31"/>
    <x v="3"/>
    <n v="2083"/>
  </r>
  <r>
    <x v="135"/>
    <x v="31"/>
    <x v="4"/>
    <n v="2856"/>
  </r>
  <r>
    <x v="135"/>
    <x v="31"/>
    <x v="5"/>
    <n v="1305"/>
  </r>
  <r>
    <x v="135"/>
    <x v="32"/>
    <x v="0"/>
    <n v="24"/>
  </r>
  <r>
    <x v="135"/>
    <x v="32"/>
    <x v="1"/>
    <n v="555"/>
  </r>
  <r>
    <x v="135"/>
    <x v="32"/>
    <x v="2"/>
    <n v="16650"/>
  </r>
  <r>
    <x v="135"/>
    <x v="32"/>
    <x v="3"/>
    <n v="3404"/>
  </r>
  <r>
    <x v="135"/>
    <x v="32"/>
    <x v="4"/>
    <n v="6875"/>
  </r>
  <r>
    <x v="135"/>
    <x v="32"/>
    <x v="5"/>
    <n v="3043"/>
  </r>
  <r>
    <x v="135"/>
    <x v="33"/>
    <x v="0"/>
    <n v="50"/>
  </r>
  <r>
    <x v="135"/>
    <x v="33"/>
    <x v="1"/>
    <n v="2346"/>
  </r>
  <r>
    <x v="135"/>
    <x v="33"/>
    <x v="2"/>
    <n v="70380"/>
  </r>
  <r>
    <x v="135"/>
    <x v="33"/>
    <x v="3"/>
    <n v="17988"/>
  </r>
  <r>
    <x v="135"/>
    <x v="33"/>
    <x v="4"/>
    <n v="28145"/>
  </r>
  <r>
    <x v="135"/>
    <x v="33"/>
    <x v="5"/>
    <n v="17167"/>
  </r>
  <r>
    <x v="135"/>
    <x v="34"/>
    <x v="0"/>
    <n v="33"/>
  </r>
  <r>
    <x v="135"/>
    <x v="34"/>
    <x v="1"/>
    <n v="1002"/>
  </r>
  <r>
    <x v="135"/>
    <x v="34"/>
    <x v="2"/>
    <n v="30060"/>
  </r>
  <r>
    <x v="135"/>
    <x v="34"/>
    <x v="3"/>
    <n v="7984"/>
  </r>
  <r>
    <x v="135"/>
    <x v="34"/>
    <x v="4"/>
    <n v="14079"/>
  </r>
  <r>
    <x v="135"/>
    <x v="34"/>
    <x v="5"/>
    <n v="8685"/>
  </r>
  <r>
    <x v="135"/>
    <x v="35"/>
    <x v="0"/>
    <n v="12"/>
  </r>
  <r>
    <x v="135"/>
    <x v="35"/>
    <x v="1"/>
    <n v="172"/>
  </r>
  <r>
    <x v="135"/>
    <x v="35"/>
    <x v="2"/>
    <n v="5160"/>
  </r>
  <r>
    <x v="135"/>
    <x v="35"/>
    <x v="3"/>
    <n v="1766"/>
  </r>
  <r>
    <x v="135"/>
    <x v="35"/>
    <x v="4"/>
    <n v="3977"/>
  </r>
  <r>
    <x v="135"/>
    <x v="35"/>
    <x v="5"/>
    <n v="2468"/>
  </r>
  <r>
    <x v="135"/>
    <x v="36"/>
    <x v="0"/>
    <n v="13"/>
  </r>
  <r>
    <x v="135"/>
    <x v="36"/>
    <x v="1"/>
    <n v="372"/>
  </r>
  <r>
    <x v="135"/>
    <x v="36"/>
    <x v="2"/>
    <n v="11160"/>
  </r>
  <r>
    <x v="135"/>
    <x v="36"/>
    <x v="3"/>
    <n v="2061"/>
  </r>
  <r>
    <x v="135"/>
    <x v="36"/>
    <x v="4"/>
    <n v="4333"/>
  </r>
  <r>
    <x v="135"/>
    <x v="36"/>
    <x v="5"/>
    <n v="2481"/>
  </r>
  <r>
    <x v="135"/>
    <x v="37"/>
    <x v="0"/>
    <n v="54"/>
  </r>
  <r>
    <x v="135"/>
    <x v="37"/>
    <x v="1"/>
    <n v="1480"/>
  </r>
  <r>
    <x v="135"/>
    <x v="37"/>
    <x v="2"/>
    <n v="44400"/>
  </r>
  <r>
    <x v="135"/>
    <x v="37"/>
    <x v="3"/>
    <n v="18726"/>
  </r>
  <r>
    <x v="135"/>
    <x v="37"/>
    <x v="4"/>
    <n v="31711"/>
  </r>
  <r>
    <x v="135"/>
    <x v="37"/>
    <x v="5"/>
    <n v="16610"/>
  </r>
  <r>
    <x v="135"/>
    <x v="38"/>
    <x v="0"/>
    <n v="17"/>
  </r>
  <r>
    <x v="135"/>
    <x v="38"/>
    <x v="1"/>
    <n v="381"/>
  </r>
  <r>
    <x v="135"/>
    <x v="38"/>
    <x v="2"/>
    <n v="11430"/>
  </r>
  <r>
    <x v="135"/>
    <x v="38"/>
    <x v="3"/>
    <n v="1459"/>
  </r>
  <r>
    <x v="135"/>
    <x v="38"/>
    <x v="4"/>
    <n v="2357"/>
  </r>
  <r>
    <x v="135"/>
    <x v="38"/>
    <x v="5"/>
    <n v="1775"/>
  </r>
  <r>
    <x v="135"/>
    <x v="39"/>
    <x v="0"/>
    <n v="20"/>
  </r>
  <r>
    <x v="135"/>
    <x v="39"/>
    <x v="1"/>
    <n v="760"/>
  </r>
  <r>
    <x v="135"/>
    <x v="39"/>
    <x v="2"/>
    <n v="22800"/>
  </r>
  <r>
    <x v="135"/>
    <x v="39"/>
    <x v="3"/>
    <n v="4146"/>
  </r>
  <r>
    <x v="135"/>
    <x v="39"/>
    <x v="4"/>
    <n v="6488"/>
  </r>
  <r>
    <x v="135"/>
    <x v="39"/>
    <x v="5"/>
    <n v="3968"/>
  </r>
  <r>
    <x v="135"/>
    <x v="40"/>
    <x v="0"/>
    <n v="28"/>
  </r>
  <r>
    <x v="135"/>
    <x v="40"/>
    <x v="1"/>
    <n v="1034"/>
  </r>
  <r>
    <x v="135"/>
    <x v="40"/>
    <x v="2"/>
    <n v="31020"/>
  </r>
  <r>
    <x v="135"/>
    <x v="40"/>
    <x v="3"/>
    <n v="10146"/>
  </r>
  <r>
    <x v="135"/>
    <x v="40"/>
    <x v="4"/>
    <n v="14947"/>
  </r>
  <r>
    <x v="135"/>
    <x v="40"/>
    <x v="5"/>
    <n v="7273"/>
  </r>
  <r>
    <x v="135"/>
    <x v="41"/>
    <x v="0"/>
    <n v="11"/>
  </r>
  <r>
    <x v="135"/>
    <x v="41"/>
    <x v="1"/>
    <n v="234"/>
  </r>
  <r>
    <x v="135"/>
    <x v="41"/>
    <x v="2"/>
    <n v="7020"/>
  </r>
  <r>
    <x v="135"/>
    <x v="41"/>
    <x v="3"/>
    <n v="3313"/>
  </r>
  <r>
    <x v="135"/>
    <x v="41"/>
    <x v="4"/>
    <n v="5814"/>
  </r>
  <r>
    <x v="135"/>
    <x v="41"/>
    <x v="5"/>
    <n v="2962"/>
  </r>
  <r>
    <x v="135"/>
    <x v="42"/>
    <x v="0"/>
    <n v="8"/>
  </r>
  <r>
    <x v="135"/>
    <x v="42"/>
    <x v="1"/>
    <n v="461"/>
  </r>
  <r>
    <x v="135"/>
    <x v="42"/>
    <x v="2"/>
    <n v="13830"/>
  </r>
  <r>
    <x v="135"/>
    <x v="42"/>
    <x v="3"/>
    <n v="3527"/>
  </r>
  <r>
    <x v="135"/>
    <x v="42"/>
    <x v="4"/>
    <n v="4847"/>
  </r>
  <r>
    <x v="135"/>
    <x v="42"/>
    <x v="5"/>
    <n v="1974"/>
  </r>
  <r>
    <x v="135"/>
    <x v="43"/>
    <x v="0"/>
    <n v="20"/>
  </r>
  <r>
    <x v="135"/>
    <x v="43"/>
    <x v="1"/>
    <n v="641"/>
  </r>
  <r>
    <x v="135"/>
    <x v="43"/>
    <x v="2"/>
    <n v="19230"/>
  </r>
  <r>
    <x v="135"/>
    <x v="43"/>
    <x v="3"/>
    <n v="9205"/>
  </r>
  <r>
    <x v="135"/>
    <x v="43"/>
    <x v="4"/>
    <n v="16729"/>
  </r>
  <r>
    <x v="135"/>
    <x v="43"/>
    <x v="5"/>
    <n v="8143"/>
  </r>
  <r>
    <x v="135"/>
    <x v="44"/>
    <x v="0"/>
    <n v="78"/>
  </r>
  <r>
    <x v="135"/>
    <x v="44"/>
    <x v="1"/>
    <n v="6004"/>
  </r>
  <r>
    <x v="135"/>
    <x v="44"/>
    <x v="2"/>
    <n v="180120"/>
  </r>
  <r>
    <x v="135"/>
    <x v="44"/>
    <x v="3"/>
    <n v="121396"/>
  </r>
  <r>
    <x v="135"/>
    <x v="44"/>
    <x v="4"/>
    <n v="173481"/>
  </r>
  <r>
    <x v="135"/>
    <x v="44"/>
    <x v="5"/>
    <n v="88254"/>
  </r>
  <r>
    <x v="135"/>
    <x v="45"/>
    <x v="0"/>
    <n v="15"/>
  </r>
  <r>
    <x v="135"/>
    <x v="45"/>
    <x v="1"/>
    <n v="682"/>
  </r>
  <r>
    <x v="135"/>
    <x v="45"/>
    <x v="2"/>
    <n v="20460"/>
  </r>
  <r>
    <x v="135"/>
    <x v="45"/>
    <x v="3"/>
    <n v="4975"/>
  </r>
  <r>
    <x v="135"/>
    <x v="45"/>
    <x v="4"/>
    <n v="10377"/>
  </r>
  <r>
    <x v="135"/>
    <x v="45"/>
    <x v="5"/>
    <n v="5817"/>
  </r>
  <r>
    <x v="135"/>
    <x v="46"/>
    <x v="0"/>
    <n v="22"/>
  </r>
  <r>
    <x v="135"/>
    <x v="46"/>
    <x v="1"/>
    <n v="697"/>
  </r>
  <r>
    <x v="135"/>
    <x v="46"/>
    <x v="2"/>
    <n v="20910"/>
  </r>
  <r>
    <x v="135"/>
    <x v="46"/>
    <x v="3"/>
    <n v="3071"/>
  </r>
  <r>
    <x v="135"/>
    <x v="46"/>
    <x v="4"/>
    <n v="5644"/>
  </r>
  <r>
    <x v="135"/>
    <x v="46"/>
    <x v="5"/>
    <n v="3496"/>
  </r>
  <r>
    <x v="135"/>
    <x v="47"/>
    <x v="0"/>
    <n v="90"/>
  </r>
  <r>
    <x v="135"/>
    <x v="47"/>
    <x v="1"/>
    <n v="3973"/>
  </r>
  <r>
    <x v="135"/>
    <x v="47"/>
    <x v="2"/>
    <n v="119190"/>
  </r>
  <r>
    <x v="135"/>
    <x v="47"/>
    <x v="3"/>
    <n v="24278"/>
  </r>
  <r>
    <x v="135"/>
    <x v="47"/>
    <x v="4"/>
    <n v="46112"/>
  </r>
  <r>
    <x v="135"/>
    <x v="47"/>
    <x v="5"/>
    <n v="21611"/>
  </r>
  <r>
    <x v="135"/>
    <x v="48"/>
    <x v="0"/>
    <n v="78"/>
  </r>
  <r>
    <x v="135"/>
    <x v="48"/>
    <x v="1"/>
    <n v="2909"/>
  </r>
  <r>
    <x v="135"/>
    <x v="48"/>
    <x v="2"/>
    <n v="87270"/>
  </r>
  <r>
    <x v="135"/>
    <x v="48"/>
    <x v="3"/>
    <n v="31981"/>
  </r>
  <r>
    <x v="135"/>
    <x v="48"/>
    <x v="4"/>
    <n v="51931"/>
  </r>
  <r>
    <x v="135"/>
    <x v="48"/>
    <x v="5"/>
    <n v="26553"/>
  </r>
  <r>
    <x v="135"/>
    <x v="49"/>
    <x v="0"/>
    <n v="106"/>
  </r>
  <r>
    <x v="135"/>
    <x v="49"/>
    <x v="1"/>
    <n v="3362"/>
  </r>
  <r>
    <x v="135"/>
    <x v="49"/>
    <x v="2"/>
    <n v="100860"/>
  </r>
  <r>
    <x v="135"/>
    <x v="49"/>
    <x v="3"/>
    <n v="34607"/>
  </r>
  <r>
    <x v="135"/>
    <x v="49"/>
    <x v="4"/>
    <n v="63295"/>
  </r>
  <r>
    <x v="135"/>
    <x v="49"/>
    <x v="5"/>
    <n v="38759"/>
  </r>
  <r>
    <x v="135"/>
    <x v="50"/>
    <x v="0"/>
    <n v="44"/>
  </r>
  <r>
    <x v="135"/>
    <x v="50"/>
    <x v="1"/>
    <n v="1244"/>
  </r>
  <r>
    <x v="135"/>
    <x v="50"/>
    <x v="2"/>
    <n v="37320"/>
  </r>
  <r>
    <x v="135"/>
    <x v="50"/>
    <x v="3"/>
    <n v="15821"/>
  </r>
  <r>
    <x v="135"/>
    <x v="50"/>
    <x v="4"/>
    <n v="27832"/>
  </r>
  <r>
    <x v="135"/>
    <x v="50"/>
    <x v="5"/>
    <n v="18722"/>
  </r>
  <r>
    <x v="135"/>
    <x v="51"/>
    <x v="0"/>
    <n v="45"/>
  </r>
  <r>
    <x v="135"/>
    <x v="51"/>
    <x v="1"/>
    <n v="1268"/>
  </r>
  <r>
    <x v="135"/>
    <x v="51"/>
    <x v="2"/>
    <n v="38040"/>
  </r>
  <r>
    <x v="135"/>
    <x v="51"/>
    <x v="3"/>
    <n v="11670"/>
  </r>
  <r>
    <x v="135"/>
    <x v="51"/>
    <x v="4"/>
    <n v="20340"/>
  </r>
  <r>
    <x v="135"/>
    <x v="51"/>
    <x v="5"/>
    <n v="13821"/>
  </r>
  <r>
    <x v="135"/>
    <x v="52"/>
    <x v="0"/>
    <n v="37"/>
  </r>
  <r>
    <x v="135"/>
    <x v="52"/>
    <x v="1"/>
    <n v="1195"/>
  </r>
  <r>
    <x v="135"/>
    <x v="52"/>
    <x v="2"/>
    <n v="35850"/>
  </r>
  <r>
    <x v="135"/>
    <x v="52"/>
    <x v="3"/>
    <n v="15018"/>
  </r>
  <r>
    <x v="135"/>
    <x v="52"/>
    <x v="4"/>
    <n v="24703"/>
  </r>
  <r>
    <x v="135"/>
    <x v="52"/>
    <x v="5"/>
    <n v="17547"/>
  </r>
  <r>
    <x v="135"/>
    <x v="53"/>
    <x v="0"/>
    <n v="72"/>
  </r>
  <r>
    <x v="135"/>
    <x v="53"/>
    <x v="1"/>
    <n v="3123"/>
  </r>
  <r>
    <x v="135"/>
    <x v="53"/>
    <x v="2"/>
    <n v="93690"/>
  </r>
  <r>
    <x v="135"/>
    <x v="53"/>
    <x v="3"/>
    <n v="34464"/>
  </r>
  <r>
    <x v="135"/>
    <x v="53"/>
    <x v="4"/>
    <n v="59158"/>
  </r>
  <r>
    <x v="135"/>
    <x v="53"/>
    <x v="5"/>
    <n v="46185"/>
  </r>
  <r>
    <x v="135"/>
    <x v="54"/>
    <x v="0"/>
    <n v="50"/>
  </r>
  <r>
    <x v="135"/>
    <x v="54"/>
    <x v="1"/>
    <n v="1722"/>
  </r>
  <r>
    <x v="135"/>
    <x v="54"/>
    <x v="2"/>
    <n v="51660"/>
  </r>
  <r>
    <x v="135"/>
    <x v="54"/>
    <x v="3"/>
    <n v="16742"/>
  </r>
  <r>
    <x v="135"/>
    <x v="54"/>
    <x v="4"/>
    <n v="35001"/>
  </r>
  <r>
    <x v="135"/>
    <x v="54"/>
    <x v="5"/>
    <n v="22285"/>
  </r>
  <r>
    <x v="135"/>
    <x v="55"/>
    <x v="0"/>
    <n v="21"/>
  </r>
  <r>
    <x v="135"/>
    <x v="55"/>
    <x v="1"/>
    <n v="1662"/>
  </r>
  <r>
    <x v="135"/>
    <x v="55"/>
    <x v="2"/>
    <n v="49860"/>
  </r>
  <r>
    <x v="135"/>
    <x v="55"/>
    <x v="3"/>
    <n v="4716"/>
  </r>
  <r>
    <x v="135"/>
    <x v="55"/>
    <x v="4"/>
    <n v="10338"/>
  </r>
  <r>
    <x v="135"/>
    <x v="55"/>
    <x v="5"/>
    <n v="4373"/>
  </r>
  <r>
    <x v="135"/>
    <x v="56"/>
    <x v="0"/>
    <n v="182"/>
  </r>
  <r>
    <x v="135"/>
    <x v="56"/>
    <x v="1"/>
    <n v="5737"/>
  </r>
  <r>
    <x v="135"/>
    <x v="56"/>
    <x v="2"/>
    <n v="172110"/>
  </r>
  <r>
    <x v="135"/>
    <x v="56"/>
    <x v="3"/>
    <n v="94660"/>
  </r>
  <r>
    <x v="135"/>
    <x v="56"/>
    <x v="4"/>
    <n v="157215"/>
  </r>
  <r>
    <x v="135"/>
    <x v="56"/>
    <x v="5"/>
    <n v="74007"/>
  </r>
  <r>
    <x v="135"/>
    <x v="57"/>
    <x v="0"/>
    <n v="15"/>
  </r>
  <r>
    <x v="135"/>
    <x v="57"/>
    <x v="1"/>
    <n v="512"/>
  </r>
  <r>
    <x v="135"/>
    <x v="57"/>
    <x v="2"/>
    <n v="15360"/>
  </r>
  <r>
    <x v="135"/>
    <x v="57"/>
    <x v="3"/>
    <n v="3393"/>
  </r>
  <r>
    <x v="135"/>
    <x v="57"/>
    <x v="4"/>
    <n v="6411"/>
  </r>
  <r>
    <x v="135"/>
    <x v="57"/>
    <x v="5"/>
    <n v="3159"/>
  </r>
  <r>
    <x v="135"/>
    <x v="58"/>
    <x v="0"/>
    <n v="38"/>
  </r>
  <r>
    <x v="135"/>
    <x v="58"/>
    <x v="1"/>
    <n v="1149"/>
  </r>
  <r>
    <x v="135"/>
    <x v="58"/>
    <x v="2"/>
    <n v="34470"/>
  </r>
  <r>
    <x v="135"/>
    <x v="58"/>
    <x v="3"/>
    <n v="10675"/>
  </r>
  <r>
    <x v="135"/>
    <x v="58"/>
    <x v="4"/>
    <n v="20162"/>
  </r>
  <r>
    <x v="135"/>
    <x v="58"/>
    <x v="5"/>
    <n v="9900"/>
  </r>
  <r>
    <x v="135"/>
    <x v="59"/>
    <x v="0"/>
    <n v="47"/>
  </r>
  <r>
    <x v="135"/>
    <x v="59"/>
    <x v="1"/>
    <n v="1391"/>
  </r>
  <r>
    <x v="135"/>
    <x v="59"/>
    <x v="2"/>
    <n v="41730"/>
  </r>
  <r>
    <x v="135"/>
    <x v="59"/>
    <x v="3"/>
    <n v="12385"/>
  </r>
  <r>
    <x v="135"/>
    <x v="59"/>
    <x v="4"/>
    <n v="23978"/>
  </r>
  <r>
    <x v="135"/>
    <x v="59"/>
    <x v="5"/>
    <n v="13944"/>
  </r>
  <r>
    <x v="135"/>
    <x v="60"/>
    <x v="0"/>
    <n v="33"/>
  </r>
  <r>
    <x v="135"/>
    <x v="60"/>
    <x v="1"/>
    <n v="2067"/>
  </r>
  <r>
    <x v="135"/>
    <x v="60"/>
    <x v="2"/>
    <n v="62010"/>
  </r>
  <r>
    <x v="135"/>
    <x v="60"/>
    <x v="3"/>
    <n v="24564"/>
  </r>
  <r>
    <x v="135"/>
    <x v="60"/>
    <x v="4"/>
    <n v="42954"/>
  </r>
  <r>
    <x v="135"/>
    <x v="60"/>
    <x v="5"/>
    <n v="33573"/>
  </r>
  <r>
    <x v="135"/>
    <x v="61"/>
    <x v="0"/>
    <n v="10"/>
  </r>
  <r>
    <x v="135"/>
    <x v="61"/>
    <x v="1"/>
    <n v="320"/>
  </r>
  <r>
    <x v="135"/>
    <x v="61"/>
    <x v="2"/>
    <n v="9600"/>
  </r>
  <r>
    <x v="135"/>
    <x v="61"/>
    <x v="3"/>
    <n v="1851"/>
  </r>
  <r>
    <x v="135"/>
    <x v="61"/>
    <x v="4"/>
    <n v="3179"/>
  </r>
  <r>
    <x v="135"/>
    <x v="61"/>
    <x v="5"/>
    <n v="1660"/>
  </r>
  <r>
    <x v="135"/>
    <x v="62"/>
    <x v="0"/>
    <n v="49"/>
  </r>
  <r>
    <x v="135"/>
    <x v="62"/>
    <x v="1"/>
    <n v="4447"/>
  </r>
  <r>
    <x v="135"/>
    <x v="62"/>
    <x v="2"/>
    <n v="133410"/>
  </r>
  <r>
    <x v="135"/>
    <x v="62"/>
    <x v="3"/>
    <n v="12983"/>
  </r>
  <r>
    <x v="135"/>
    <x v="62"/>
    <x v="4"/>
    <n v="24557"/>
  </r>
  <r>
    <x v="135"/>
    <x v="62"/>
    <x v="5"/>
    <n v="17498"/>
  </r>
  <r>
    <x v="135"/>
    <x v="63"/>
    <x v="0"/>
    <n v="62"/>
  </r>
  <r>
    <x v="135"/>
    <x v="63"/>
    <x v="1"/>
    <n v="3136"/>
  </r>
  <r>
    <x v="135"/>
    <x v="63"/>
    <x v="2"/>
    <n v="94080"/>
  </r>
  <r>
    <x v="135"/>
    <x v="63"/>
    <x v="3"/>
    <n v="16889"/>
  </r>
  <r>
    <x v="135"/>
    <x v="63"/>
    <x v="4"/>
    <n v="32049"/>
  </r>
  <r>
    <x v="135"/>
    <x v="63"/>
    <x v="5"/>
    <n v="16257"/>
  </r>
  <r>
    <x v="135"/>
    <x v="64"/>
    <x v="0"/>
    <n v="156"/>
  </r>
  <r>
    <x v="135"/>
    <x v="64"/>
    <x v="1"/>
    <n v="10438"/>
  </r>
  <r>
    <x v="135"/>
    <x v="64"/>
    <x v="2"/>
    <n v="313140"/>
  </r>
  <r>
    <x v="135"/>
    <x v="64"/>
    <x v="3"/>
    <n v="138586"/>
  </r>
  <r>
    <x v="135"/>
    <x v="64"/>
    <x v="4"/>
    <n v="244555"/>
  </r>
  <r>
    <x v="135"/>
    <x v="64"/>
    <x v="5"/>
    <n v="103623"/>
  </r>
  <r>
    <x v="135"/>
    <x v="65"/>
    <x v="0"/>
    <n v="79"/>
  </r>
  <r>
    <x v="135"/>
    <x v="65"/>
    <x v="1"/>
    <n v="2589"/>
  </r>
  <r>
    <x v="135"/>
    <x v="65"/>
    <x v="2"/>
    <n v="77670"/>
  </r>
  <r>
    <x v="135"/>
    <x v="65"/>
    <x v="3"/>
    <n v="43852"/>
  </r>
  <r>
    <x v="135"/>
    <x v="65"/>
    <x v="4"/>
    <n v="80467"/>
  </r>
  <r>
    <x v="135"/>
    <x v="65"/>
    <x v="5"/>
    <n v="46549"/>
  </r>
  <r>
    <x v="135"/>
    <x v="66"/>
    <x v="0"/>
    <n v="34"/>
  </r>
  <r>
    <x v="135"/>
    <x v="66"/>
    <x v="1"/>
    <n v="652"/>
  </r>
  <r>
    <x v="135"/>
    <x v="66"/>
    <x v="2"/>
    <n v="19560"/>
  </r>
  <r>
    <x v="135"/>
    <x v="66"/>
    <x v="3"/>
    <n v="4239"/>
  </r>
  <r>
    <x v="135"/>
    <x v="66"/>
    <x v="4"/>
    <n v="7660"/>
  </r>
  <r>
    <x v="135"/>
    <x v="66"/>
    <x v="5"/>
    <n v="5039"/>
  </r>
  <r>
    <x v="135"/>
    <x v="67"/>
    <x v="0"/>
    <n v="69"/>
  </r>
  <r>
    <x v="135"/>
    <x v="67"/>
    <x v="1"/>
    <n v="3323"/>
  </r>
  <r>
    <x v="135"/>
    <x v="67"/>
    <x v="2"/>
    <n v="99690"/>
  </r>
  <r>
    <x v="135"/>
    <x v="67"/>
    <x v="3"/>
    <n v="27898"/>
  </r>
  <r>
    <x v="135"/>
    <x v="67"/>
    <x v="4"/>
    <n v="46689"/>
  </r>
  <r>
    <x v="135"/>
    <x v="67"/>
    <x v="5"/>
    <n v="26494"/>
  </r>
  <r>
    <x v="135"/>
    <x v="68"/>
    <x v="0"/>
    <n v="10"/>
  </r>
  <r>
    <x v="135"/>
    <x v="68"/>
    <x v="1"/>
    <n v="191"/>
  </r>
  <r>
    <x v="135"/>
    <x v="68"/>
    <x v="2"/>
    <n v="5730"/>
  </r>
  <r>
    <x v="135"/>
    <x v="68"/>
    <x v="3"/>
    <n v="1657"/>
  </r>
  <r>
    <x v="135"/>
    <x v="68"/>
    <x v="4"/>
    <n v="2851"/>
  </r>
  <r>
    <x v="135"/>
    <x v="68"/>
    <x v="5"/>
    <n v="1892"/>
  </r>
  <r>
    <x v="135"/>
    <x v="69"/>
    <x v="0"/>
    <n v="42"/>
  </r>
  <r>
    <x v="135"/>
    <x v="69"/>
    <x v="1"/>
    <n v="1204"/>
  </r>
  <r>
    <x v="135"/>
    <x v="69"/>
    <x v="2"/>
    <n v="36120"/>
  </r>
  <r>
    <x v="135"/>
    <x v="69"/>
    <x v="3"/>
    <n v="14573"/>
  </r>
  <r>
    <x v="135"/>
    <x v="69"/>
    <x v="4"/>
    <n v="24048"/>
  </r>
  <r>
    <x v="135"/>
    <x v="69"/>
    <x v="5"/>
    <n v="13518"/>
  </r>
  <r>
    <x v="135"/>
    <x v="70"/>
    <x v="0"/>
    <n v="3244"/>
  </r>
  <r>
    <x v="135"/>
    <x v="70"/>
    <x v="1"/>
    <n v="139989"/>
  </r>
  <r>
    <x v="135"/>
    <x v="70"/>
    <x v="2"/>
    <n v="4199670"/>
  </r>
  <r>
    <x v="135"/>
    <x v="70"/>
    <x v="3"/>
    <n v="1584883"/>
  </r>
  <r>
    <x v="135"/>
    <x v="70"/>
    <x v="4"/>
    <n v="2715326"/>
  </r>
  <r>
    <x v="135"/>
    <x v="70"/>
    <x v="5"/>
    <n v="1420933"/>
  </r>
  <r>
    <x v="136"/>
    <x v="0"/>
    <x v="0"/>
    <n v="164"/>
  </r>
  <r>
    <x v="136"/>
    <x v="0"/>
    <x v="1"/>
    <n v="6384"/>
  </r>
  <r>
    <x v="136"/>
    <x v="0"/>
    <x v="2"/>
    <n v="197904"/>
  </r>
  <r>
    <x v="136"/>
    <x v="0"/>
    <x v="3"/>
    <n v="41981"/>
  </r>
  <r>
    <x v="136"/>
    <x v="0"/>
    <x v="4"/>
    <n v="59125"/>
  </r>
  <r>
    <x v="136"/>
    <x v="0"/>
    <x v="5"/>
    <n v="24707"/>
  </r>
  <r>
    <x v="136"/>
    <x v="1"/>
    <x v="0"/>
    <n v="56"/>
  </r>
  <r>
    <x v="136"/>
    <x v="1"/>
    <x v="1"/>
    <n v="2420"/>
  </r>
  <r>
    <x v="136"/>
    <x v="1"/>
    <x v="2"/>
    <n v="75020"/>
  </r>
  <r>
    <x v="136"/>
    <x v="1"/>
    <x v="3"/>
    <n v="15098"/>
  </r>
  <r>
    <x v="136"/>
    <x v="1"/>
    <x v="4"/>
    <n v="22589"/>
  </r>
  <r>
    <x v="136"/>
    <x v="1"/>
    <x v="5"/>
    <n v="12509"/>
  </r>
  <r>
    <x v="136"/>
    <x v="2"/>
    <x v="0"/>
    <n v="26"/>
  </r>
  <r>
    <x v="136"/>
    <x v="2"/>
    <x v="1"/>
    <n v="1153"/>
  </r>
  <r>
    <x v="136"/>
    <x v="2"/>
    <x v="2"/>
    <n v="35743"/>
  </r>
  <r>
    <x v="136"/>
    <x v="2"/>
    <x v="3"/>
    <n v="1919"/>
  </r>
  <r>
    <x v="136"/>
    <x v="2"/>
    <x v="4"/>
    <n v="3206"/>
  </r>
  <r>
    <x v="136"/>
    <x v="2"/>
    <x v="5"/>
    <n v="2201"/>
  </r>
  <r>
    <x v="136"/>
    <x v="3"/>
    <x v="0"/>
    <n v="50"/>
  </r>
  <r>
    <x v="136"/>
    <x v="3"/>
    <x v="1"/>
    <n v="2395"/>
  </r>
  <r>
    <x v="136"/>
    <x v="3"/>
    <x v="2"/>
    <n v="74245"/>
  </r>
  <r>
    <x v="136"/>
    <x v="3"/>
    <x v="3"/>
    <n v="11467"/>
  </r>
  <r>
    <x v="136"/>
    <x v="3"/>
    <x v="4"/>
    <n v="21607"/>
  </r>
  <r>
    <x v="136"/>
    <x v="3"/>
    <x v="5"/>
    <n v="9397"/>
  </r>
  <r>
    <x v="136"/>
    <x v="4"/>
    <x v="0"/>
    <n v="22"/>
  </r>
  <r>
    <x v="136"/>
    <x v="4"/>
    <x v="1"/>
    <n v="928"/>
  </r>
  <r>
    <x v="136"/>
    <x v="4"/>
    <x v="2"/>
    <n v="28768"/>
  </r>
  <r>
    <x v="136"/>
    <x v="4"/>
    <x v="3"/>
    <n v="13946"/>
  </r>
  <r>
    <x v="136"/>
    <x v="4"/>
    <x v="4"/>
    <n v="22258"/>
  </r>
  <r>
    <x v="136"/>
    <x v="4"/>
    <x v="5"/>
    <n v="11405"/>
  </r>
  <r>
    <x v="136"/>
    <x v="5"/>
    <x v="0"/>
    <n v="12"/>
  </r>
  <r>
    <x v="136"/>
    <x v="5"/>
    <x v="1"/>
    <n v="386"/>
  </r>
  <r>
    <x v="136"/>
    <x v="5"/>
    <x v="2"/>
    <n v="11966"/>
  </r>
  <r>
    <x v="136"/>
    <x v="5"/>
    <x v="3"/>
    <n v="3442"/>
  </r>
  <r>
    <x v="136"/>
    <x v="5"/>
    <x v="4"/>
    <n v="5702"/>
  </r>
  <r>
    <x v="136"/>
    <x v="5"/>
    <x v="5"/>
    <n v="2384"/>
  </r>
  <r>
    <x v="136"/>
    <x v="6"/>
    <x v="0"/>
    <n v="162"/>
  </r>
  <r>
    <x v="136"/>
    <x v="6"/>
    <x v="1"/>
    <n v="12191"/>
  </r>
  <r>
    <x v="136"/>
    <x v="6"/>
    <x v="2"/>
    <n v="377921"/>
  </r>
  <r>
    <x v="136"/>
    <x v="6"/>
    <x v="3"/>
    <n v="228947"/>
  </r>
  <r>
    <x v="136"/>
    <x v="6"/>
    <x v="4"/>
    <n v="342264"/>
  </r>
  <r>
    <x v="136"/>
    <x v="6"/>
    <x v="5"/>
    <n v="159275"/>
  </r>
  <r>
    <x v="136"/>
    <x v="7"/>
    <x v="0"/>
    <n v="49"/>
  </r>
  <r>
    <x v="136"/>
    <x v="7"/>
    <x v="1"/>
    <n v="2174"/>
  </r>
  <r>
    <x v="136"/>
    <x v="7"/>
    <x v="2"/>
    <n v="67394"/>
  </r>
  <r>
    <x v="136"/>
    <x v="7"/>
    <x v="3"/>
    <n v="36181"/>
  </r>
  <r>
    <x v="136"/>
    <x v="7"/>
    <x v="4"/>
    <n v="59052"/>
  </r>
  <r>
    <x v="136"/>
    <x v="7"/>
    <x v="5"/>
    <n v="39792"/>
  </r>
  <r>
    <x v="136"/>
    <x v="8"/>
    <x v="0"/>
    <n v="11"/>
  </r>
  <r>
    <x v="136"/>
    <x v="8"/>
    <x v="1"/>
    <n v="538"/>
  </r>
  <r>
    <x v="136"/>
    <x v="8"/>
    <x v="2"/>
    <n v="16678"/>
  </r>
  <r>
    <x v="136"/>
    <x v="8"/>
    <x v="3"/>
    <n v="4009"/>
  </r>
  <r>
    <x v="136"/>
    <x v="8"/>
    <x v="4"/>
    <n v="5301"/>
  </r>
  <r>
    <x v="136"/>
    <x v="8"/>
    <x v="5"/>
    <n v="2960"/>
  </r>
  <r>
    <x v="136"/>
    <x v="9"/>
    <x v="0"/>
    <n v="16"/>
  </r>
  <r>
    <x v="136"/>
    <x v="9"/>
    <x v="1"/>
    <n v="390"/>
  </r>
  <r>
    <x v="136"/>
    <x v="9"/>
    <x v="2"/>
    <n v="12090"/>
  </r>
  <r>
    <x v="136"/>
    <x v="9"/>
    <x v="3"/>
    <n v="2425"/>
  </r>
  <r>
    <x v="136"/>
    <x v="9"/>
    <x v="4"/>
    <n v="3371"/>
  </r>
  <r>
    <x v="136"/>
    <x v="9"/>
    <x v="5"/>
    <n v="1788"/>
  </r>
  <r>
    <x v="136"/>
    <x v="10"/>
    <x v="0"/>
    <n v="104"/>
  </r>
  <r>
    <x v="136"/>
    <x v="10"/>
    <x v="1"/>
    <n v="3693"/>
  </r>
  <r>
    <x v="136"/>
    <x v="10"/>
    <x v="2"/>
    <n v="114483"/>
  </r>
  <r>
    <x v="136"/>
    <x v="10"/>
    <x v="3"/>
    <n v="13662"/>
  </r>
  <r>
    <x v="136"/>
    <x v="10"/>
    <x v="4"/>
    <n v="22874"/>
  </r>
  <r>
    <x v="136"/>
    <x v="10"/>
    <x v="5"/>
    <n v="12282"/>
  </r>
  <r>
    <x v="136"/>
    <x v="11"/>
    <x v="0"/>
    <n v="14"/>
  </r>
  <r>
    <x v="136"/>
    <x v="11"/>
    <x v="1"/>
    <n v="425"/>
  </r>
  <r>
    <x v="136"/>
    <x v="11"/>
    <x v="2"/>
    <n v="13175"/>
  </r>
  <r>
    <x v="136"/>
    <x v="11"/>
    <x v="3"/>
    <n v="2143"/>
  </r>
  <r>
    <x v="136"/>
    <x v="11"/>
    <x v="4"/>
    <n v="3649"/>
  </r>
  <r>
    <x v="136"/>
    <x v="11"/>
    <x v="5"/>
    <n v="2100"/>
  </r>
  <r>
    <x v="136"/>
    <x v="12"/>
    <x v="0"/>
    <n v="19"/>
  </r>
  <r>
    <x v="136"/>
    <x v="12"/>
    <x v="1"/>
    <n v="824"/>
  </r>
  <r>
    <x v="136"/>
    <x v="12"/>
    <x v="2"/>
    <n v="25544"/>
  </r>
  <r>
    <x v="136"/>
    <x v="12"/>
    <x v="3"/>
    <n v="3619"/>
  </r>
  <r>
    <x v="136"/>
    <x v="12"/>
    <x v="4"/>
    <n v="5234"/>
  </r>
  <r>
    <x v="136"/>
    <x v="12"/>
    <x v="5"/>
    <n v="2889"/>
  </r>
  <r>
    <x v="136"/>
    <x v="13"/>
    <x v="0"/>
    <n v="11"/>
  </r>
  <r>
    <x v="136"/>
    <x v="13"/>
    <x v="1"/>
    <n v="287"/>
  </r>
  <r>
    <x v="136"/>
    <x v="13"/>
    <x v="2"/>
    <n v="8897"/>
  </r>
  <r>
    <x v="136"/>
    <x v="13"/>
    <x v="3"/>
    <n v="2638"/>
  </r>
  <r>
    <x v="136"/>
    <x v="13"/>
    <x v="4"/>
    <n v="3971"/>
  </r>
  <r>
    <x v="136"/>
    <x v="13"/>
    <x v="5"/>
    <n v="1975"/>
  </r>
  <r>
    <x v="136"/>
    <x v="14"/>
    <x v="0"/>
    <n v="54"/>
  </r>
  <r>
    <x v="136"/>
    <x v="14"/>
    <x v="1"/>
    <n v="1707"/>
  </r>
  <r>
    <x v="136"/>
    <x v="14"/>
    <x v="2"/>
    <n v="52917"/>
  </r>
  <r>
    <x v="136"/>
    <x v="14"/>
    <x v="3"/>
    <n v="26397"/>
  </r>
  <r>
    <x v="136"/>
    <x v="14"/>
    <x v="4"/>
    <n v="39621"/>
  </r>
  <r>
    <x v="136"/>
    <x v="14"/>
    <x v="5"/>
    <n v="22636"/>
  </r>
  <r>
    <x v="136"/>
    <x v="15"/>
    <x v="0"/>
    <n v="25"/>
  </r>
  <r>
    <x v="136"/>
    <x v="15"/>
    <x v="1"/>
    <n v="1063"/>
  </r>
  <r>
    <x v="136"/>
    <x v="15"/>
    <x v="2"/>
    <n v="32953"/>
  </r>
  <r>
    <x v="136"/>
    <x v="15"/>
    <x v="3"/>
    <n v="5565"/>
  </r>
  <r>
    <x v="136"/>
    <x v="15"/>
    <x v="4"/>
    <n v="8528"/>
  </r>
  <r>
    <x v="136"/>
    <x v="15"/>
    <x v="5"/>
    <n v="4867"/>
  </r>
  <r>
    <x v="136"/>
    <x v="16"/>
    <x v="0"/>
    <n v="8"/>
  </r>
  <r>
    <x v="136"/>
    <x v="16"/>
    <x v="1"/>
    <n v="242"/>
  </r>
  <r>
    <x v="136"/>
    <x v="16"/>
    <x v="2"/>
    <n v="7502"/>
  </r>
  <r>
    <x v="136"/>
    <x v="16"/>
    <x v="3"/>
    <n v="773"/>
  </r>
  <r>
    <x v="136"/>
    <x v="16"/>
    <x v="4"/>
    <n v="1390"/>
  </r>
  <r>
    <x v="136"/>
    <x v="16"/>
    <x v="5"/>
    <n v="926"/>
  </r>
  <r>
    <x v="136"/>
    <x v="17"/>
    <x v="0"/>
    <n v="12"/>
  </r>
  <r>
    <x v="136"/>
    <x v="17"/>
    <x v="1"/>
    <n v="274"/>
  </r>
  <r>
    <x v="136"/>
    <x v="17"/>
    <x v="2"/>
    <n v="8494"/>
  </r>
  <r>
    <x v="136"/>
    <x v="17"/>
    <x v="3"/>
    <n v="1777"/>
  </r>
  <r>
    <x v="136"/>
    <x v="17"/>
    <x v="4"/>
    <n v="2734"/>
  </r>
  <r>
    <x v="136"/>
    <x v="17"/>
    <x v="5"/>
    <n v="1379"/>
  </r>
  <r>
    <x v="136"/>
    <x v="18"/>
    <x v="0"/>
    <n v="19"/>
  </r>
  <r>
    <x v="136"/>
    <x v="18"/>
    <x v="1"/>
    <n v="729"/>
  </r>
  <r>
    <x v="136"/>
    <x v="18"/>
    <x v="2"/>
    <n v="22599"/>
  </r>
  <r>
    <x v="136"/>
    <x v="18"/>
    <x v="3"/>
    <n v="4264"/>
  </r>
  <r>
    <x v="136"/>
    <x v="18"/>
    <x v="4"/>
    <n v="6326"/>
  </r>
  <r>
    <x v="136"/>
    <x v="18"/>
    <x v="5"/>
    <n v="4580"/>
  </r>
  <r>
    <x v="136"/>
    <x v="19"/>
    <x v="0"/>
    <n v="108"/>
  </r>
  <r>
    <x v="136"/>
    <x v="19"/>
    <x v="1"/>
    <n v="4184"/>
  </r>
  <r>
    <x v="136"/>
    <x v="19"/>
    <x v="2"/>
    <n v="129704"/>
  </r>
  <r>
    <x v="136"/>
    <x v="19"/>
    <x v="3"/>
    <n v="31433"/>
  </r>
  <r>
    <x v="136"/>
    <x v="19"/>
    <x v="4"/>
    <n v="50297"/>
  </r>
  <r>
    <x v="136"/>
    <x v="19"/>
    <x v="5"/>
    <n v="29427"/>
  </r>
  <r>
    <x v="136"/>
    <x v="20"/>
    <x v="0"/>
    <n v="26"/>
  </r>
  <r>
    <x v="136"/>
    <x v="20"/>
    <x v="1"/>
    <n v="1915"/>
  </r>
  <r>
    <x v="136"/>
    <x v="20"/>
    <x v="2"/>
    <n v="59365"/>
  </r>
  <r>
    <x v="136"/>
    <x v="20"/>
    <x v="3"/>
    <n v="17808"/>
  </r>
  <r>
    <x v="136"/>
    <x v="20"/>
    <x v="4"/>
    <n v="31992"/>
  </r>
  <r>
    <x v="136"/>
    <x v="20"/>
    <x v="5"/>
    <n v="7308"/>
  </r>
  <r>
    <x v="136"/>
    <x v="21"/>
    <x v="0"/>
    <n v="74"/>
  </r>
  <r>
    <x v="136"/>
    <x v="21"/>
    <x v="1"/>
    <n v="3206"/>
  </r>
  <r>
    <x v="136"/>
    <x v="21"/>
    <x v="2"/>
    <n v="99386"/>
  </r>
  <r>
    <x v="136"/>
    <x v="21"/>
    <x v="3"/>
    <n v="31962"/>
  </r>
  <r>
    <x v="136"/>
    <x v="21"/>
    <x v="4"/>
    <n v="47637"/>
  </r>
  <r>
    <x v="136"/>
    <x v="21"/>
    <x v="5"/>
    <n v="20642"/>
  </r>
  <r>
    <x v="136"/>
    <x v="22"/>
    <x v="0"/>
    <n v="122"/>
  </r>
  <r>
    <x v="136"/>
    <x v="22"/>
    <x v="1"/>
    <n v="6173"/>
  </r>
  <r>
    <x v="136"/>
    <x v="22"/>
    <x v="2"/>
    <n v="191363"/>
  </r>
  <r>
    <x v="136"/>
    <x v="22"/>
    <x v="3"/>
    <n v="56937"/>
  </r>
  <r>
    <x v="136"/>
    <x v="22"/>
    <x v="4"/>
    <n v="95033"/>
  </r>
  <r>
    <x v="136"/>
    <x v="22"/>
    <x v="5"/>
    <n v="53353"/>
  </r>
  <r>
    <x v="136"/>
    <x v="23"/>
    <x v="0"/>
    <n v="32"/>
  </r>
  <r>
    <x v="136"/>
    <x v="23"/>
    <x v="1"/>
    <n v="1482"/>
  </r>
  <r>
    <x v="136"/>
    <x v="23"/>
    <x v="2"/>
    <n v="45942"/>
  </r>
  <r>
    <x v="136"/>
    <x v="23"/>
    <x v="3"/>
    <n v="5510"/>
  </r>
  <r>
    <x v="136"/>
    <x v="23"/>
    <x v="4"/>
    <n v="9139"/>
  </r>
  <r>
    <x v="136"/>
    <x v="23"/>
    <x v="5"/>
    <n v="5202"/>
  </r>
  <r>
    <x v="136"/>
    <x v="24"/>
    <x v="0"/>
    <n v="18"/>
  </r>
  <r>
    <x v="136"/>
    <x v="24"/>
    <x v="1"/>
    <n v="1294"/>
  </r>
  <r>
    <x v="136"/>
    <x v="24"/>
    <x v="2"/>
    <n v="40114"/>
  </r>
  <r>
    <x v="136"/>
    <x v="24"/>
    <x v="3"/>
    <n v="2633"/>
  </r>
  <r>
    <x v="136"/>
    <x v="24"/>
    <x v="4"/>
    <n v="5151"/>
  </r>
  <r>
    <x v="136"/>
    <x v="24"/>
    <x v="5"/>
    <n v="1442"/>
  </r>
  <r>
    <x v="136"/>
    <x v="25"/>
    <x v="0"/>
    <n v="43"/>
  </r>
  <r>
    <x v="136"/>
    <x v="25"/>
    <x v="1"/>
    <n v="1386"/>
  </r>
  <r>
    <x v="136"/>
    <x v="25"/>
    <x v="2"/>
    <n v="42966"/>
  </r>
  <r>
    <x v="136"/>
    <x v="25"/>
    <x v="3"/>
    <n v="8557"/>
  </r>
  <r>
    <x v="136"/>
    <x v="25"/>
    <x v="4"/>
    <n v="12446"/>
  </r>
  <r>
    <x v="136"/>
    <x v="25"/>
    <x v="5"/>
    <n v="7062"/>
  </r>
  <r>
    <x v="136"/>
    <x v="26"/>
    <x v="0"/>
    <n v="10"/>
  </r>
  <r>
    <x v="136"/>
    <x v="26"/>
    <x v="1"/>
    <n v="567"/>
  </r>
  <r>
    <x v="136"/>
    <x v="26"/>
    <x v="2"/>
    <n v="17577"/>
  </r>
  <r>
    <x v="136"/>
    <x v="26"/>
    <x v="3"/>
    <n v="1675"/>
  </r>
  <r>
    <x v="136"/>
    <x v="26"/>
    <x v="4"/>
    <n v="2780"/>
  </r>
  <r>
    <x v="136"/>
    <x v="26"/>
    <x v="5"/>
    <n v="1621"/>
  </r>
  <r>
    <x v="136"/>
    <x v="27"/>
    <x v="0"/>
    <n v="56"/>
  </r>
  <r>
    <x v="136"/>
    <x v="27"/>
    <x v="1"/>
    <n v="1673"/>
  </r>
  <r>
    <x v="136"/>
    <x v="27"/>
    <x v="2"/>
    <n v="51863"/>
  </r>
  <r>
    <x v="136"/>
    <x v="27"/>
    <x v="3"/>
    <n v="12446"/>
  </r>
  <r>
    <x v="136"/>
    <x v="27"/>
    <x v="4"/>
    <n v="19478"/>
  </r>
  <r>
    <x v="136"/>
    <x v="27"/>
    <x v="5"/>
    <n v="6908"/>
  </r>
  <r>
    <x v="136"/>
    <x v="28"/>
    <x v="0"/>
    <n v="55"/>
  </r>
  <r>
    <x v="136"/>
    <x v="28"/>
    <x v="1"/>
    <n v="2111"/>
  </r>
  <r>
    <x v="136"/>
    <x v="28"/>
    <x v="2"/>
    <n v="65441"/>
  </r>
  <r>
    <x v="136"/>
    <x v="28"/>
    <x v="3"/>
    <n v="21698"/>
  </r>
  <r>
    <x v="136"/>
    <x v="28"/>
    <x v="4"/>
    <n v="31020"/>
  </r>
  <r>
    <x v="136"/>
    <x v="28"/>
    <x v="5"/>
    <n v="17235"/>
  </r>
  <r>
    <x v="136"/>
    <x v="29"/>
    <x v="0"/>
    <n v="9"/>
  </r>
  <r>
    <x v="136"/>
    <x v="29"/>
    <x v="1"/>
    <n v="165"/>
  </r>
  <r>
    <x v="136"/>
    <x v="29"/>
    <x v="2"/>
    <n v="5115"/>
  </r>
  <r>
    <x v="136"/>
    <x v="29"/>
    <x v="3"/>
    <n v="691"/>
  </r>
  <r>
    <x v="136"/>
    <x v="29"/>
    <x v="4"/>
    <n v="1040"/>
  </r>
  <r>
    <x v="136"/>
    <x v="29"/>
    <x v="5"/>
    <n v="609"/>
  </r>
  <r>
    <x v="136"/>
    <x v="30"/>
    <x v="0"/>
    <n v="58"/>
  </r>
  <r>
    <x v="136"/>
    <x v="30"/>
    <x v="1"/>
    <n v="2043"/>
  </r>
  <r>
    <x v="136"/>
    <x v="30"/>
    <x v="2"/>
    <n v="63333"/>
  </r>
  <r>
    <x v="136"/>
    <x v="30"/>
    <x v="3"/>
    <n v="17825"/>
  </r>
  <r>
    <x v="136"/>
    <x v="30"/>
    <x v="4"/>
    <n v="25037"/>
  </r>
  <r>
    <x v="136"/>
    <x v="30"/>
    <x v="5"/>
    <n v="12350"/>
  </r>
  <r>
    <x v="136"/>
    <x v="31"/>
    <x v="0"/>
    <n v="11"/>
  </r>
  <r>
    <x v="136"/>
    <x v="31"/>
    <x v="1"/>
    <n v="346"/>
  </r>
  <r>
    <x v="136"/>
    <x v="31"/>
    <x v="2"/>
    <n v="10726"/>
  </r>
  <r>
    <x v="136"/>
    <x v="31"/>
    <x v="3"/>
    <n v="1883"/>
  </r>
  <r>
    <x v="136"/>
    <x v="31"/>
    <x v="4"/>
    <n v="2204"/>
  </r>
  <r>
    <x v="136"/>
    <x v="31"/>
    <x v="5"/>
    <n v="928"/>
  </r>
  <r>
    <x v="136"/>
    <x v="32"/>
    <x v="0"/>
    <n v="24"/>
  </r>
  <r>
    <x v="136"/>
    <x v="32"/>
    <x v="1"/>
    <n v="555"/>
  </r>
  <r>
    <x v="136"/>
    <x v="32"/>
    <x v="2"/>
    <n v="17205"/>
  </r>
  <r>
    <x v="136"/>
    <x v="32"/>
    <x v="3"/>
    <n v="3151"/>
  </r>
  <r>
    <x v="136"/>
    <x v="32"/>
    <x v="4"/>
    <n v="5808"/>
  </r>
  <r>
    <x v="136"/>
    <x v="32"/>
    <x v="5"/>
    <n v="2535"/>
  </r>
  <r>
    <x v="136"/>
    <x v="33"/>
    <x v="0"/>
    <n v="50"/>
  </r>
  <r>
    <x v="136"/>
    <x v="33"/>
    <x v="1"/>
    <n v="2389"/>
  </r>
  <r>
    <x v="136"/>
    <x v="33"/>
    <x v="2"/>
    <n v="74059"/>
  </r>
  <r>
    <x v="136"/>
    <x v="33"/>
    <x v="3"/>
    <n v="10162"/>
  </r>
  <r>
    <x v="136"/>
    <x v="33"/>
    <x v="4"/>
    <n v="14246"/>
  </r>
  <r>
    <x v="136"/>
    <x v="33"/>
    <x v="5"/>
    <n v="9137"/>
  </r>
  <r>
    <x v="136"/>
    <x v="34"/>
    <x v="0"/>
    <n v="33"/>
  </r>
  <r>
    <x v="136"/>
    <x v="34"/>
    <x v="1"/>
    <n v="1002"/>
  </r>
  <r>
    <x v="136"/>
    <x v="34"/>
    <x v="2"/>
    <n v="31062"/>
  </r>
  <r>
    <x v="136"/>
    <x v="34"/>
    <x v="3"/>
    <n v="6948"/>
  </r>
  <r>
    <x v="136"/>
    <x v="34"/>
    <x v="4"/>
    <n v="10999"/>
  </r>
  <r>
    <x v="136"/>
    <x v="34"/>
    <x v="5"/>
    <n v="6112"/>
  </r>
  <r>
    <x v="136"/>
    <x v="35"/>
    <x v="0"/>
    <n v="12"/>
  </r>
  <r>
    <x v="136"/>
    <x v="35"/>
    <x v="1"/>
    <n v="172"/>
  </r>
  <r>
    <x v="136"/>
    <x v="35"/>
    <x v="2"/>
    <n v="5332"/>
  </r>
  <r>
    <x v="136"/>
    <x v="35"/>
    <x v="3"/>
    <n v="1464"/>
  </r>
  <r>
    <x v="136"/>
    <x v="35"/>
    <x v="4"/>
    <n v="2546"/>
  </r>
  <r>
    <x v="136"/>
    <x v="35"/>
    <x v="5"/>
    <n v="1919"/>
  </r>
  <r>
    <x v="136"/>
    <x v="36"/>
    <x v="0"/>
    <n v="14"/>
  </r>
  <r>
    <x v="136"/>
    <x v="36"/>
    <x v="1"/>
    <n v="397"/>
  </r>
  <r>
    <x v="136"/>
    <x v="36"/>
    <x v="2"/>
    <n v="12307"/>
  </r>
  <r>
    <x v="136"/>
    <x v="36"/>
    <x v="3"/>
    <n v="1920"/>
  </r>
  <r>
    <x v="136"/>
    <x v="36"/>
    <x v="4"/>
    <n v="3242"/>
  </r>
  <r>
    <x v="136"/>
    <x v="36"/>
    <x v="5"/>
    <n v="1952"/>
  </r>
  <r>
    <x v="136"/>
    <x v="37"/>
    <x v="0"/>
    <n v="54"/>
  </r>
  <r>
    <x v="136"/>
    <x v="37"/>
    <x v="1"/>
    <n v="1480"/>
  </r>
  <r>
    <x v="136"/>
    <x v="37"/>
    <x v="2"/>
    <n v="45880"/>
  </r>
  <r>
    <x v="136"/>
    <x v="37"/>
    <x v="3"/>
    <n v="18877"/>
  </r>
  <r>
    <x v="136"/>
    <x v="37"/>
    <x v="4"/>
    <n v="28069"/>
  </r>
  <r>
    <x v="136"/>
    <x v="37"/>
    <x v="5"/>
    <n v="16712"/>
  </r>
  <r>
    <x v="136"/>
    <x v="38"/>
    <x v="0"/>
    <n v="17"/>
  </r>
  <r>
    <x v="136"/>
    <x v="38"/>
    <x v="1"/>
    <n v="381"/>
  </r>
  <r>
    <x v="136"/>
    <x v="38"/>
    <x v="2"/>
    <n v="11811"/>
  </r>
  <r>
    <x v="136"/>
    <x v="38"/>
    <x v="3"/>
    <n v="1225"/>
  </r>
  <r>
    <x v="136"/>
    <x v="38"/>
    <x v="4"/>
    <n v="1858"/>
  </r>
  <r>
    <x v="136"/>
    <x v="38"/>
    <x v="5"/>
    <n v="1329"/>
  </r>
  <r>
    <x v="136"/>
    <x v="39"/>
    <x v="0"/>
    <n v="20"/>
  </r>
  <r>
    <x v="136"/>
    <x v="39"/>
    <x v="1"/>
    <n v="760"/>
  </r>
  <r>
    <x v="136"/>
    <x v="39"/>
    <x v="2"/>
    <n v="23560"/>
  </r>
  <r>
    <x v="136"/>
    <x v="39"/>
    <x v="3"/>
    <n v="2843"/>
  </r>
  <r>
    <x v="136"/>
    <x v="39"/>
    <x v="4"/>
    <n v="4401"/>
  </r>
  <r>
    <x v="136"/>
    <x v="39"/>
    <x v="5"/>
    <n v="2607"/>
  </r>
  <r>
    <x v="136"/>
    <x v="40"/>
    <x v="0"/>
    <n v="28"/>
  </r>
  <r>
    <x v="136"/>
    <x v="40"/>
    <x v="1"/>
    <n v="1034"/>
  </r>
  <r>
    <x v="136"/>
    <x v="40"/>
    <x v="2"/>
    <n v="32054"/>
  </r>
  <r>
    <x v="136"/>
    <x v="40"/>
    <x v="3"/>
    <n v="4576"/>
  </r>
  <r>
    <x v="136"/>
    <x v="40"/>
    <x v="4"/>
    <n v="7071"/>
  </r>
  <r>
    <x v="136"/>
    <x v="40"/>
    <x v="5"/>
    <n v="4185"/>
  </r>
  <r>
    <x v="136"/>
    <x v="41"/>
    <x v="0"/>
    <n v="10"/>
  </r>
  <r>
    <x v="136"/>
    <x v="41"/>
    <x v="1"/>
    <n v="233"/>
  </r>
  <r>
    <x v="136"/>
    <x v="41"/>
    <x v="2"/>
    <n v="7223"/>
  </r>
  <r>
    <x v="136"/>
    <x v="41"/>
    <x v="3"/>
    <n v="2765"/>
  </r>
  <r>
    <x v="136"/>
    <x v="41"/>
    <x v="4"/>
    <n v="4862"/>
  </r>
  <r>
    <x v="136"/>
    <x v="41"/>
    <x v="5"/>
    <n v="2564"/>
  </r>
  <r>
    <x v="136"/>
    <x v="42"/>
    <x v="0"/>
    <n v="8"/>
  </r>
  <r>
    <x v="136"/>
    <x v="42"/>
    <x v="1"/>
    <n v="461"/>
  </r>
  <r>
    <x v="136"/>
    <x v="42"/>
    <x v="2"/>
    <n v="14291"/>
  </r>
  <r>
    <x v="136"/>
    <x v="42"/>
    <x v="3"/>
    <n v="1549"/>
  </r>
  <r>
    <x v="136"/>
    <x v="42"/>
    <x v="4"/>
    <n v="2291"/>
  </r>
  <r>
    <x v="136"/>
    <x v="42"/>
    <x v="5"/>
    <n v="1299"/>
  </r>
  <r>
    <x v="136"/>
    <x v="43"/>
    <x v="0"/>
    <n v="20"/>
  </r>
  <r>
    <x v="136"/>
    <x v="43"/>
    <x v="1"/>
    <n v="641"/>
  </r>
  <r>
    <x v="136"/>
    <x v="43"/>
    <x v="2"/>
    <n v="19871"/>
  </r>
  <r>
    <x v="136"/>
    <x v="43"/>
    <x v="3"/>
    <n v="8147"/>
  </r>
  <r>
    <x v="136"/>
    <x v="43"/>
    <x v="4"/>
    <n v="12750"/>
  </r>
  <r>
    <x v="136"/>
    <x v="43"/>
    <x v="5"/>
    <n v="6064"/>
  </r>
  <r>
    <x v="136"/>
    <x v="44"/>
    <x v="0"/>
    <n v="78"/>
  </r>
  <r>
    <x v="136"/>
    <x v="44"/>
    <x v="1"/>
    <n v="6010"/>
  </r>
  <r>
    <x v="136"/>
    <x v="44"/>
    <x v="2"/>
    <n v="186310"/>
  </r>
  <r>
    <x v="136"/>
    <x v="44"/>
    <x v="3"/>
    <n v="117908"/>
  </r>
  <r>
    <x v="136"/>
    <x v="44"/>
    <x v="4"/>
    <n v="159630"/>
  </r>
  <r>
    <x v="136"/>
    <x v="44"/>
    <x v="5"/>
    <n v="79143"/>
  </r>
  <r>
    <x v="136"/>
    <x v="45"/>
    <x v="0"/>
    <n v="15"/>
  </r>
  <r>
    <x v="136"/>
    <x v="45"/>
    <x v="1"/>
    <n v="682"/>
  </r>
  <r>
    <x v="136"/>
    <x v="45"/>
    <x v="2"/>
    <n v="21142"/>
  </r>
  <r>
    <x v="136"/>
    <x v="45"/>
    <x v="3"/>
    <n v="4006"/>
  </r>
  <r>
    <x v="136"/>
    <x v="45"/>
    <x v="4"/>
    <n v="6835"/>
  </r>
  <r>
    <x v="136"/>
    <x v="45"/>
    <x v="5"/>
    <n v="3844"/>
  </r>
  <r>
    <x v="136"/>
    <x v="46"/>
    <x v="0"/>
    <n v="22"/>
  </r>
  <r>
    <x v="136"/>
    <x v="46"/>
    <x v="1"/>
    <n v="695"/>
  </r>
  <r>
    <x v="136"/>
    <x v="46"/>
    <x v="2"/>
    <n v="21545"/>
  </r>
  <r>
    <x v="136"/>
    <x v="46"/>
    <x v="3"/>
    <n v="2021"/>
  </r>
  <r>
    <x v="136"/>
    <x v="46"/>
    <x v="4"/>
    <n v="3512"/>
  </r>
  <r>
    <x v="136"/>
    <x v="46"/>
    <x v="5"/>
    <n v="1954"/>
  </r>
  <r>
    <x v="136"/>
    <x v="47"/>
    <x v="0"/>
    <n v="84"/>
  </r>
  <r>
    <x v="136"/>
    <x v="47"/>
    <x v="1"/>
    <n v="3668"/>
  </r>
  <r>
    <x v="136"/>
    <x v="47"/>
    <x v="2"/>
    <n v="113708"/>
  </r>
  <r>
    <x v="136"/>
    <x v="47"/>
    <x v="3"/>
    <n v="13525"/>
  </r>
  <r>
    <x v="136"/>
    <x v="47"/>
    <x v="4"/>
    <n v="22493"/>
  </r>
  <r>
    <x v="136"/>
    <x v="47"/>
    <x v="5"/>
    <n v="9838"/>
  </r>
  <r>
    <x v="136"/>
    <x v="48"/>
    <x v="0"/>
    <n v="77"/>
  </r>
  <r>
    <x v="136"/>
    <x v="48"/>
    <x v="1"/>
    <n v="2879"/>
  </r>
  <r>
    <x v="136"/>
    <x v="48"/>
    <x v="2"/>
    <n v="89249"/>
  </r>
  <r>
    <x v="136"/>
    <x v="48"/>
    <x v="3"/>
    <n v="24737"/>
  </r>
  <r>
    <x v="136"/>
    <x v="48"/>
    <x v="4"/>
    <n v="33872"/>
  </r>
  <r>
    <x v="136"/>
    <x v="48"/>
    <x v="5"/>
    <n v="17014"/>
  </r>
  <r>
    <x v="136"/>
    <x v="49"/>
    <x v="0"/>
    <n v="98"/>
  </r>
  <r>
    <x v="136"/>
    <x v="49"/>
    <x v="1"/>
    <n v="3126"/>
  </r>
  <r>
    <x v="136"/>
    <x v="49"/>
    <x v="2"/>
    <n v="96906"/>
  </r>
  <r>
    <x v="136"/>
    <x v="49"/>
    <x v="3"/>
    <n v="22845"/>
  </r>
  <r>
    <x v="136"/>
    <x v="49"/>
    <x v="4"/>
    <n v="36299"/>
  </r>
  <r>
    <x v="136"/>
    <x v="49"/>
    <x v="5"/>
    <n v="22258"/>
  </r>
  <r>
    <x v="136"/>
    <x v="50"/>
    <x v="0"/>
    <n v="43"/>
  </r>
  <r>
    <x v="136"/>
    <x v="50"/>
    <x v="1"/>
    <n v="1192"/>
  </r>
  <r>
    <x v="136"/>
    <x v="50"/>
    <x v="2"/>
    <n v="36952"/>
  </r>
  <r>
    <x v="136"/>
    <x v="50"/>
    <x v="3"/>
    <n v="8383"/>
  </r>
  <r>
    <x v="136"/>
    <x v="50"/>
    <x v="4"/>
    <n v="13228"/>
  </r>
  <r>
    <x v="136"/>
    <x v="50"/>
    <x v="5"/>
    <n v="8727"/>
  </r>
  <r>
    <x v="136"/>
    <x v="51"/>
    <x v="0"/>
    <n v="45"/>
  </r>
  <r>
    <x v="136"/>
    <x v="51"/>
    <x v="1"/>
    <n v="1268"/>
  </r>
  <r>
    <x v="136"/>
    <x v="51"/>
    <x v="2"/>
    <n v="39308"/>
  </r>
  <r>
    <x v="136"/>
    <x v="51"/>
    <x v="3"/>
    <n v="7584"/>
  </r>
  <r>
    <x v="136"/>
    <x v="51"/>
    <x v="4"/>
    <n v="11868"/>
  </r>
  <r>
    <x v="136"/>
    <x v="51"/>
    <x v="5"/>
    <n v="8400"/>
  </r>
  <r>
    <x v="136"/>
    <x v="52"/>
    <x v="0"/>
    <n v="37"/>
  </r>
  <r>
    <x v="136"/>
    <x v="52"/>
    <x v="1"/>
    <n v="1127"/>
  </r>
  <r>
    <x v="136"/>
    <x v="52"/>
    <x v="2"/>
    <n v="34937"/>
  </r>
  <r>
    <x v="136"/>
    <x v="52"/>
    <x v="3"/>
    <n v="8975"/>
  </r>
  <r>
    <x v="136"/>
    <x v="52"/>
    <x v="4"/>
    <n v="13239"/>
  </r>
  <r>
    <x v="136"/>
    <x v="52"/>
    <x v="5"/>
    <n v="9408"/>
  </r>
  <r>
    <x v="136"/>
    <x v="53"/>
    <x v="0"/>
    <n v="69"/>
  </r>
  <r>
    <x v="136"/>
    <x v="53"/>
    <x v="1"/>
    <n v="3084"/>
  </r>
  <r>
    <x v="136"/>
    <x v="53"/>
    <x v="2"/>
    <n v="95604"/>
  </r>
  <r>
    <x v="136"/>
    <x v="53"/>
    <x v="3"/>
    <n v="20052"/>
  </r>
  <r>
    <x v="136"/>
    <x v="53"/>
    <x v="4"/>
    <n v="30910"/>
  </r>
  <r>
    <x v="136"/>
    <x v="53"/>
    <x v="5"/>
    <n v="23019"/>
  </r>
  <r>
    <x v="136"/>
    <x v="54"/>
    <x v="0"/>
    <n v="49"/>
  </r>
  <r>
    <x v="136"/>
    <x v="54"/>
    <x v="1"/>
    <n v="1653"/>
  </r>
  <r>
    <x v="136"/>
    <x v="54"/>
    <x v="2"/>
    <n v="51243"/>
  </r>
  <r>
    <x v="136"/>
    <x v="54"/>
    <x v="3"/>
    <n v="10325"/>
  </r>
  <r>
    <x v="136"/>
    <x v="54"/>
    <x v="4"/>
    <n v="20846"/>
  </r>
  <r>
    <x v="136"/>
    <x v="54"/>
    <x v="5"/>
    <n v="12294"/>
  </r>
  <r>
    <x v="136"/>
    <x v="55"/>
    <x v="0"/>
    <n v="21"/>
  </r>
  <r>
    <x v="136"/>
    <x v="55"/>
    <x v="1"/>
    <n v="1662"/>
  </r>
  <r>
    <x v="136"/>
    <x v="55"/>
    <x v="2"/>
    <n v="51522"/>
  </r>
  <r>
    <x v="136"/>
    <x v="55"/>
    <x v="3"/>
    <n v="3711"/>
  </r>
  <r>
    <x v="136"/>
    <x v="55"/>
    <x v="4"/>
    <n v="7202"/>
  </r>
  <r>
    <x v="136"/>
    <x v="55"/>
    <x v="5"/>
    <n v="2539"/>
  </r>
  <r>
    <x v="136"/>
    <x v="56"/>
    <x v="0"/>
    <n v="179"/>
  </r>
  <r>
    <x v="136"/>
    <x v="56"/>
    <x v="1"/>
    <n v="5858"/>
  </r>
  <r>
    <x v="136"/>
    <x v="56"/>
    <x v="2"/>
    <n v="181598"/>
  </r>
  <r>
    <x v="136"/>
    <x v="56"/>
    <x v="3"/>
    <n v="91485"/>
  </r>
  <r>
    <x v="136"/>
    <x v="56"/>
    <x v="4"/>
    <n v="140136"/>
  </r>
  <r>
    <x v="136"/>
    <x v="56"/>
    <x v="5"/>
    <n v="62965"/>
  </r>
  <r>
    <x v="136"/>
    <x v="57"/>
    <x v="0"/>
    <n v="15"/>
  </r>
  <r>
    <x v="136"/>
    <x v="57"/>
    <x v="1"/>
    <n v="512"/>
  </r>
  <r>
    <x v="136"/>
    <x v="57"/>
    <x v="2"/>
    <n v="15872"/>
  </r>
  <r>
    <x v="136"/>
    <x v="57"/>
    <x v="3"/>
    <n v="2273"/>
  </r>
  <r>
    <x v="136"/>
    <x v="57"/>
    <x v="4"/>
    <n v="4316"/>
  </r>
  <r>
    <x v="136"/>
    <x v="57"/>
    <x v="5"/>
    <n v="2241"/>
  </r>
  <r>
    <x v="136"/>
    <x v="58"/>
    <x v="0"/>
    <n v="38"/>
  </r>
  <r>
    <x v="136"/>
    <x v="58"/>
    <x v="1"/>
    <n v="1149"/>
  </r>
  <r>
    <x v="136"/>
    <x v="58"/>
    <x v="2"/>
    <n v="35619"/>
  </r>
  <r>
    <x v="136"/>
    <x v="58"/>
    <x v="3"/>
    <n v="8141"/>
  </r>
  <r>
    <x v="136"/>
    <x v="58"/>
    <x v="4"/>
    <n v="14153"/>
  </r>
  <r>
    <x v="136"/>
    <x v="58"/>
    <x v="5"/>
    <n v="6797"/>
  </r>
  <r>
    <x v="136"/>
    <x v="59"/>
    <x v="0"/>
    <n v="47"/>
  </r>
  <r>
    <x v="136"/>
    <x v="59"/>
    <x v="1"/>
    <n v="1391"/>
  </r>
  <r>
    <x v="136"/>
    <x v="59"/>
    <x v="2"/>
    <n v="43121"/>
  </r>
  <r>
    <x v="136"/>
    <x v="59"/>
    <x v="3"/>
    <n v="10127"/>
  </r>
  <r>
    <x v="136"/>
    <x v="59"/>
    <x v="4"/>
    <n v="16167"/>
  </r>
  <r>
    <x v="136"/>
    <x v="59"/>
    <x v="5"/>
    <n v="9508"/>
  </r>
  <r>
    <x v="136"/>
    <x v="60"/>
    <x v="0"/>
    <n v="32"/>
  </r>
  <r>
    <x v="136"/>
    <x v="60"/>
    <x v="1"/>
    <n v="1855"/>
  </r>
  <r>
    <x v="136"/>
    <x v="60"/>
    <x v="2"/>
    <n v="57505"/>
  </r>
  <r>
    <x v="136"/>
    <x v="60"/>
    <x v="3"/>
    <n v="13372"/>
  </r>
  <r>
    <x v="136"/>
    <x v="60"/>
    <x v="4"/>
    <n v="22335"/>
  </r>
  <r>
    <x v="136"/>
    <x v="60"/>
    <x v="5"/>
    <n v="17420"/>
  </r>
  <r>
    <x v="136"/>
    <x v="61"/>
    <x v="0"/>
    <n v="9"/>
  </r>
  <r>
    <x v="136"/>
    <x v="61"/>
    <x v="1"/>
    <n v="296"/>
  </r>
  <r>
    <x v="136"/>
    <x v="61"/>
    <x v="2"/>
    <n v="9176"/>
  </r>
  <r>
    <x v="136"/>
    <x v="61"/>
    <x v="3"/>
    <n v="894"/>
  </r>
  <r>
    <x v="136"/>
    <x v="61"/>
    <x v="4"/>
    <n v="1485"/>
  </r>
  <r>
    <x v="136"/>
    <x v="61"/>
    <x v="5"/>
    <n v="794"/>
  </r>
  <r>
    <x v="136"/>
    <x v="62"/>
    <x v="0"/>
    <n v="46"/>
  </r>
  <r>
    <x v="136"/>
    <x v="62"/>
    <x v="1"/>
    <n v="1765"/>
  </r>
  <r>
    <x v="136"/>
    <x v="62"/>
    <x v="2"/>
    <n v="54715"/>
  </r>
  <r>
    <x v="136"/>
    <x v="62"/>
    <x v="3"/>
    <n v="8276"/>
  </r>
  <r>
    <x v="136"/>
    <x v="62"/>
    <x v="4"/>
    <n v="13572"/>
  </r>
  <r>
    <x v="136"/>
    <x v="62"/>
    <x v="5"/>
    <n v="9621"/>
  </r>
  <r>
    <x v="136"/>
    <x v="63"/>
    <x v="0"/>
    <n v="60"/>
  </r>
  <r>
    <x v="136"/>
    <x v="63"/>
    <x v="1"/>
    <n v="3027"/>
  </r>
  <r>
    <x v="136"/>
    <x v="63"/>
    <x v="2"/>
    <n v="93837"/>
  </r>
  <r>
    <x v="136"/>
    <x v="63"/>
    <x v="3"/>
    <n v="6616"/>
  </r>
  <r>
    <x v="136"/>
    <x v="63"/>
    <x v="4"/>
    <n v="10247"/>
  </r>
  <r>
    <x v="136"/>
    <x v="63"/>
    <x v="5"/>
    <n v="5317"/>
  </r>
  <r>
    <x v="136"/>
    <x v="64"/>
    <x v="0"/>
    <n v="156"/>
  </r>
  <r>
    <x v="136"/>
    <x v="64"/>
    <x v="1"/>
    <n v="10435"/>
  </r>
  <r>
    <x v="136"/>
    <x v="64"/>
    <x v="2"/>
    <n v="323485"/>
  </r>
  <r>
    <x v="136"/>
    <x v="64"/>
    <x v="3"/>
    <n v="89063"/>
  </r>
  <r>
    <x v="136"/>
    <x v="64"/>
    <x v="4"/>
    <n v="137190"/>
  </r>
  <r>
    <x v="136"/>
    <x v="64"/>
    <x v="5"/>
    <n v="56783"/>
  </r>
  <r>
    <x v="136"/>
    <x v="65"/>
    <x v="0"/>
    <n v="77"/>
  </r>
  <r>
    <x v="136"/>
    <x v="65"/>
    <x v="1"/>
    <n v="2574"/>
  </r>
  <r>
    <x v="136"/>
    <x v="65"/>
    <x v="2"/>
    <n v="79794"/>
  </r>
  <r>
    <x v="136"/>
    <x v="65"/>
    <x v="3"/>
    <n v="36570"/>
  </r>
  <r>
    <x v="136"/>
    <x v="65"/>
    <x v="4"/>
    <n v="60319"/>
  </r>
  <r>
    <x v="136"/>
    <x v="65"/>
    <x v="5"/>
    <n v="33473"/>
  </r>
  <r>
    <x v="136"/>
    <x v="66"/>
    <x v="0"/>
    <n v="32"/>
  </r>
  <r>
    <x v="136"/>
    <x v="66"/>
    <x v="1"/>
    <n v="581"/>
  </r>
  <r>
    <x v="136"/>
    <x v="66"/>
    <x v="2"/>
    <n v="18011"/>
  </r>
  <r>
    <x v="136"/>
    <x v="66"/>
    <x v="3"/>
    <n v="2604"/>
  </r>
  <r>
    <x v="136"/>
    <x v="66"/>
    <x v="4"/>
    <n v="4206"/>
  </r>
  <r>
    <x v="136"/>
    <x v="66"/>
    <x v="5"/>
    <n v="2679"/>
  </r>
  <r>
    <x v="136"/>
    <x v="67"/>
    <x v="0"/>
    <n v="64"/>
  </r>
  <r>
    <x v="136"/>
    <x v="67"/>
    <x v="1"/>
    <n v="2897"/>
  </r>
  <r>
    <x v="136"/>
    <x v="67"/>
    <x v="2"/>
    <n v="89807"/>
  </r>
  <r>
    <x v="136"/>
    <x v="67"/>
    <x v="3"/>
    <n v="13644"/>
  </r>
  <r>
    <x v="136"/>
    <x v="67"/>
    <x v="4"/>
    <n v="21951"/>
  </r>
  <r>
    <x v="136"/>
    <x v="67"/>
    <x v="5"/>
    <n v="13119"/>
  </r>
  <r>
    <x v="136"/>
    <x v="68"/>
    <x v="0"/>
    <n v="10"/>
  </r>
  <r>
    <x v="136"/>
    <x v="68"/>
    <x v="1"/>
    <n v="191"/>
  </r>
  <r>
    <x v="136"/>
    <x v="68"/>
    <x v="2"/>
    <n v="5921"/>
  </r>
  <r>
    <x v="136"/>
    <x v="68"/>
    <x v="3"/>
    <n v="1351"/>
  </r>
  <r>
    <x v="136"/>
    <x v="68"/>
    <x v="4"/>
    <n v="2000"/>
  </r>
  <r>
    <x v="136"/>
    <x v="68"/>
    <x v="5"/>
    <n v="1514"/>
  </r>
  <r>
    <x v="136"/>
    <x v="69"/>
    <x v="0"/>
    <n v="42"/>
  </r>
  <r>
    <x v="136"/>
    <x v="69"/>
    <x v="1"/>
    <n v="1210"/>
  </r>
  <r>
    <x v="136"/>
    <x v="69"/>
    <x v="2"/>
    <n v="37510"/>
  </r>
  <r>
    <x v="136"/>
    <x v="69"/>
    <x v="3"/>
    <n v="13796"/>
  </r>
  <r>
    <x v="136"/>
    <x v="69"/>
    <x v="4"/>
    <n v="19972"/>
  </r>
  <r>
    <x v="136"/>
    <x v="69"/>
    <x v="5"/>
    <n v="11493"/>
  </r>
  <r>
    <x v="136"/>
    <x v="70"/>
    <x v="0"/>
    <n v="3191"/>
  </r>
  <r>
    <x v="136"/>
    <x v="70"/>
    <x v="1"/>
    <n v="135040"/>
  </r>
  <r>
    <x v="136"/>
    <x v="70"/>
    <x v="2"/>
    <n v="4186240"/>
  </r>
  <r>
    <x v="136"/>
    <x v="70"/>
    <x v="3"/>
    <n v="1237222"/>
  </r>
  <r>
    <x v="136"/>
    <x v="70"/>
    <x v="4"/>
    <n v="1898174"/>
  </r>
  <r>
    <x v="136"/>
    <x v="70"/>
    <x v="5"/>
    <n v="972710"/>
  </r>
  <r>
    <x v="137"/>
    <x v="0"/>
    <x v="0"/>
    <n v="159"/>
  </r>
  <r>
    <x v="137"/>
    <x v="0"/>
    <x v="1"/>
    <n v="6305"/>
  </r>
  <r>
    <x v="137"/>
    <x v="0"/>
    <x v="2"/>
    <n v="189150"/>
  </r>
  <r>
    <x v="137"/>
    <x v="0"/>
    <x v="3"/>
    <n v="32085"/>
  </r>
  <r>
    <x v="137"/>
    <x v="0"/>
    <x v="4"/>
    <n v="46306"/>
  </r>
  <r>
    <x v="137"/>
    <x v="0"/>
    <x v="5"/>
    <n v="19880"/>
  </r>
  <r>
    <x v="137"/>
    <x v="1"/>
    <x v="0"/>
    <n v="57"/>
  </r>
  <r>
    <x v="137"/>
    <x v="1"/>
    <x v="1"/>
    <n v="2437"/>
  </r>
  <r>
    <x v="137"/>
    <x v="1"/>
    <x v="2"/>
    <n v="73110"/>
  </r>
  <r>
    <x v="137"/>
    <x v="1"/>
    <x v="3"/>
    <n v="11977"/>
  </r>
  <r>
    <x v="137"/>
    <x v="1"/>
    <x v="4"/>
    <n v="17791"/>
  </r>
  <r>
    <x v="137"/>
    <x v="1"/>
    <x v="5"/>
    <n v="9944"/>
  </r>
  <r>
    <x v="137"/>
    <x v="2"/>
    <x v="0"/>
    <n v="25"/>
  </r>
  <r>
    <x v="137"/>
    <x v="2"/>
    <x v="1"/>
    <n v="1145"/>
  </r>
  <r>
    <x v="137"/>
    <x v="2"/>
    <x v="2"/>
    <n v="34350"/>
  </r>
  <r>
    <x v="137"/>
    <x v="2"/>
    <x v="3"/>
    <n v="1607"/>
  </r>
  <r>
    <x v="137"/>
    <x v="2"/>
    <x v="4"/>
    <n v="2787"/>
  </r>
  <r>
    <x v="137"/>
    <x v="2"/>
    <x v="5"/>
    <n v="1835"/>
  </r>
  <r>
    <x v="137"/>
    <x v="3"/>
    <x v="0"/>
    <n v="48"/>
  </r>
  <r>
    <x v="137"/>
    <x v="3"/>
    <x v="1"/>
    <n v="2296"/>
  </r>
  <r>
    <x v="137"/>
    <x v="3"/>
    <x v="2"/>
    <n v="68880"/>
  </r>
  <r>
    <x v="137"/>
    <x v="3"/>
    <x v="3"/>
    <n v="9093"/>
  </r>
  <r>
    <x v="137"/>
    <x v="3"/>
    <x v="4"/>
    <n v="18031"/>
  </r>
  <r>
    <x v="137"/>
    <x v="3"/>
    <x v="5"/>
    <n v="7431"/>
  </r>
  <r>
    <x v="137"/>
    <x v="4"/>
    <x v="0"/>
    <n v="22"/>
  </r>
  <r>
    <x v="137"/>
    <x v="4"/>
    <x v="1"/>
    <n v="928"/>
  </r>
  <r>
    <x v="137"/>
    <x v="4"/>
    <x v="2"/>
    <n v="27840"/>
  </r>
  <r>
    <x v="137"/>
    <x v="4"/>
    <x v="3"/>
    <n v="12420"/>
  </r>
  <r>
    <x v="137"/>
    <x v="4"/>
    <x v="4"/>
    <n v="20085"/>
  </r>
  <r>
    <x v="137"/>
    <x v="4"/>
    <x v="5"/>
    <n v="9741"/>
  </r>
  <r>
    <x v="137"/>
    <x v="5"/>
    <x v="0"/>
    <n v="12"/>
  </r>
  <r>
    <x v="137"/>
    <x v="5"/>
    <x v="1"/>
    <n v="386"/>
  </r>
  <r>
    <x v="137"/>
    <x v="5"/>
    <x v="2"/>
    <n v="11580"/>
  </r>
  <r>
    <x v="137"/>
    <x v="5"/>
    <x v="3"/>
    <n v="2823"/>
  </r>
  <r>
    <x v="137"/>
    <x v="5"/>
    <x v="4"/>
    <n v="4792"/>
  </r>
  <r>
    <x v="137"/>
    <x v="5"/>
    <x v="5"/>
    <n v="2197"/>
  </r>
  <r>
    <x v="137"/>
    <x v="6"/>
    <x v="0"/>
    <n v="161"/>
  </r>
  <r>
    <x v="137"/>
    <x v="6"/>
    <x v="1"/>
    <n v="12178"/>
  </r>
  <r>
    <x v="137"/>
    <x v="6"/>
    <x v="2"/>
    <n v="365340"/>
  </r>
  <r>
    <x v="137"/>
    <x v="6"/>
    <x v="3"/>
    <n v="198128"/>
  </r>
  <r>
    <x v="137"/>
    <x v="6"/>
    <x v="4"/>
    <n v="294578"/>
  </r>
  <r>
    <x v="137"/>
    <x v="6"/>
    <x v="5"/>
    <n v="136593"/>
  </r>
  <r>
    <x v="137"/>
    <x v="7"/>
    <x v="0"/>
    <n v="48"/>
  </r>
  <r>
    <x v="137"/>
    <x v="7"/>
    <x v="1"/>
    <n v="2168"/>
  </r>
  <r>
    <x v="137"/>
    <x v="7"/>
    <x v="2"/>
    <n v="65040"/>
  </r>
  <r>
    <x v="137"/>
    <x v="7"/>
    <x v="3"/>
    <n v="34595"/>
  </r>
  <r>
    <x v="137"/>
    <x v="7"/>
    <x v="4"/>
    <n v="55836"/>
  </r>
  <r>
    <x v="137"/>
    <x v="7"/>
    <x v="5"/>
    <n v="37722"/>
  </r>
  <r>
    <x v="137"/>
    <x v="8"/>
    <x v="0"/>
    <n v="11"/>
  </r>
  <r>
    <x v="137"/>
    <x v="8"/>
    <x v="1"/>
    <n v="538"/>
  </r>
  <r>
    <x v="137"/>
    <x v="8"/>
    <x v="2"/>
    <n v="16140"/>
  </r>
  <r>
    <x v="137"/>
    <x v="8"/>
    <x v="3"/>
    <n v="2991"/>
  </r>
  <r>
    <x v="137"/>
    <x v="8"/>
    <x v="4"/>
    <n v="4084"/>
  </r>
  <r>
    <x v="137"/>
    <x v="8"/>
    <x v="5"/>
    <n v="2359"/>
  </r>
  <r>
    <x v="137"/>
    <x v="9"/>
    <x v="0"/>
    <n v="16"/>
  </r>
  <r>
    <x v="137"/>
    <x v="9"/>
    <x v="1"/>
    <n v="390"/>
  </r>
  <r>
    <x v="137"/>
    <x v="9"/>
    <x v="2"/>
    <n v="11700"/>
  </r>
  <r>
    <x v="137"/>
    <x v="9"/>
    <x v="3"/>
    <n v="2462"/>
  </r>
  <r>
    <x v="137"/>
    <x v="9"/>
    <x v="4"/>
    <n v="4491"/>
  </r>
  <r>
    <x v="137"/>
    <x v="9"/>
    <x v="5"/>
    <n v="1874"/>
  </r>
  <r>
    <x v="137"/>
    <x v="10"/>
    <x v="0"/>
    <n v="101"/>
  </r>
  <r>
    <x v="137"/>
    <x v="10"/>
    <x v="1"/>
    <n v="3819"/>
  </r>
  <r>
    <x v="137"/>
    <x v="10"/>
    <x v="2"/>
    <n v="114570"/>
  </r>
  <r>
    <x v="137"/>
    <x v="10"/>
    <x v="3"/>
    <n v="12524"/>
  </r>
  <r>
    <x v="137"/>
    <x v="10"/>
    <x v="4"/>
    <n v="20204"/>
  </r>
  <r>
    <x v="137"/>
    <x v="10"/>
    <x v="5"/>
    <n v="10422"/>
  </r>
  <r>
    <x v="137"/>
    <x v="11"/>
    <x v="0"/>
    <n v="14"/>
  </r>
  <r>
    <x v="137"/>
    <x v="11"/>
    <x v="1"/>
    <n v="425"/>
  </r>
  <r>
    <x v="137"/>
    <x v="11"/>
    <x v="2"/>
    <n v="12750"/>
  </r>
  <r>
    <x v="137"/>
    <x v="11"/>
    <x v="3"/>
    <n v="3403"/>
  </r>
  <r>
    <x v="137"/>
    <x v="11"/>
    <x v="4"/>
    <n v="6286"/>
  </r>
  <r>
    <x v="137"/>
    <x v="11"/>
    <x v="5"/>
    <n v="2913"/>
  </r>
  <r>
    <x v="137"/>
    <x v="12"/>
    <x v="0"/>
    <n v="19"/>
  </r>
  <r>
    <x v="137"/>
    <x v="12"/>
    <x v="1"/>
    <n v="824"/>
  </r>
  <r>
    <x v="137"/>
    <x v="12"/>
    <x v="2"/>
    <n v="24720"/>
  </r>
  <r>
    <x v="137"/>
    <x v="12"/>
    <x v="3"/>
    <n v="3783"/>
  </r>
  <r>
    <x v="137"/>
    <x v="12"/>
    <x v="4"/>
    <n v="5506"/>
  </r>
  <r>
    <x v="137"/>
    <x v="12"/>
    <x v="5"/>
    <n v="3412"/>
  </r>
  <r>
    <x v="137"/>
    <x v="13"/>
    <x v="0"/>
    <n v="11"/>
  </r>
  <r>
    <x v="137"/>
    <x v="13"/>
    <x v="1"/>
    <n v="287"/>
  </r>
  <r>
    <x v="137"/>
    <x v="13"/>
    <x v="2"/>
    <n v="8610"/>
  </r>
  <r>
    <x v="137"/>
    <x v="13"/>
    <x v="3"/>
    <n v="2514"/>
  </r>
  <r>
    <x v="137"/>
    <x v="13"/>
    <x v="4"/>
    <n v="3842"/>
  </r>
  <r>
    <x v="137"/>
    <x v="13"/>
    <x v="5"/>
    <n v="2027"/>
  </r>
  <r>
    <x v="137"/>
    <x v="14"/>
    <x v="0"/>
    <n v="54"/>
  </r>
  <r>
    <x v="137"/>
    <x v="14"/>
    <x v="1"/>
    <n v="1707"/>
  </r>
  <r>
    <x v="137"/>
    <x v="14"/>
    <x v="2"/>
    <n v="51210"/>
  </r>
  <r>
    <x v="137"/>
    <x v="14"/>
    <x v="3"/>
    <n v="28946"/>
  </r>
  <r>
    <x v="137"/>
    <x v="14"/>
    <x v="4"/>
    <n v="47301"/>
  </r>
  <r>
    <x v="137"/>
    <x v="14"/>
    <x v="5"/>
    <n v="23286"/>
  </r>
  <r>
    <x v="137"/>
    <x v="15"/>
    <x v="0"/>
    <n v="25"/>
  </r>
  <r>
    <x v="137"/>
    <x v="15"/>
    <x v="1"/>
    <n v="1063"/>
  </r>
  <r>
    <x v="137"/>
    <x v="15"/>
    <x v="2"/>
    <n v="31890"/>
  </r>
  <r>
    <x v="137"/>
    <x v="15"/>
    <x v="3"/>
    <n v="5054"/>
  </r>
  <r>
    <x v="137"/>
    <x v="15"/>
    <x v="4"/>
    <n v="8362"/>
  </r>
  <r>
    <x v="137"/>
    <x v="15"/>
    <x v="5"/>
    <n v="4407"/>
  </r>
  <r>
    <x v="137"/>
    <x v="16"/>
    <x v="0"/>
    <n v="8"/>
  </r>
  <r>
    <x v="137"/>
    <x v="16"/>
    <x v="1"/>
    <n v="242"/>
  </r>
  <r>
    <x v="137"/>
    <x v="16"/>
    <x v="2"/>
    <n v="7260"/>
  </r>
  <r>
    <x v="137"/>
    <x v="16"/>
    <x v="3"/>
    <n v="856"/>
  </r>
  <r>
    <x v="137"/>
    <x v="16"/>
    <x v="4"/>
    <n v="1604"/>
  </r>
  <r>
    <x v="137"/>
    <x v="16"/>
    <x v="5"/>
    <n v="1051"/>
  </r>
  <r>
    <x v="137"/>
    <x v="17"/>
    <x v="0"/>
    <n v="11"/>
  </r>
  <r>
    <x v="137"/>
    <x v="17"/>
    <x v="1"/>
    <n v="263"/>
  </r>
  <r>
    <x v="137"/>
    <x v="17"/>
    <x v="2"/>
    <n v="7890"/>
  </r>
  <r>
    <x v="137"/>
    <x v="17"/>
    <x v="3"/>
    <n v="1561"/>
  </r>
  <r>
    <x v="137"/>
    <x v="17"/>
    <x v="4"/>
    <n v="2554"/>
  </r>
  <r>
    <x v="137"/>
    <x v="17"/>
    <x v="5"/>
    <n v="1438"/>
  </r>
  <r>
    <x v="137"/>
    <x v="18"/>
    <x v="0"/>
    <n v="19"/>
  </r>
  <r>
    <x v="137"/>
    <x v="18"/>
    <x v="1"/>
    <n v="729"/>
  </r>
  <r>
    <x v="137"/>
    <x v="18"/>
    <x v="2"/>
    <n v="21870"/>
  </r>
  <r>
    <x v="137"/>
    <x v="18"/>
    <x v="3"/>
    <n v="3967"/>
  </r>
  <r>
    <x v="137"/>
    <x v="18"/>
    <x v="4"/>
    <n v="5937"/>
  </r>
  <r>
    <x v="137"/>
    <x v="18"/>
    <x v="5"/>
    <n v="4418"/>
  </r>
  <r>
    <x v="137"/>
    <x v="19"/>
    <x v="0"/>
    <n v="108"/>
  </r>
  <r>
    <x v="137"/>
    <x v="19"/>
    <x v="1"/>
    <n v="4184"/>
  </r>
  <r>
    <x v="137"/>
    <x v="19"/>
    <x v="2"/>
    <n v="125520"/>
  </r>
  <r>
    <x v="137"/>
    <x v="19"/>
    <x v="3"/>
    <n v="30838"/>
  </r>
  <r>
    <x v="137"/>
    <x v="19"/>
    <x v="4"/>
    <n v="51550"/>
  </r>
  <r>
    <x v="137"/>
    <x v="19"/>
    <x v="5"/>
    <n v="30183"/>
  </r>
  <r>
    <x v="137"/>
    <x v="20"/>
    <x v="0"/>
    <n v="26"/>
  </r>
  <r>
    <x v="137"/>
    <x v="20"/>
    <x v="1"/>
    <n v="1915"/>
  </r>
  <r>
    <x v="137"/>
    <x v="20"/>
    <x v="2"/>
    <n v="57450"/>
  </r>
  <r>
    <x v="137"/>
    <x v="20"/>
    <x v="3"/>
    <n v="11802"/>
  </r>
  <r>
    <x v="137"/>
    <x v="20"/>
    <x v="4"/>
    <n v="23014"/>
  </r>
  <r>
    <x v="137"/>
    <x v="20"/>
    <x v="5"/>
    <n v="5292"/>
  </r>
  <r>
    <x v="137"/>
    <x v="21"/>
    <x v="0"/>
    <n v="74"/>
  </r>
  <r>
    <x v="137"/>
    <x v="21"/>
    <x v="1"/>
    <n v="3197"/>
  </r>
  <r>
    <x v="137"/>
    <x v="21"/>
    <x v="2"/>
    <n v="95910"/>
  </r>
  <r>
    <x v="137"/>
    <x v="21"/>
    <x v="3"/>
    <n v="29749"/>
  </r>
  <r>
    <x v="137"/>
    <x v="21"/>
    <x v="4"/>
    <n v="47044"/>
  </r>
  <r>
    <x v="137"/>
    <x v="21"/>
    <x v="5"/>
    <n v="19892"/>
  </r>
  <r>
    <x v="137"/>
    <x v="22"/>
    <x v="0"/>
    <n v="121"/>
  </r>
  <r>
    <x v="137"/>
    <x v="22"/>
    <x v="1"/>
    <n v="6103"/>
  </r>
  <r>
    <x v="137"/>
    <x v="22"/>
    <x v="2"/>
    <n v="183090"/>
  </r>
  <r>
    <x v="137"/>
    <x v="22"/>
    <x v="3"/>
    <n v="56812"/>
  </r>
  <r>
    <x v="137"/>
    <x v="22"/>
    <x v="4"/>
    <n v="98551"/>
  </r>
  <r>
    <x v="137"/>
    <x v="22"/>
    <x v="5"/>
    <n v="55481"/>
  </r>
  <r>
    <x v="137"/>
    <x v="23"/>
    <x v="0"/>
    <n v="32"/>
  </r>
  <r>
    <x v="137"/>
    <x v="23"/>
    <x v="1"/>
    <n v="1482"/>
  </r>
  <r>
    <x v="137"/>
    <x v="23"/>
    <x v="2"/>
    <n v="44460"/>
  </r>
  <r>
    <x v="137"/>
    <x v="23"/>
    <x v="3"/>
    <n v="5190"/>
  </r>
  <r>
    <x v="137"/>
    <x v="23"/>
    <x v="4"/>
    <n v="8360"/>
  </r>
  <r>
    <x v="137"/>
    <x v="23"/>
    <x v="5"/>
    <n v="4569"/>
  </r>
  <r>
    <x v="137"/>
    <x v="24"/>
    <x v="0"/>
    <n v="18"/>
  </r>
  <r>
    <x v="137"/>
    <x v="24"/>
    <x v="1"/>
    <n v="1294"/>
  </r>
  <r>
    <x v="137"/>
    <x v="24"/>
    <x v="2"/>
    <n v="38820"/>
  </r>
  <r>
    <x v="137"/>
    <x v="24"/>
    <x v="3"/>
    <n v="2286"/>
  </r>
  <r>
    <x v="137"/>
    <x v="24"/>
    <x v="4"/>
    <n v="4561"/>
  </r>
  <r>
    <x v="137"/>
    <x v="24"/>
    <x v="5"/>
    <n v="1298"/>
  </r>
  <r>
    <x v="137"/>
    <x v="25"/>
    <x v="0"/>
    <n v="43"/>
  </r>
  <r>
    <x v="137"/>
    <x v="25"/>
    <x v="1"/>
    <n v="1386"/>
  </r>
  <r>
    <x v="137"/>
    <x v="25"/>
    <x v="2"/>
    <n v="41580"/>
  </r>
  <r>
    <x v="137"/>
    <x v="25"/>
    <x v="3"/>
    <n v="7971"/>
  </r>
  <r>
    <x v="137"/>
    <x v="25"/>
    <x v="4"/>
    <n v="12191"/>
  </r>
  <r>
    <x v="137"/>
    <x v="25"/>
    <x v="5"/>
    <n v="7266"/>
  </r>
  <r>
    <x v="137"/>
    <x v="26"/>
    <x v="0"/>
    <n v="10"/>
  </r>
  <r>
    <x v="137"/>
    <x v="26"/>
    <x v="1"/>
    <n v="551"/>
  </r>
  <r>
    <x v="137"/>
    <x v="26"/>
    <x v="2"/>
    <n v="16530"/>
  </r>
  <r>
    <x v="137"/>
    <x v="26"/>
    <x v="3"/>
    <n v="1645"/>
  </r>
  <r>
    <x v="137"/>
    <x v="26"/>
    <x v="4"/>
    <n v="2659"/>
  </r>
  <r>
    <x v="137"/>
    <x v="26"/>
    <x v="5"/>
    <n v="1646"/>
  </r>
  <r>
    <x v="137"/>
    <x v="27"/>
    <x v="0"/>
    <n v="56"/>
  </r>
  <r>
    <x v="137"/>
    <x v="27"/>
    <x v="1"/>
    <n v="1675"/>
  </r>
  <r>
    <x v="137"/>
    <x v="27"/>
    <x v="2"/>
    <n v="50250"/>
  </r>
  <r>
    <x v="137"/>
    <x v="27"/>
    <x v="3"/>
    <n v="10039"/>
  </r>
  <r>
    <x v="137"/>
    <x v="27"/>
    <x v="4"/>
    <n v="16600"/>
  </r>
  <r>
    <x v="137"/>
    <x v="27"/>
    <x v="5"/>
    <n v="7291"/>
  </r>
  <r>
    <x v="137"/>
    <x v="28"/>
    <x v="0"/>
    <n v="54"/>
  </r>
  <r>
    <x v="137"/>
    <x v="28"/>
    <x v="1"/>
    <n v="2069"/>
  </r>
  <r>
    <x v="137"/>
    <x v="28"/>
    <x v="2"/>
    <n v="62070"/>
  </r>
  <r>
    <x v="137"/>
    <x v="28"/>
    <x v="3"/>
    <n v="18902"/>
  </r>
  <r>
    <x v="137"/>
    <x v="28"/>
    <x v="4"/>
    <n v="29171"/>
  </r>
  <r>
    <x v="137"/>
    <x v="28"/>
    <x v="5"/>
    <n v="15893"/>
  </r>
  <r>
    <x v="137"/>
    <x v="29"/>
    <x v="0"/>
    <n v="8"/>
  </r>
  <r>
    <x v="137"/>
    <x v="29"/>
    <x v="1"/>
    <n v="164"/>
  </r>
  <r>
    <x v="137"/>
    <x v="29"/>
    <x v="2"/>
    <n v="4920"/>
  </r>
  <r>
    <x v="137"/>
    <x v="29"/>
    <x v="3"/>
    <n v="675"/>
  </r>
  <r>
    <x v="137"/>
    <x v="29"/>
    <x v="4"/>
    <n v="958"/>
  </r>
  <r>
    <x v="137"/>
    <x v="29"/>
    <x v="5"/>
    <n v="566"/>
  </r>
  <r>
    <x v="137"/>
    <x v="30"/>
    <x v="0"/>
    <n v="55"/>
  </r>
  <r>
    <x v="137"/>
    <x v="30"/>
    <x v="1"/>
    <n v="2011"/>
  </r>
  <r>
    <x v="137"/>
    <x v="30"/>
    <x v="2"/>
    <n v="60330"/>
  </r>
  <r>
    <x v="137"/>
    <x v="30"/>
    <x v="3"/>
    <n v="16058"/>
  </r>
  <r>
    <x v="137"/>
    <x v="30"/>
    <x v="4"/>
    <n v="24187"/>
  </r>
  <r>
    <x v="137"/>
    <x v="30"/>
    <x v="5"/>
    <n v="12592"/>
  </r>
  <r>
    <x v="137"/>
    <x v="31"/>
    <x v="0"/>
    <n v="11"/>
  </r>
  <r>
    <x v="137"/>
    <x v="31"/>
    <x v="1"/>
    <n v="346"/>
  </r>
  <r>
    <x v="137"/>
    <x v="31"/>
    <x v="2"/>
    <n v="10380"/>
  </r>
  <r>
    <x v="137"/>
    <x v="31"/>
    <x v="3"/>
    <n v="1604"/>
  </r>
  <r>
    <x v="137"/>
    <x v="31"/>
    <x v="4"/>
    <n v="2006"/>
  </r>
  <r>
    <x v="137"/>
    <x v="31"/>
    <x v="5"/>
    <n v="1092"/>
  </r>
  <r>
    <x v="137"/>
    <x v="32"/>
    <x v="0"/>
    <n v="24"/>
  </r>
  <r>
    <x v="137"/>
    <x v="32"/>
    <x v="1"/>
    <n v="557"/>
  </r>
  <r>
    <x v="137"/>
    <x v="32"/>
    <x v="2"/>
    <n v="16710"/>
  </r>
  <r>
    <x v="137"/>
    <x v="32"/>
    <x v="3"/>
    <n v="3753"/>
  </r>
  <r>
    <x v="137"/>
    <x v="32"/>
    <x v="4"/>
    <n v="5616"/>
  </r>
  <r>
    <x v="137"/>
    <x v="32"/>
    <x v="5"/>
    <n v="2552"/>
  </r>
  <r>
    <x v="137"/>
    <x v="33"/>
    <x v="0"/>
    <n v="51"/>
  </r>
  <r>
    <x v="137"/>
    <x v="33"/>
    <x v="1"/>
    <n v="2425"/>
  </r>
  <r>
    <x v="137"/>
    <x v="33"/>
    <x v="2"/>
    <n v="72750"/>
  </r>
  <r>
    <x v="137"/>
    <x v="33"/>
    <x v="3"/>
    <n v="11287"/>
  </r>
  <r>
    <x v="137"/>
    <x v="33"/>
    <x v="4"/>
    <n v="17840"/>
  </r>
  <r>
    <x v="137"/>
    <x v="33"/>
    <x v="5"/>
    <n v="10361"/>
  </r>
  <r>
    <x v="137"/>
    <x v="34"/>
    <x v="0"/>
    <n v="33"/>
  </r>
  <r>
    <x v="137"/>
    <x v="34"/>
    <x v="1"/>
    <n v="1002"/>
  </r>
  <r>
    <x v="137"/>
    <x v="34"/>
    <x v="2"/>
    <n v="30060"/>
  </r>
  <r>
    <x v="137"/>
    <x v="34"/>
    <x v="3"/>
    <n v="5835"/>
  </r>
  <r>
    <x v="137"/>
    <x v="34"/>
    <x v="4"/>
    <n v="9365"/>
  </r>
  <r>
    <x v="137"/>
    <x v="34"/>
    <x v="5"/>
    <n v="5387"/>
  </r>
  <r>
    <x v="137"/>
    <x v="35"/>
    <x v="0"/>
    <n v="12"/>
  </r>
  <r>
    <x v="137"/>
    <x v="35"/>
    <x v="1"/>
    <n v="172"/>
  </r>
  <r>
    <x v="137"/>
    <x v="35"/>
    <x v="2"/>
    <n v="5160"/>
  </r>
  <r>
    <x v="137"/>
    <x v="35"/>
    <x v="3"/>
    <n v="1547"/>
  </r>
  <r>
    <x v="137"/>
    <x v="35"/>
    <x v="4"/>
    <n v="2666"/>
  </r>
  <r>
    <x v="137"/>
    <x v="35"/>
    <x v="5"/>
    <n v="1898"/>
  </r>
  <r>
    <x v="137"/>
    <x v="36"/>
    <x v="0"/>
    <n v="14"/>
  </r>
  <r>
    <x v="137"/>
    <x v="36"/>
    <x v="1"/>
    <n v="397"/>
  </r>
  <r>
    <x v="137"/>
    <x v="36"/>
    <x v="2"/>
    <n v="11910"/>
  </r>
  <r>
    <x v="137"/>
    <x v="36"/>
    <x v="3"/>
    <n v="1421"/>
  </r>
  <r>
    <x v="137"/>
    <x v="36"/>
    <x v="4"/>
    <n v="2319"/>
  </r>
  <r>
    <x v="137"/>
    <x v="36"/>
    <x v="5"/>
    <n v="1527"/>
  </r>
  <r>
    <x v="137"/>
    <x v="37"/>
    <x v="0"/>
    <n v="52"/>
  </r>
  <r>
    <x v="137"/>
    <x v="37"/>
    <x v="1"/>
    <n v="1414"/>
  </r>
  <r>
    <x v="137"/>
    <x v="37"/>
    <x v="2"/>
    <n v="42420"/>
  </r>
  <r>
    <x v="137"/>
    <x v="37"/>
    <x v="3"/>
    <n v="16000"/>
  </r>
  <r>
    <x v="137"/>
    <x v="37"/>
    <x v="4"/>
    <n v="24254"/>
  </r>
  <r>
    <x v="137"/>
    <x v="37"/>
    <x v="5"/>
    <n v="14420"/>
  </r>
  <r>
    <x v="137"/>
    <x v="38"/>
    <x v="0"/>
    <n v="17"/>
  </r>
  <r>
    <x v="137"/>
    <x v="38"/>
    <x v="1"/>
    <n v="381"/>
  </r>
  <r>
    <x v="137"/>
    <x v="38"/>
    <x v="2"/>
    <n v="11430"/>
  </r>
  <r>
    <x v="137"/>
    <x v="38"/>
    <x v="3"/>
    <n v="1537"/>
  </r>
  <r>
    <x v="137"/>
    <x v="38"/>
    <x v="4"/>
    <n v="2148"/>
  </r>
  <r>
    <x v="137"/>
    <x v="38"/>
    <x v="5"/>
    <n v="1264"/>
  </r>
  <r>
    <x v="137"/>
    <x v="39"/>
    <x v="0"/>
    <n v="20"/>
  </r>
  <r>
    <x v="137"/>
    <x v="39"/>
    <x v="1"/>
    <n v="760"/>
  </r>
  <r>
    <x v="137"/>
    <x v="39"/>
    <x v="2"/>
    <n v="22800"/>
  </r>
  <r>
    <x v="137"/>
    <x v="39"/>
    <x v="3"/>
    <n v="2113"/>
  </r>
  <r>
    <x v="137"/>
    <x v="39"/>
    <x v="4"/>
    <n v="3534"/>
  </r>
  <r>
    <x v="137"/>
    <x v="39"/>
    <x v="5"/>
    <n v="2063"/>
  </r>
  <r>
    <x v="137"/>
    <x v="40"/>
    <x v="0"/>
    <n v="27"/>
  </r>
  <r>
    <x v="137"/>
    <x v="40"/>
    <x v="1"/>
    <n v="908"/>
  </r>
  <r>
    <x v="137"/>
    <x v="40"/>
    <x v="2"/>
    <n v="27240"/>
  </r>
  <r>
    <x v="137"/>
    <x v="40"/>
    <x v="3"/>
    <n v="3907"/>
  </r>
  <r>
    <x v="137"/>
    <x v="40"/>
    <x v="4"/>
    <n v="6266"/>
  </r>
  <r>
    <x v="137"/>
    <x v="40"/>
    <x v="5"/>
    <n v="3745"/>
  </r>
  <r>
    <x v="137"/>
    <x v="41"/>
    <x v="0"/>
    <n v="9"/>
  </r>
  <r>
    <x v="137"/>
    <x v="41"/>
    <x v="1"/>
    <n v="219"/>
  </r>
  <r>
    <x v="137"/>
    <x v="41"/>
    <x v="2"/>
    <n v="6570"/>
  </r>
  <r>
    <x v="137"/>
    <x v="41"/>
    <x v="3"/>
    <n v="2831"/>
  </r>
  <r>
    <x v="137"/>
    <x v="41"/>
    <x v="4"/>
    <n v="4285"/>
  </r>
  <r>
    <x v="137"/>
    <x v="41"/>
    <x v="5"/>
    <n v="1864"/>
  </r>
  <r>
    <x v="137"/>
    <x v="42"/>
    <x v="0"/>
    <n v="8"/>
  </r>
  <r>
    <x v="137"/>
    <x v="42"/>
    <x v="1"/>
    <n v="461"/>
  </r>
  <r>
    <x v="137"/>
    <x v="42"/>
    <x v="2"/>
    <n v="13830"/>
  </r>
  <r>
    <x v="137"/>
    <x v="42"/>
    <x v="3"/>
    <n v="1639"/>
  </r>
  <r>
    <x v="137"/>
    <x v="42"/>
    <x v="4"/>
    <n v="2307"/>
  </r>
  <r>
    <x v="137"/>
    <x v="42"/>
    <x v="5"/>
    <n v="1106"/>
  </r>
  <r>
    <x v="137"/>
    <x v="43"/>
    <x v="0"/>
    <n v="20"/>
  </r>
  <r>
    <x v="137"/>
    <x v="43"/>
    <x v="1"/>
    <n v="655"/>
  </r>
  <r>
    <x v="137"/>
    <x v="43"/>
    <x v="2"/>
    <n v="19650"/>
  </r>
  <r>
    <x v="137"/>
    <x v="43"/>
    <x v="3"/>
    <n v="7763"/>
  </r>
  <r>
    <x v="137"/>
    <x v="43"/>
    <x v="4"/>
    <n v="12741"/>
  </r>
  <r>
    <x v="137"/>
    <x v="43"/>
    <x v="5"/>
    <n v="5743"/>
  </r>
  <r>
    <x v="137"/>
    <x v="44"/>
    <x v="0"/>
    <n v="78"/>
  </r>
  <r>
    <x v="137"/>
    <x v="44"/>
    <x v="1"/>
    <n v="6001"/>
  </r>
  <r>
    <x v="137"/>
    <x v="44"/>
    <x v="2"/>
    <n v="180030"/>
  </r>
  <r>
    <x v="137"/>
    <x v="44"/>
    <x v="3"/>
    <n v="109125"/>
  </r>
  <r>
    <x v="137"/>
    <x v="44"/>
    <x v="4"/>
    <n v="150072"/>
  </r>
  <r>
    <x v="137"/>
    <x v="44"/>
    <x v="5"/>
    <n v="73421"/>
  </r>
  <r>
    <x v="137"/>
    <x v="45"/>
    <x v="0"/>
    <n v="15"/>
  </r>
  <r>
    <x v="137"/>
    <x v="45"/>
    <x v="1"/>
    <n v="682"/>
  </r>
  <r>
    <x v="137"/>
    <x v="45"/>
    <x v="2"/>
    <n v="20460"/>
  </r>
  <r>
    <x v="137"/>
    <x v="45"/>
    <x v="3"/>
    <n v="4073"/>
  </r>
  <r>
    <x v="137"/>
    <x v="45"/>
    <x v="4"/>
    <n v="7764"/>
  </r>
  <r>
    <x v="137"/>
    <x v="45"/>
    <x v="5"/>
    <n v="4292"/>
  </r>
  <r>
    <x v="137"/>
    <x v="46"/>
    <x v="0"/>
    <n v="22"/>
  </r>
  <r>
    <x v="137"/>
    <x v="46"/>
    <x v="1"/>
    <n v="695"/>
  </r>
  <r>
    <x v="137"/>
    <x v="46"/>
    <x v="2"/>
    <n v="20850"/>
  </r>
  <r>
    <x v="137"/>
    <x v="46"/>
    <x v="3"/>
    <n v="1663"/>
  </r>
  <r>
    <x v="137"/>
    <x v="46"/>
    <x v="4"/>
    <n v="3119"/>
  </r>
  <r>
    <x v="137"/>
    <x v="46"/>
    <x v="5"/>
    <n v="1802"/>
  </r>
  <r>
    <x v="137"/>
    <x v="47"/>
    <x v="0"/>
    <n v="77"/>
  </r>
  <r>
    <x v="137"/>
    <x v="47"/>
    <x v="1"/>
    <n v="3549"/>
  </r>
  <r>
    <x v="137"/>
    <x v="47"/>
    <x v="2"/>
    <n v="106470"/>
  </r>
  <r>
    <x v="137"/>
    <x v="47"/>
    <x v="3"/>
    <n v="9980"/>
  </r>
  <r>
    <x v="137"/>
    <x v="47"/>
    <x v="4"/>
    <n v="16489"/>
  </r>
  <r>
    <x v="137"/>
    <x v="47"/>
    <x v="5"/>
    <n v="6754"/>
  </r>
  <r>
    <x v="137"/>
    <x v="48"/>
    <x v="0"/>
    <n v="76"/>
  </r>
  <r>
    <x v="137"/>
    <x v="48"/>
    <x v="1"/>
    <n v="2873"/>
  </r>
  <r>
    <x v="137"/>
    <x v="48"/>
    <x v="2"/>
    <n v="86190"/>
  </r>
  <r>
    <x v="137"/>
    <x v="48"/>
    <x v="3"/>
    <n v="21728"/>
  </r>
  <r>
    <x v="137"/>
    <x v="48"/>
    <x v="4"/>
    <n v="31460"/>
  </r>
  <r>
    <x v="137"/>
    <x v="48"/>
    <x v="5"/>
    <n v="15429"/>
  </r>
  <r>
    <x v="137"/>
    <x v="49"/>
    <x v="0"/>
    <n v="97"/>
  </r>
  <r>
    <x v="137"/>
    <x v="49"/>
    <x v="1"/>
    <n v="3189"/>
  </r>
  <r>
    <x v="137"/>
    <x v="49"/>
    <x v="2"/>
    <n v="95670"/>
  </r>
  <r>
    <x v="137"/>
    <x v="49"/>
    <x v="3"/>
    <n v="19685"/>
  </r>
  <r>
    <x v="137"/>
    <x v="49"/>
    <x v="4"/>
    <n v="32235"/>
  </r>
  <r>
    <x v="137"/>
    <x v="49"/>
    <x v="5"/>
    <n v="18523"/>
  </r>
  <r>
    <x v="137"/>
    <x v="50"/>
    <x v="0"/>
    <n v="41"/>
  </r>
  <r>
    <x v="137"/>
    <x v="50"/>
    <x v="1"/>
    <n v="1144"/>
  </r>
  <r>
    <x v="137"/>
    <x v="50"/>
    <x v="2"/>
    <n v="34320"/>
  </r>
  <r>
    <x v="137"/>
    <x v="50"/>
    <x v="3"/>
    <n v="7312"/>
  </r>
  <r>
    <x v="137"/>
    <x v="50"/>
    <x v="4"/>
    <n v="12116"/>
  </r>
  <r>
    <x v="137"/>
    <x v="50"/>
    <x v="5"/>
    <n v="7868"/>
  </r>
  <r>
    <x v="137"/>
    <x v="51"/>
    <x v="0"/>
    <n v="44"/>
  </r>
  <r>
    <x v="137"/>
    <x v="51"/>
    <x v="1"/>
    <n v="1294"/>
  </r>
  <r>
    <x v="137"/>
    <x v="51"/>
    <x v="2"/>
    <n v="38820"/>
  </r>
  <r>
    <x v="137"/>
    <x v="51"/>
    <x v="3"/>
    <n v="6889"/>
  </r>
  <r>
    <x v="137"/>
    <x v="51"/>
    <x v="4"/>
    <n v="10507"/>
  </r>
  <r>
    <x v="137"/>
    <x v="51"/>
    <x v="5"/>
    <n v="6786"/>
  </r>
  <r>
    <x v="137"/>
    <x v="52"/>
    <x v="0"/>
    <n v="35"/>
  </r>
  <r>
    <x v="137"/>
    <x v="52"/>
    <x v="1"/>
    <n v="1032"/>
  </r>
  <r>
    <x v="137"/>
    <x v="52"/>
    <x v="2"/>
    <n v="30960"/>
  </r>
  <r>
    <x v="137"/>
    <x v="52"/>
    <x v="3"/>
    <n v="8267"/>
  </r>
  <r>
    <x v="137"/>
    <x v="52"/>
    <x v="4"/>
    <n v="11719"/>
  </r>
  <r>
    <x v="137"/>
    <x v="52"/>
    <x v="5"/>
    <n v="8121"/>
  </r>
  <r>
    <x v="137"/>
    <x v="53"/>
    <x v="0"/>
    <n v="65"/>
  </r>
  <r>
    <x v="137"/>
    <x v="53"/>
    <x v="1"/>
    <n v="2857"/>
  </r>
  <r>
    <x v="137"/>
    <x v="53"/>
    <x v="2"/>
    <n v="85710"/>
  </r>
  <r>
    <x v="137"/>
    <x v="53"/>
    <x v="3"/>
    <n v="17040"/>
  </r>
  <r>
    <x v="137"/>
    <x v="53"/>
    <x v="4"/>
    <n v="26404"/>
  </r>
  <r>
    <x v="137"/>
    <x v="53"/>
    <x v="5"/>
    <n v="17914"/>
  </r>
  <r>
    <x v="137"/>
    <x v="54"/>
    <x v="0"/>
    <n v="49"/>
  </r>
  <r>
    <x v="137"/>
    <x v="54"/>
    <x v="1"/>
    <n v="1654"/>
  </r>
  <r>
    <x v="137"/>
    <x v="54"/>
    <x v="2"/>
    <n v="49620"/>
  </r>
  <r>
    <x v="137"/>
    <x v="54"/>
    <x v="3"/>
    <n v="10844"/>
  </r>
  <r>
    <x v="137"/>
    <x v="54"/>
    <x v="4"/>
    <n v="22034"/>
  </r>
  <r>
    <x v="137"/>
    <x v="54"/>
    <x v="5"/>
    <n v="12037"/>
  </r>
  <r>
    <x v="137"/>
    <x v="55"/>
    <x v="0"/>
    <n v="21"/>
  </r>
  <r>
    <x v="137"/>
    <x v="55"/>
    <x v="1"/>
    <n v="1468"/>
  </r>
  <r>
    <x v="137"/>
    <x v="55"/>
    <x v="2"/>
    <n v="44040"/>
  </r>
  <r>
    <x v="137"/>
    <x v="55"/>
    <x v="3"/>
    <n v="3233"/>
  </r>
  <r>
    <x v="137"/>
    <x v="55"/>
    <x v="4"/>
    <n v="5242"/>
  </r>
  <r>
    <x v="137"/>
    <x v="55"/>
    <x v="5"/>
    <n v="1933"/>
  </r>
  <r>
    <x v="137"/>
    <x v="56"/>
    <x v="0"/>
    <n v="178"/>
  </r>
  <r>
    <x v="137"/>
    <x v="56"/>
    <x v="1"/>
    <n v="5847"/>
  </r>
  <r>
    <x v="137"/>
    <x v="56"/>
    <x v="2"/>
    <n v="175410"/>
  </r>
  <r>
    <x v="137"/>
    <x v="56"/>
    <x v="3"/>
    <n v="81233"/>
  </r>
  <r>
    <x v="137"/>
    <x v="56"/>
    <x v="4"/>
    <n v="123662"/>
  </r>
  <r>
    <x v="137"/>
    <x v="56"/>
    <x v="5"/>
    <n v="55798"/>
  </r>
  <r>
    <x v="137"/>
    <x v="57"/>
    <x v="0"/>
    <n v="14"/>
  </r>
  <r>
    <x v="137"/>
    <x v="57"/>
    <x v="1"/>
    <n v="488"/>
  </r>
  <r>
    <x v="137"/>
    <x v="57"/>
    <x v="2"/>
    <n v="14640"/>
  </r>
  <r>
    <x v="137"/>
    <x v="57"/>
    <x v="3"/>
    <n v="2092"/>
  </r>
  <r>
    <x v="137"/>
    <x v="57"/>
    <x v="4"/>
    <n v="3270"/>
  </r>
  <r>
    <x v="137"/>
    <x v="57"/>
    <x v="5"/>
    <n v="1541"/>
  </r>
  <r>
    <x v="137"/>
    <x v="58"/>
    <x v="0"/>
    <n v="42"/>
  </r>
  <r>
    <x v="137"/>
    <x v="58"/>
    <x v="1"/>
    <n v="1218"/>
  </r>
  <r>
    <x v="137"/>
    <x v="58"/>
    <x v="2"/>
    <n v="36540"/>
  </r>
  <r>
    <x v="137"/>
    <x v="58"/>
    <x v="3"/>
    <n v="8868"/>
  </r>
  <r>
    <x v="137"/>
    <x v="58"/>
    <x v="4"/>
    <n v="14716"/>
  </r>
  <r>
    <x v="137"/>
    <x v="58"/>
    <x v="5"/>
    <n v="6265"/>
  </r>
  <r>
    <x v="137"/>
    <x v="59"/>
    <x v="0"/>
    <n v="45"/>
  </r>
  <r>
    <x v="137"/>
    <x v="59"/>
    <x v="1"/>
    <n v="1277"/>
  </r>
  <r>
    <x v="137"/>
    <x v="59"/>
    <x v="2"/>
    <n v="38310"/>
  </r>
  <r>
    <x v="137"/>
    <x v="59"/>
    <x v="3"/>
    <n v="9431"/>
  </r>
  <r>
    <x v="137"/>
    <x v="59"/>
    <x v="4"/>
    <n v="15912"/>
  </r>
  <r>
    <x v="137"/>
    <x v="59"/>
    <x v="5"/>
    <n v="8957"/>
  </r>
  <r>
    <x v="137"/>
    <x v="60"/>
    <x v="0"/>
    <n v="30"/>
  </r>
  <r>
    <x v="137"/>
    <x v="60"/>
    <x v="1"/>
    <n v="1812"/>
  </r>
  <r>
    <x v="137"/>
    <x v="60"/>
    <x v="2"/>
    <n v="54360"/>
  </r>
  <r>
    <x v="137"/>
    <x v="60"/>
    <x v="3"/>
    <n v="9945"/>
  </r>
  <r>
    <x v="137"/>
    <x v="60"/>
    <x v="4"/>
    <n v="17098"/>
  </r>
  <r>
    <x v="137"/>
    <x v="60"/>
    <x v="5"/>
    <n v="12451"/>
  </r>
  <r>
    <x v="137"/>
    <x v="61"/>
    <x v="0"/>
    <n v="9"/>
  </r>
  <r>
    <x v="137"/>
    <x v="61"/>
    <x v="1"/>
    <n v="296"/>
  </r>
  <r>
    <x v="137"/>
    <x v="61"/>
    <x v="2"/>
    <n v="8880"/>
  </r>
  <r>
    <x v="137"/>
    <x v="61"/>
    <x v="3"/>
    <n v="844"/>
  </r>
  <r>
    <x v="137"/>
    <x v="61"/>
    <x v="4"/>
    <n v="1424"/>
  </r>
  <r>
    <x v="137"/>
    <x v="61"/>
    <x v="5"/>
    <n v="700"/>
  </r>
  <r>
    <x v="137"/>
    <x v="62"/>
    <x v="0"/>
    <n v="44"/>
  </r>
  <r>
    <x v="137"/>
    <x v="62"/>
    <x v="1"/>
    <n v="1679"/>
  </r>
  <r>
    <x v="137"/>
    <x v="62"/>
    <x v="2"/>
    <n v="50370"/>
  </r>
  <r>
    <x v="137"/>
    <x v="62"/>
    <x v="3"/>
    <n v="7187"/>
  </r>
  <r>
    <x v="137"/>
    <x v="62"/>
    <x v="4"/>
    <n v="11961"/>
  </r>
  <r>
    <x v="137"/>
    <x v="62"/>
    <x v="5"/>
    <n v="8703"/>
  </r>
  <r>
    <x v="137"/>
    <x v="63"/>
    <x v="0"/>
    <n v="57"/>
  </r>
  <r>
    <x v="137"/>
    <x v="63"/>
    <x v="1"/>
    <n v="2996"/>
  </r>
  <r>
    <x v="137"/>
    <x v="63"/>
    <x v="2"/>
    <n v="89880"/>
  </r>
  <r>
    <x v="137"/>
    <x v="63"/>
    <x v="3"/>
    <n v="5015"/>
  </r>
  <r>
    <x v="137"/>
    <x v="63"/>
    <x v="4"/>
    <n v="8074"/>
  </r>
  <r>
    <x v="137"/>
    <x v="63"/>
    <x v="5"/>
    <n v="4589"/>
  </r>
  <r>
    <x v="137"/>
    <x v="64"/>
    <x v="0"/>
    <n v="155"/>
  </r>
  <r>
    <x v="137"/>
    <x v="64"/>
    <x v="1"/>
    <n v="10407"/>
  </r>
  <r>
    <x v="137"/>
    <x v="64"/>
    <x v="2"/>
    <n v="312210"/>
  </r>
  <r>
    <x v="137"/>
    <x v="64"/>
    <x v="3"/>
    <n v="86859"/>
  </r>
  <r>
    <x v="137"/>
    <x v="64"/>
    <x v="4"/>
    <n v="144076"/>
  </r>
  <r>
    <x v="137"/>
    <x v="64"/>
    <x v="5"/>
    <n v="53461"/>
  </r>
  <r>
    <x v="137"/>
    <x v="65"/>
    <x v="0"/>
    <n v="75"/>
  </r>
  <r>
    <x v="137"/>
    <x v="65"/>
    <x v="1"/>
    <n v="2528"/>
  </r>
  <r>
    <x v="137"/>
    <x v="65"/>
    <x v="2"/>
    <n v="75840"/>
  </r>
  <r>
    <x v="137"/>
    <x v="65"/>
    <x v="3"/>
    <n v="28792"/>
  </r>
  <r>
    <x v="137"/>
    <x v="65"/>
    <x v="4"/>
    <n v="47331"/>
  </r>
  <r>
    <x v="137"/>
    <x v="65"/>
    <x v="5"/>
    <n v="26305"/>
  </r>
  <r>
    <x v="137"/>
    <x v="66"/>
    <x v="0"/>
    <n v="28"/>
  </r>
  <r>
    <x v="137"/>
    <x v="66"/>
    <x v="1"/>
    <n v="498"/>
  </r>
  <r>
    <x v="137"/>
    <x v="66"/>
    <x v="2"/>
    <n v="14940"/>
  </r>
  <r>
    <x v="137"/>
    <x v="66"/>
    <x v="3"/>
    <n v="1672"/>
  </r>
  <r>
    <x v="137"/>
    <x v="66"/>
    <x v="4"/>
    <n v="2969"/>
  </r>
  <r>
    <x v="137"/>
    <x v="66"/>
    <x v="5"/>
    <n v="1813"/>
  </r>
  <r>
    <x v="137"/>
    <x v="67"/>
    <x v="0"/>
    <n v="61"/>
  </r>
  <r>
    <x v="137"/>
    <x v="67"/>
    <x v="1"/>
    <n v="2834"/>
  </r>
  <r>
    <x v="137"/>
    <x v="67"/>
    <x v="2"/>
    <n v="85020"/>
  </r>
  <r>
    <x v="137"/>
    <x v="67"/>
    <x v="3"/>
    <n v="9457"/>
  </r>
  <r>
    <x v="137"/>
    <x v="67"/>
    <x v="4"/>
    <n v="14560"/>
  </r>
  <r>
    <x v="137"/>
    <x v="67"/>
    <x v="5"/>
    <n v="8482"/>
  </r>
  <r>
    <x v="137"/>
    <x v="68"/>
    <x v="0"/>
    <n v="10"/>
  </r>
  <r>
    <x v="137"/>
    <x v="68"/>
    <x v="1"/>
    <n v="191"/>
  </r>
  <r>
    <x v="137"/>
    <x v="68"/>
    <x v="2"/>
    <n v="5730"/>
  </r>
  <r>
    <x v="137"/>
    <x v="68"/>
    <x v="3"/>
    <n v="1238"/>
  </r>
  <r>
    <x v="137"/>
    <x v="68"/>
    <x v="4"/>
    <n v="1980"/>
  </r>
  <r>
    <x v="137"/>
    <x v="68"/>
    <x v="5"/>
    <n v="982"/>
  </r>
  <r>
    <x v="137"/>
    <x v="69"/>
    <x v="0"/>
    <n v="41"/>
  </r>
  <r>
    <x v="137"/>
    <x v="69"/>
    <x v="1"/>
    <n v="1198"/>
  </r>
  <r>
    <x v="137"/>
    <x v="69"/>
    <x v="2"/>
    <n v="35940"/>
  </r>
  <r>
    <x v="137"/>
    <x v="69"/>
    <x v="3"/>
    <n v="10975"/>
  </r>
  <r>
    <x v="137"/>
    <x v="69"/>
    <x v="4"/>
    <n v="15587"/>
  </r>
  <r>
    <x v="137"/>
    <x v="69"/>
    <x v="5"/>
    <n v="8972"/>
  </r>
  <r>
    <x v="137"/>
    <x v="70"/>
    <x v="0"/>
    <n v="3133"/>
  </r>
  <r>
    <x v="137"/>
    <x v="70"/>
    <x v="1"/>
    <n v="133565"/>
  </r>
  <r>
    <x v="137"/>
    <x v="70"/>
    <x v="2"/>
    <n v="4006950"/>
  </r>
  <r>
    <x v="137"/>
    <x v="70"/>
    <x v="3"/>
    <n v="1107434"/>
  </r>
  <r>
    <x v="137"/>
    <x v="70"/>
    <x v="4"/>
    <n v="1736350"/>
  </r>
  <r>
    <x v="137"/>
    <x v="70"/>
    <x v="5"/>
    <n v="871839"/>
  </r>
  <r>
    <x v="138"/>
    <x v="0"/>
    <x v="0"/>
    <n v="161"/>
  </r>
  <r>
    <x v="138"/>
    <x v="0"/>
    <x v="1"/>
    <n v="6243"/>
  </r>
  <r>
    <x v="138"/>
    <x v="0"/>
    <x v="2"/>
    <n v="193533"/>
  </r>
  <r>
    <x v="138"/>
    <x v="0"/>
    <x v="3"/>
    <n v="32469"/>
  </r>
  <r>
    <x v="138"/>
    <x v="0"/>
    <x v="4"/>
    <n v="51997"/>
  </r>
  <r>
    <x v="138"/>
    <x v="0"/>
    <x v="5"/>
    <n v="24300"/>
  </r>
  <r>
    <x v="138"/>
    <x v="1"/>
    <x v="0"/>
    <n v="56"/>
  </r>
  <r>
    <x v="138"/>
    <x v="1"/>
    <x v="1"/>
    <n v="2434"/>
  </r>
  <r>
    <x v="138"/>
    <x v="1"/>
    <x v="2"/>
    <n v="75454"/>
  </r>
  <r>
    <x v="138"/>
    <x v="1"/>
    <x v="3"/>
    <n v="16289"/>
  </r>
  <r>
    <x v="138"/>
    <x v="1"/>
    <x v="4"/>
    <n v="27524"/>
  </r>
  <r>
    <x v="138"/>
    <x v="1"/>
    <x v="5"/>
    <n v="14197"/>
  </r>
  <r>
    <x v="138"/>
    <x v="2"/>
    <x v="0"/>
    <n v="25"/>
  </r>
  <r>
    <x v="138"/>
    <x v="2"/>
    <x v="1"/>
    <n v="1137"/>
  </r>
  <r>
    <x v="138"/>
    <x v="2"/>
    <x v="2"/>
    <n v="35247"/>
  </r>
  <r>
    <x v="138"/>
    <x v="2"/>
    <x v="3"/>
    <n v="1386"/>
  </r>
  <r>
    <x v="138"/>
    <x v="2"/>
    <x v="4"/>
    <n v="2794"/>
  </r>
  <r>
    <x v="138"/>
    <x v="2"/>
    <x v="5"/>
    <n v="2008"/>
  </r>
  <r>
    <x v="138"/>
    <x v="3"/>
    <x v="0"/>
    <n v="46"/>
  </r>
  <r>
    <x v="138"/>
    <x v="3"/>
    <x v="1"/>
    <n v="2133"/>
  </r>
  <r>
    <x v="138"/>
    <x v="3"/>
    <x v="2"/>
    <n v="66123"/>
  </r>
  <r>
    <x v="138"/>
    <x v="3"/>
    <x v="3"/>
    <n v="8625"/>
  </r>
  <r>
    <x v="138"/>
    <x v="3"/>
    <x v="4"/>
    <n v="18674"/>
  </r>
  <r>
    <x v="138"/>
    <x v="3"/>
    <x v="5"/>
    <n v="8549"/>
  </r>
  <r>
    <x v="138"/>
    <x v="4"/>
    <x v="0"/>
    <n v="22"/>
  </r>
  <r>
    <x v="138"/>
    <x v="4"/>
    <x v="1"/>
    <n v="928"/>
  </r>
  <r>
    <x v="138"/>
    <x v="4"/>
    <x v="2"/>
    <n v="28768"/>
  </r>
  <r>
    <x v="138"/>
    <x v="4"/>
    <x v="3"/>
    <n v="15652"/>
  </r>
  <r>
    <x v="138"/>
    <x v="4"/>
    <x v="4"/>
    <n v="27197"/>
  </r>
  <r>
    <x v="138"/>
    <x v="4"/>
    <x v="5"/>
    <n v="12232"/>
  </r>
  <r>
    <x v="138"/>
    <x v="5"/>
    <x v="0"/>
    <n v="11"/>
  </r>
  <r>
    <x v="138"/>
    <x v="5"/>
    <x v="1"/>
    <n v="384"/>
  </r>
  <r>
    <x v="138"/>
    <x v="5"/>
    <x v="2"/>
    <n v="11904"/>
  </r>
  <r>
    <x v="138"/>
    <x v="5"/>
    <x v="3"/>
    <n v="2884"/>
  </r>
  <r>
    <x v="138"/>
    <x v="5"/>
    <x v="4"/>
    <n v="5230"/>
  </r>
  <r>
    <x v="138"/>
    <x v="5"/>
    <x v="5"/>
    <n v="2405"/>
  </r>
  <r>
    <x v="138"/>
    <x v="6"/>
    <x v="0"/>
    <n v="160"/>
  </r>
  <r>
    <x v="138"/>
    <x v="6"/>
    <x v="1"/>
    <n v="12158"/>
  </r>
  <r>
    <x v="138"/>
    <x v="6"/>
    <x v="2"/>
    <n v="376898"/>
  </r>
  <r>
    <x v="138"/>
    <x v="6"/>
    <x v="3"/>
    <n v="227650"/>
  </r>
  <r>
    <x v="138"/>
    <x v="6"/>
    <x v="4"/>
    <n v="344136"/>
  </r>
  <r>
    <x v="138"/>
    <x v="6"/>
    <x v="5"/>
    <n v="157905"/>
  </r>
  <r>
    <x v="138"/>
    <x v="7"/>
    <x v="0"/>
    <n v="50"/>
  </r>
  <r>
    <x v="138"/>
    <x v="7"/>
    <x v="1"/>
    <n v="2694"/>
  </r>
  <r>
    <x v="138"/>
    <x v="7"/>
    <x v="2"/>
    <n v="83514"/>
  </r>
  <r>
    <x v="138"/>
    <x v="7"/>
    <x v="3"/>
    <n v="49814"/>
  </r>
  <r>
    <x v="138"/>
    <x v="7"/>
    <x v="4"/>
    <n v="82621"/>
  </r>
  <r>
    <x v="138"/>
    <x v="7"/>
    <x v="5"/>
    <n v="59337"/>
  </r>
  <r>
    <x v="138"/>
    <x v="8"/>
    <x v="0"/>
    <n v="11"/>
  </r>
  <r>
    <x v="138"/>
    <x v="8"/>
    <x v="1"/>
    <n v="538"/>
  </r>
  <r>
    <x v="138"/>
    <x v="8"/>
    <x v="2"/>
    <n v="16678"/>
  </r>
  <r>
    <x v="138"/>
    <x v="8"/>
    <x v="3"/>
    <n v="3124"/>
  </r>
  <r>
    <x v="138"/>
    <x v="8"/>
    <x v="4"/>
    <n v="4363"/>
  </r>
  <r>
    <x v="138"/>
    <x v="8"/>
    <x v="5"/>
    <n v="2433"/>
  </r>
  <r>
    <x v="138"/>
    <x v="9"/>
    <x v="0"/>
    <n v="16"/>
  </r>
  <r>
    <x v="138"/>
    <x v="9"/>
    <x v="1"/>
    <n v="390"/>
  </r>
  <r>
    <x v="138"/>
    <x v="9"/>
    <x v="2"/>
    <n v="12090"/>
  </r>
  <r>
    <x v="138"/>
    <x v="9"/>
    <x v="3"/>
    <n v="2124"/>
  </r>
  <r>
    <x v="138"/>
    <x v="9"/>
    <x v="4"/>
    <n v="3473"/>
  </r>
  <r>
    <x v="138"/>
    <x v="9"/>
    <x v="5"/>
    <n v="1880"/>
  </r>
  <r>
    <x v="138"/>
    <x v="10"/>
    <x v="0"/>
    <n v="100"/>
  </r>
  <r>
    <x v="138"/>
    <x v="10"/>
    <x v="1"/>
    <n v="3723"/>
  </r>
  <r>
    <x v="138"/>
    <x v="10"/>
    <x v="2"/>
    <n v="115413"/>
  </r>
  <r>
    <x v="138"/>
    <x v="10"/>
    <x v="3"/>
    <n v="10713"/>
  </r>
  <r>
    <x v="138"/>
    <x v="10"/>
    <x v="4"/>
    <n v="20104"/>
  </r>
  <r>
    <x v="138"/>
    <x v="10"/>
    <x v="5"/>
    <n v="10876"/>
  </r>
  <r>
    <x v="138"/>
    <x v="11"/>
    <x v="0"/>
    <n v="14"/>
  </r>
  <r>
    <x v="138"/>
    <x v="11"/>
    <x v="1"/>
    <n v="425"/>
  </r>
  <r>
    <x v="138"/>
    <x v="11"/>
    <x v="2"/>
    <n v="13175"/>
  </r>
  <r>
    <x v="138"/>
    <x v="11"/>
    <x v="3"/>
    <n v="2995"/>
  </r>
  <r>
    <x v="138"/>
    <x v="11"/>
    <x v="4"/>
    <n v="5773"/>
  </r>
  <r>
    <x v="138"/>
    <x v="11"/>
    <x v="5"/>
    <n v="3094"/>
  </r>
  <r>
    <x v="138"/>
    <x v="12"/>
    <x v="0"/>
    <n v="19"/>
  </r>
  <r>
    <x v="138"/>
    <x v="12"/>
    <x v="1"/>
    <n v="824"/>
  </r>
  <r>
    <x v="138"/>
    <x v="12"/>
    <x v="2"/>
    <n v="25544"/>
  </r>
  <r>
    <x v="138"/>
    <x v="12"/>
    <x v="3"/>
    <n v="3415"/>
  </r>
  <r>
    <x v="138"/>
    <x v="12"/>
    <x v="4"/>
    <n v="5320"/>
  </r>
  <r>
    <x v="138"/>
    <x v="12"/>
    <x v="5"/>
    <n v="3119"/>
  </r>
  <r>
    <x v="138"/>
    <x v="13"/>
    <x v="0"/>
    <n v="11"/>
  </r>
  <r>
    <x v="138"/>
    <x v="13"/>
    <x v="1"/>
    <n v="287"/>
  </r>
  <r>
    <x v="138"/>
    <x v="13"/>
    <x v="2"/>
    <n v="8897"/>
  </r>
  <r>
    <x v="138"/>
    <x v="13"/>
    <x v="3"/>
    <n v="2435"/>
  </r>
  <r>
    <x v="138"/>
    <x v="13"/>
    <x v="4"/>
    <n v="3800"/>
  </r>
  <r>
    <x v="138"/>
    <x v="13"/>
    <x v="5"/>
    <n v="2177"/>
  </r>
  <r>
    <x v="138"/>
    <x v="14"/>
    <x v="0"/>
    <n v="54"/>
  </r>
  <r>
    <x v="138"/>
    <x v="14"/>
    <x v="1"/>
    <n v="1707"/>
  </r>
  <r>
    <x v="138"/>
    <x v="14"/>
    <x v="2"/>
    <n v="52917"/>
  </r>
  <r>
    <x v="138"/>
    <x v="14"/>
    <x v="3"/>
    <n v="29810"/>
  </r>
  <r>
    <x v="138"/>
    <x v="14"/>
    <x v="4"/>
    <n v="52845"/>
  </r>
  <r>
    <x v="138"/>
    <x v="14"/>
    <x v="5"/>
    <n v="26718"/>
  </r>
  <r>
    <x v="138"/>
    <x v="15"/>
    <x v="0"/>
    <n v="25"/>
  </r>
  <r>
    <x v="138"/>
    <x v="15"/>
    <x v="1"/>
    <n v="1063"/>
  </r>
  <r>
    <x v="138"/>
    <x v="15"/>
    <x v="2"/>
    <n v="32953"/>
  </r>
  <r>
    <x v="138"/>
    <x v="15"/>
    <x v="3"/>
    <n v="4735"/>
  </r>
  <r>
    <x v="138"/>
    <x v="15"/>
    <x v="4"/>
    <n v="8087"/>
  </r>
  <r>
    <x v="138"/>
    <x v="15"/>
    <x v="5"/>
    <n v="4589"/>
  </r>
  <r>
    <x v="138"/>
    <x v="16"/>
    <x v="0"/>
    <n v="8"/>
  </r>
  <r>
    <x v="138"/>
    <x v="16"/>
    <x v="1"/>
    <n v="246"/>
  </r>
  <r>
    <x v="138"/>
    <x v="16"/>
    <x v="2"/>
    <n v="7626"/>
  </r>
  <r>
    <x v="138"/>
    <x v="16"/>
    <x v="3"/>
    <n v="695"/>
  </r>
  <r>
    <x v="138"/>
    <x v="16"/>
    <x v="4"/>
    <n v="1409"/>
  </r>
  <r>
    <x v="138"/>
    <x v="16"/>
    <x v="5"/>
    <n v="1080"/>
  </r>
  <r>
    <x v="138"/>
    <x v="17"/>
    <x v="0"/>
    <n v="12"/>
  </r>
  <r>
    <x v="138"/>
    <x v="17"/>
    <x v="1"/>
    <n v="274"/>
  </r>
  <r>
    <x v="138"/>
    <x v="17"/>
    <x v="2"/>
    <n v="8494"/>
  </r>
  <r>
    <x v="138"/>
    <x v="17"/>
    <x v="3"/>
    <n v="1304"/>
  </r>
  <r>
    <x v="138"/>
    <x v="17"/>
    <x v="4"/>
    <n v="2361"/>
  </r>
  <r>
    <x v="138"/>
    <x v="17"/>
    <x v="5"/>
    <n v="1342"/>
  </r>
  <r>
    <x v="138"/>
    <x v="18"/>
    <x v="0"/>
    <n v="19"/>
  </r>
  <r>
    <x v="138"/>
    <x v="18"/>
    <x v="1"/>
    <n v="729"/>
  </r>
  <r>
    <x v="138"/>
    <x v="18"/>
    <x v="2"/>
    <n v="22599"/>
  </r>
  <r>
    <x v="138"/>
    <x v="18"/>
    <x v="3"/>
    <n v="3464"/>
  </r>
  <r>
    <x v="138"/>
    <x v="18"/>
    <x v="4"/>
    <n v="6762"/>
  </r>
  <r>
    <x v="138"/>
    <x v="18"/>
    <x v="5"/>
    <n v="5062"/>
  </r>
  <r>
    <x v="138"/>
    <x v="19"/>
    <x v="0"/>
    <n v="108"/>
  </r>
  <r>
    <x v="138"/>
    <x v="19"/>
    <x v="1"/>
    <n v="4184"/>
  </r>
  <r>
    <x v="138"/>
    <x v="19"/>
    <x v="2"/>
    <n v="129704"/>
  </r>
  <r>
    <x v="138"/>
    <x v="19"/>
    <x v="3"/>
    <n v="38575"/>
  </r>
  <r>
    <x v="138"/>
    <x v="19"/>
    <x v="4"/>
    <n v="72973"/>
  </r>
  <r>
    <x v="138"/>
    <x v="19"/>
    <x v="5"/>
    <n v="43271"/>
  </r>
  <r>
    <x v="138"/>
    <x v="20"/>
    <x v="0"/>
    <n v="25"/>
  </r>
  <r>
    <x v="138"/>
    <x v="20"/>
    <x v="1"/>
    <n v="1890"/>
  </r>
  <r>
    <x v="138"/>
    <x v="20"/>
    <x v="2"/>
    <n v="58590"/>
  </r>
  <r>
    <x v="138"/>
    <x v="20"/>
    <x v="3"/>
    <n v="18374"/>
  </r>
  <r>
    <x v="138"/>
    <x v="20"/>
    <x v="4"/>
    <n v="31812"/>
  </r>
  <r>
    <x v="138"/>
    <x v="20"/>
    <x v="5"/>
    <n v="4032"/>
  </r>
  <r>
    <x v="138"/>
    <x v="21"/>
    <x v="0"/>
    <n v="74"/>
  </r>
  <r>
    <x v="138"/>
    <x v="21"/>
    <x v="1"/>
    <n v="3201"/>
  </r>
  <r>
    <x v="138"/>
    <x v="21"/>
    <x v="2"/>
    <n v="99231"/>
  </r>
  <r>
    <x v="138"/>
    <x v="21"/>
    <x v="3"/>
    <n v="28867"/>
  </r>
  <r>
    <x v="138"/>
    <x v="21"/>
    <x v="4"/>
    <n v="50641"/>
  </r>
  <r>
    <x v="138"/>
    <x v="21"/>
    <x v="5"/>
    <n v="21495"/>
  </r>
  <r>
    <x v="138"/>
    <x v="22"/>
    <x v="0"/>
    <n v="120"/>
  </r>
  <r>
    <x v="138"/>
    <x v="22"/>
    <x v="1"/>
    <n v="6091"/>
  </r>
  <r>
    <x v="138"/>
    <x v="22"/>
    <x v="2"/>
    <n v="188821"/>
  </r>
  <r>
    <x v="138"/>
    <x v="22"/>
    <x v="3"/>
    <n v="72189"/>
  </r>
  <r>
    <x v="138"/>
    <x v="22"/>
    <x v="4"/>
    <n v="135907"/>
  </r>
  <r>
    <x v="138"/>
    <x v="22"/>
    <x v="5"/>
    <n v="77154"/>
  </r>
  <r>
    <x v="138"/>
    <x v="23"/>
    <x v="0"/>
    <n v="32"/>
  </r>
  <r>
    <x v="138"/>
    <x v="23"/>
    <x v="1"/>
    <n v="1482"/>
  </r>
  <r>
    <x v="138"/>
    <x v="23"/>
    <x v="2"/>
    <n v="45942"/>
  </r>
  <r>
    <x v="138"/>
    <x v="23"/>
    <x v="3"/>
    <n v="5415"/>
  </r>
  <r>
    <x v="138"/>
    <x v="23"/>
    <x v="4"/>
    <n v="9618"/>
  </r>
  <r>
    <x v="138"/>
    <x v="23"/>
    <x v="5"/>
    <n v="5299"/>
  </r>
  <r>
    <x v="138"/>
    <x v="24"/>
    <x v="0"/>
    <n v="18"/>
  </r>
  <r>
    <x v="138"/>
    <x v="24"/>
    <x v="1"/>
    <n v="1294"/>
  </r>
  <r>
    <x v="138"/>
    <x v="24"/>
    <x v="2"/>
    <n v="40114"/>
  </r>
  <r>
    <x v="138"/>
    <x v="24"/>
    <x v="3"/>
    <n v="1993"/>
  </r>
  <r>
    <x v="138"/>
    <x v="24"/>
    <x v="4"/>
    <n v="3848"/>
  </r>
  <r>
    <x v="138"/>
    <x v="24"/>
    <x v="5"/>
    <n v="1257"/>
  </r>
  <r>
    <x v="138"/>
    <x v="25"/>
    <x v="0"/>
    <n v="44"/>
  </r>
  <r>
    <x v="138"/>
    <x v="25"/>
    <x v="1"/>
    <n v="1400"/>
  </r>
  <r>
    <x v="138"/>
    <x v="25"/>
    <x v="2"/>
    <n v="43400"/>
  </r>
  <r>
    <x v="138"/>
    <x v="25"/>
    <x v="3"/>
    <n v="7696"/>
  </r>
  <r>
    <x v="138"/>
    <x v="25"/>
    <x v="4"/>
    <n v="12216"/>
  </r>
  <r>
    <x v="138"/>
    <x v="25"/>
    <x v="5"/>
    <n v="6924"/>
  </r>
  <r>
    <x v="138"/>
    <x v="26"/>
    <x v="0"/>
    <n v="9"/>
  </r>
  <r>
    <x v="138"/>
    <x v="26"/>
    <x v="1"/>
    <n v="537"/>
  </r>
  <r>
    <x v="138"/>
    <x v="26"/>
    <x v="2"/>
    <n v="16647"/>
  </r>
  <r>
    <x v="138"/>
    <x v="26"/>
    <x v="3"/>
    <n v="1242"/>
  </r>
  <r>
    <x v="138"/>
    <x v="26"/>
    <x v="4"/>
    <n v="2431"/>
  </r>
  <r>
    <x v="138"/>
    <x v="26"/>
    <x v="5"/>
    <n v="1380"/>
  </r>
  <r>
    <x v="138"/>
    <x v="27"/>
    <x v="0"/>
    <n v="57"/>
  </r>
  <r>
    <x v="138"/>
    <x v="27"/>
    <x v="1"/>
    <n v="1925"/>
  </r>
  <r>
    <x v="138"/>
    <x v="27"/>
    <x v="2"/>
    <n v="59675"/>
  </r>
  <r>
    <x v="138"/>
    <x v="27"/>
    <x v="3"/>
    <n v="9210"/>
  </r>
  <r>
    <x v="138"/>
    <x v="27"/>
    <x v="4"/>
    <n v="15369"/>
  </r>
  <r>
    <x v="138"/>
    <x v="27"/>
    <x v="5"/>
    <n v="6646"/>
  </r>
  <r>
    <x v="138"/>
    <x v="28"/>
    <x v="0"/>
    <n v="54"/>
  </r>
  <r>
    <x v="138"/>
    <x v="28"/>
    <x v="1"/>
    <n v="2071"/>
  </r>
  <r>
    <x v="138"/>
    <x v="28"/>
    <x v="2"/>
    <n v="64201"/>
  </r>
  <r>
    <x v="138"/>
    <x v="28"/>
    <x v="3"/>
    <n v="19225"/>
  </r>
  <r>
    <x v="138"/>
    <x v="28"/>
    <x v="4"/>
    <n v="31689"/>
  </r>
  <r>
    <x v="138"/>
    <x v="28"/>
    <x v="5"/>
    <n v="17500"/>
  </r>
  <r>
    <x v="138"/>
    <x v="29"/>
    <x v="0"/>
    <n v="8"/>
  </r>
  <r>
    <x v="138"/>
    <x v="29"/>
    <x v="1"/>
    <n v="164"/>
  </r>
  <r>
    <x v="138"/>
    <x v="29"/>
    <x v="2"/>
    <n v="5084"/>
  </r>
  <r>
    <x v="138"/>
    <x v="29"/>
    <x v="3"/>
    <n v="599"/>
  </r>
  <r>
    <x v="138"/>
    <x v="29"/>
    <x v="4"/>
    <n v="900"/>
  </r>
  <r>
    <x v="138"/>
    <x v="29"/>
    <x v="5"/>
    <n v="561"/>
  </r>
  <r>
    <x v="138"/>
    <x v="30"/>
    <x v="0"/>
    <n v="54"/>
  </r>
  <r>
    <x v="138"/>
    <x v="30"/>
    <x v="1"/>
    <n v="2003"/>
  </r>
  <r>
    <x v="138"/>
    <x v="30"/>
    <x v="2"/>
    <n v="62093"/>
  </r>
  <r>
    <x v="138"/>
    <x v="30"/>
    <x v="3"/>
    <n v="17784"/>
  </r>
  <r>
    <x v="138"/>
    <x v="30"/>
    <x v="4"/>
    <n v="30045"/>
  </r>
  <r>
    <x v="138"/>
    <x v="30"/>
    <x v="5"/>
    <n v="15340"/>
  </r>
  <r>
    <x v="138"/>
    <x v="31"/>
    <x v="0"/>
    <n v="10"/>
  </r>
  <r>
    <x v="138"/>
    <x v="31"/>
    <x v="1"/>
    <n v="337"/>
  </r>
  <r>
    <x v="138"/>
    <x v="31"/>
    <x v="2"/>
    <n v="10447"/>
  </r>
  <r>
    <x v="138"/>
    <x v="31"/>
    <x v="3"/>
    <n v="1535"/>
  </r>
  <r>
    <x v="138"/>
    <x v="31"/>
    <x v="4"/>
    <n v="2295"/>
  </r>
  <r>
    <x v="138"/>
    <x v="31"/>
    <x v="5"/>
    <n v="944"/>
  </r>
  <r>
    <x v="138"/>
    <x v="32"/>
    <x v="0"/>
    <n v="24"/>
  </r>
  <r>
    <x v="138"/>
    <x v="32"/>
    <x v="1"/>
    <n v="557"/>
  </r>
  <r>
    <x v="138"/>
    <x v="32"/>
    <x v="2"/>
    <n v="17267"/>
  </r>
  <r>
    <x v="138"/>
    <x v="32"/>
    <x v="3"/>
    <n v="3496"/>
  </r>
  <r>
    <x v="138"/>
    <x v="32"/>
    <x v="4"/>
    <n v="5509"/>
  </r>
  <r>
    <x v="138"/>
    <x v="32"/>
    <x v="5"/>
    <n v="2935"/>
  </r>
  <r>
    <x v="138"/>
    <x v="33"/>
    <x v="0"/>
    <n v="53"/>
  </r>
  <r>
    <x v="138"/>
    <x v="33"/>
    <x v="1"/>
    <n v="2453"/>
  </r>
  <r>
    <x v="138"/>
    <x v="33"/>
    <x v="2"/>
    <n v="76043"/>
  </r>
  <r>
    <x v="138"/>
    <x v="33"/>
    <x v="3"/>
    <n v="23152"/>
  </r>
  <r>
    <x v="138"/>
    <x v="33"/>
    <x v="4"/>
    <n v="47299"/>
  </r>
  <r>
    <x v="138"/>
    <x v="33"/>
    <x v="5"/>
    <n v="22635"/>
  </r>
  <r>
    <x v="138"/>
    <x v="34"/>
    <x v="0"/>
    <n v="31"/>
  </r>
  <r>
    <x v="138"/>
    <x v="34"/>
    <x v="1"/>
    <n v="971"/>
  </r>
  <r>
    <x v="138"/>
    <x v="34"/>
    <x v="2"/>
    <n v="30101"/>
  </r>
  <r>
    <x v="138"/>
    <x v="34"/>
    <x v="3"/>
    <n v="6233"/>
  </r>
  <r>
    <x v="138"/>
    <x v="34"/>
    <x v="4"/>
    <n v="10742"/>
  </r>
  <r>
    <x v="138"/>
    <x v="34"/>
    <x v="5"/>
    <n v="6431"/>
  </r>
  <r>
    <x v="138"/>
    <x v="35"/>
    <x v="0"/>
    <n v="12"/>
  </r>
  <r>
    <x v="138"/>
    <x v="35"/>
    <x v="1"/>
    <n v="173"/>
  </r>
  <r>
    <x v="138"/>
    <x v="35"/>
    <x v="2"/>
    <n v="5363"/>
  </r>
  <r>
    <x v="138"/>
    <x v="35"/>
    <x v="3"/>
    <n v="1538"/>
  </r>
  <r>
    <x v="138"/>
    <x v="35"/>
    <x v="4"/>
    <n v="2805"/>
  </r>
  <r>
    <x v="138"/>
    <x v="35"/>
    <x v="5"/>
    <n v="2039"/>
  </r>
  <r>
    <x v="138"/>
    <x v="36"/>
    <x v="0"/>
    <n v="14"/>
  </r>
  <r>
    <x v="138"/>
    <x v="36"/>
    <x v="1"/>
    <n v="397"/>
  </r>
  <r>
    <x v="138"/>
    <x v="36"/>
    <x v="2"/>
    <n v="12307"/>
  </r>
  <r>
    <x v="138"/>
    <x v="36"/>
    <x v="3"/>
    <n v="1431"/>
  </r>
  <r>
    <x v="138"/>
    <x v="36"/>
    <x v="4"/>
    <n v="2521"/>
  </r>
  <r>
    <x v="138"/>
    <x v="36"/>
    <x v="5"/>
    <n v="1664"/>
  </r>
  <r>
    <x v="138"/>
    <x v="37"/>
    <x v="0"/>
    <n v="52"/>
  </r>
  <r>
    <x v="138"/>
    <x v="37"/>
    <x v="1"/>
    <n v="1414"/>
  </r>
  <r>
    <x v="138"/>
    <x v="37"/>
    <x v="2"/>
    <n v="43834"/>
  </r>
  <r>
    <x v="138"/>
    <x v="37"/>
    <x v="3"/>
    <n v="17184"/>
  </r>
  <r>
    <x v="138"/>
    <x v="37"/>
    <x v="4"/>
    <n v="29577"/>
  </r>
  <r>
    <x v="138"/>
    <x v="37"/>
    <x v="5"/>
    <n v="14834"/>
  </r>
  <r>
    <x v="138"/>
    <x v="38"/>
    <x v="0"/>
    <n v="17"/>
  </r>
  <r>
    <x v="138"/>
    <x v="38"/>
    <x v="1"/>
    <n v="381"/>
  </r>
  <r>
    <x v="138"/>
    <x v="38"/>
    <x v="2"/>
    <n v="11811"/>
  </r>
  <r>
    <x v="138"/>
    <x v="38"/>
    <x v="3"/>
    <n v="1388"/>
  </r>
  <r>
    <x v="138"/>
    <x v="38"/>
    <x v="4"/>
    <n v="2114"/>
  </r>
  <r>
    <x v="138"/>
    <x v="38"/>
    <x v="5"/>
    <n v="1415"/>
  </r>
  <r>
    <x v="138"/>
    <x v="39"/>
    <x v="0"/>
    <n v="20"/>
  </r>
  <r>
    <x v="138"/>
    <x v="39"/>
    <x v="1"/>
    <n v="759"/>
  </r>
  <r>
    <x v="138"/>
    <x v="39"/>
    <x v="2"/>
    <n v="23529"/>
  </r>
  <r>
    <x v="138"/>
    <x v="39"/>
    <x v="3"/>
    <n v="2491"/>
  </r>
  <r>
    <x v="138"/>
    <x v="39"/>
    <x v="4"/>
    <n v="4607"/>
  </r>
  <r>
    <x v="138"/>
    <x v="39"/>
    <x v="5"/>
    <n v="2394"/>
  </r>
  <r>
    <x v="138"/>
    <x v="40"/>
    <x v="0"/>
    <n v="27"/>
  </r>
  <r>
    <x v="138"/>
    <x v="40"/>
    <x v="1"/>
    <n v="908"/>
  </r>
  <r>
    <x v="138"/>
    <x v="40"/>
    <x v="2"/>
    <n v="28148"/>
  </r>
  <r>
    <x v="138"/>
    <x v="40"/>
    <x v="3"/>
    <n v="4109"/>
  </r>
  <r>
    <x v="138"/>
    <x v="40"/>
    <x v="4"/>
    <n v="6959"/>
  </r>
  <r>
    <x v="138"/>
    <x v="40"/>
    <x v="5"/>
    <n v="4075"/>
  </r>
  <r>
    <x v="138"/>
    <x v="41"/>
    <x v="0"/>
    <n v="9"/>
  </r>
  <r>
    <x v="138"/>
    <x v="41"/>
    <x v="1"/>
    <n v="220"/>
  </r>
  <r>
    <x v="138"/>
    <x v="41"/>
    <x v="2"/>
    <n v="6820"/>
  </r>
  <r>
    <x v="138"/>
    <x v="41"/>
    <x v="3"/>
    <n v="2617"/>
  </r>
  <r>
    <x v="138"/>
    <x v="41"/>
    <x v="4"/>
    <n v="4964"/>
  </r>
  <r>
    <x v="138"/>
    <x v="41"/>
    <x v="5"/>
    <n v="2768"/>
  </r>
  <r>
    <x v="138"/>
    <x v="42"/>
    <x v="0"/>
    <n v="7"/>
  </r>
  <r>
    <x v="138"/>
    <x v="42"/>
    <x v="1"/>
    <n v="307"/>
  </r>
  <r>
    <x v="138"/>
    <x v="42"/>
    <x v="2"/>
    <n v="9517"/>
  </r>
  <r>
    <x v="138"/>
    <x v="42"/>
    <x v="3"/>
    <n v="2173"/>
  </r>
  <r>
    <x v="138"/>
    <x v="42"/>
    <x v="4"/>
    <n v="6676"/>
  </r>
  <r>
    <x v="138"/>
    <x v="42"/>
    <x v="5"/>
    <n v="1377"/>
  </r>
  <r>
    <x v="138"/>
    <x v="43"/>
    <x v="0"/>
    <n v="20"/>
  </r>
  <r>
    <x v="138"/>
    <x v="43"/>
    <x v="1"/>
    <n v="655"/>
  </r>
  <r>
    <x v="138"/>
    <x v="43"/>
    <x v="2"/>
    <n v="20305"/>
  </r>
  <r>
    <x v="138"/>
    <x v="43"/>
    <x v="3"/>
    <n v="8520"/>
  </r>
  <r>
    <x v="138"/>
    <x v="43"/>
    <x v="4"/>
    <n v="14718"/>
  </r>
  <r>
    <x v="138"/>
    <x v="43"/>
    <x v="5"/>
    <n v="6724"/>
  </r>
  <r>
    <x v="138"/>
    <x v="44"/>
    <x v="0"/>
    <n v="80"/>
  </r>
  <r>
    <x v="138"/>
    <x v="44"/>
    <x v="1"/>
    <n v="6041"/>
  </r>
  <r>
    <x v="138"/>
    <x v="44"/>
    <x v="2"/>
    <n v="187271"/>
  </r>
  <r>
    <x v="138"/>
    <x v="44"/>
    <x v="3"/>
    <n v="120024"/>
  </r>
  <r>
    <x v="138"/>
    <x v="44"/>
    <x v="4"/>
    <n v="174446"/>
  </r>
  <r>
    <x v="138"/>
    <x v="44"/>
    <x v="5"/>
    <n v="82616"/>
  </r>
  <r>
    <x v="138"/>
    <x v="45"/>
    <x v="0"/>
    <n v="15"/>
  </r>
  <r>
    <x v="138"/>
    <x v="45"/>
    <x v="1"/>
    <n v="682"/>
  </r>
  <r>
    <x v="138"/>
    <x v="45"/>
    <x v="2"/>
    <n v="21142"/>
  </r>
  <r>
    <x v="138"/>
    <x v="45"/>
    <x v="3"/>
    <n v="4579"/>
  </r>
  <r>
    <x v="138"/>
    <x v="45"/>
    <x v="4"/>
    <n v="9003"/>
  </r>
  <r>
    <x v="138"/>
    <x v="45"/>
    <x v="5"/>
    <n v="4656"/>
  </r>
  <r>
    <x v="138"/>
    <x v="46"/>
    <x v="0"/>
    <n v="22"/>
  </r>
  <r>
    <x v="138"/>
    <x v="46"/>
    <x v="1"/>
    <n v="695"/>
  </r>
  <r>
    <x v="138"/>
    <x v="46"/>
    <x v="2"/>
    <n v="21545"/>
  </r>
  <r>
    <x v="138"/>
    <x v="46"/>
    <x v="3"/>
    <n v="1728"/>
  </r>
  <r>
    <x v="138"/>
    <x v="46"/>
    <x v="4"/>
    <n v="3698"/>
  </r>
  <r>
    <x v="138"/>
    <x v="46"/>
    <x v="5"/>
    <n v="2124"/>
  </r>
  <r>
    <x v="138"/>
    <x v="47"/>
    <x v="0"/>
    <n v="74"/>
  </r>
  <r>
    <x v="138"/>
    <x v="47"/>
    <x v="1"/>
    <n v="3516"/>
  </r>
  <r>
    <x v="138"/>
    <x v="47"/>
    <x v="2"/>
    <n v="108996"/>
  </r>
  <r>
    <x v="138"/>
    <x v="47"/>
    <x v="3"/>
    <n v="9690"/>
  </r>
  <r>
    <x v="138"/>
    <x v="47"/>
    <x v="4"/>
    <n v="16562"/>
  </r>
  <r>
    <x v="138"/>
    <x v="47"/>
    <x v="5"/>
    <n v="7083"/>
  </r>
  <r>
    <x v="138"/>
    <x v="48"/>
    <x v="0"/>
    <n v="74"/>
  </r>
  <r>
    <x v="138"/>
    <x v="48"/>
    <x v="1"/>
    <n v="2841"/>
  </r>
  <r>
    <x v="138"/>
    <x v="48"/>
    <x v="2"/>
    <n v="88071"/>
  </r>
  <r>
    <x v="138"/>
    <x v="48"/>
    <x v="3"/>
    <n v="25421"/>
  </r>
  <r>
    <x v="138"/>
    <x v="48"/>
    <x v="4"/>
    <n v="38911"/>
  </r>
  <r>
    <x v="138"/>
    <x v="48"/>
    <x v="5"/>
    <n v="18204"/>
  </r>
  <r>
    <x v="138"/>
    <x v="49"/>
    <x v="0"/>
    <n v="98"/>
  </r>
  <r>
    <x v="138"/>
    <x v="49"/>
    <x v="1"/>
    <n v="3205"/>
  </r>
  <r>
    <x v="138"/>
    <x v="49"/>
    <x v="2"/>
    <n v="99355"/>
  </r>
  <r>
    <x v="138"/>
    <x v="49"/>
    <x v="3"/>
    <n v="21572"/>
  </r>
  <r>
    <x v="138"/>
    <x v="49"/>
    <x v="4"/>
    <n v="35027"/>
  </r>
  <r>
    <x v="138"/>
    <x v="49"/>
    <x v="5"/>
    <n v="21023"/>
  </r>
  <r>
    <x v="138"/>
    <x v="50"/>
    <x v="0"/>
    <n v="40"/>
  </r>
  <r>
    <x v="138"/>
    <x v="50"/>
    <x v="1"/>
    <n v="1133"/>
  </r>
  <r>
    <x v="138"/>
    <x v="50"/>
    <x v="2"/>
    <n v="35123"/>
  </r>
  <r>
    <x v="138"/>
    <x v="50"/>
    <x v="3"/>
    <n v="7176"/>
  </r>
  <r>
    <x v="138"/>
    <x v="50"/>
    <x v="4"/>
    <n v="12888"/>
  </r>
  <r>
    <x v="138"/>
    <x v="50"/>
    <x v="5"/>
    <n v="8619"/>
  </r>
  <r>
    <x v="138"/>
    <x v="51"/>
    <x v="0"/>
    <n v="43"/>
  </r>
  <r>
    <x v="138"/>
    <x v="51"/>
    <x v="1"/>
    <n v="1280"/>
  </r>
  <r>
    <x v="138"/>
    <x v="51"/>
    <x v="2"/>
    <n v="39680"/>
  </r>
  <r>
    <x v="138"/>
    <x v="51"/>
    <x v="3"/>
    <n v="7010"/>
  </r>
  <r>
    <x v="138"/>
    <x v="51"/>
    <x v="4"/>
    <n v="11463"/>
  </r>
  <r>
    <x v="138"/>
    <x v="51"/>
    <x v="5"/>
    <n v="7425"/>
  </r>
  <r>
    <x v="138"/>
    <x v="52"/>
    <x v="0"/>
    <n v="33"/>
  </r>
  <r>
    <x v="138"/>
    <x v="52"/>
    <x v="1"/>
    <n v="963"/>
  </r>
  <r>
    <x v="138"/>
    <x v="52"/>
    <x v="2"/>
    <n v="29853"/>
  </r>
  <r>
    <x v="138"/>
    <x v="52"/>
    <x v="3"/>
    <n v="8860"/>
  </r>
  <r>
    <x v="138"/>
    <x v="52"/>
    <x v="4"/>
    <n v="13549"/>
  </r>
  <r>
    <x v="138"/>
    <x v="52"/>
    <x v="5"/>
    <n v="9095"/>
  </r>
  <r>
    <x v="138"/>
    <x v="53"/>
    <x v="0"/>
    <n v="65"/>
  </r>
  <r>
    <x v="138"/>
    <x v="53"/>
    <x v="1"/>
    <n v="2891"/>
  </r>
  <r>
    <x v="138"/>
    <x v="53"/>
    <x v="2"/>
    <n v="89621"/>
  </r>
  <r>
    <x v="138"/>
    <x v="53"/>
    <x v="3"/>
    <n v="17479"/>
  </r>
  <r>
    <x v="138"/>
    <x v="53"/>
    <x v="4"/>
    <n v="29234"/>
  </r>
  <r>
    <x v="138"/>
    <x v="53"/>
    <x v="5"/>
    <n v="20495"/>
  </r>
  <r>
    <x v="138"/>
    <x v="54"/>
    <x v="0"/>
    <n v="49"/>
  </r>
  <r>
    <x v="138"/>
    <x v="54"/>
    <x v="1"/>
    <n v="1654"/>
  </r>
  <r>
    <x v="138"/>
    <x v="54"/>
    <x v="2"/>
    <n v="51274"/>
  </r>
  <r>
    <x v="138"/>
    <x v="54"/>
    <x v="3"/>
    <n v="14096"/>
  </r>
  <r>
    <x v="138"/>
    <x v="54"/>
    <x v="4"/>
    <n v="28453"/>
  </r>
  <r>
    <x v="138"/>
    <x v="54"/>
    <x v="5"/>
    <n v="17449"/>
  </r>
  <r>
    <x v="138"/>
    <x v="55"/>
    <x v="0"/>
    <n v="21"/>
  </r>
  <r>
    <x v="138"/>
    <x v="55"/>
    <x v="1"/>
    <n v="1468"/>
  </r>
  <r>
    <x v="138"/>
    <x v="55"/>
    <x v="2"/>
    <n v="45508"/>
  </r>
  <r>
    <x v="138"/>
    <x v="55"/>
    <x v="3"/>
    <n v="3492"/>
  </r>
  <r>
    <x v="138"/>
    <x v="55"/>
    <x v="4"/>
    <n v="6102"/>
  </r>
  <r>
    <x v="138"/>
    <x v="55"/>
    <x v="5"/>
    <n v="2532"/>
  </r>
  <r>
    <x v="138"/>
    <x v="56"/>
    <x v="0"/>
    <n v="184"/>
  </r>
  <r>
    <x v="138"/>
    <x v="56"/>
    <x v="1"/>
    <n v="6137"/>
  </r>
  <r>
    <x v="138"/>
    <x v="56"/>
    <x v="2"/>
    <n v="190247"/>
  </r>
  <r>
    <x v="138"/>
    <x v="56"/>
    <x v="3"/>
    <n v="93188"/>
  </r>
  <r>
    <x v="138"/>
    <x v="56"/>
    <x v="4"/>
    <n v="149600"/>
  </r>
  <r>
    <x v="138"/>
    <x v="56"/>
    <x v="5"/>
    <n v="72258"/>
  </r>
  <r>
    <x v="138"/>
    <x v="57"/>
    <x v="0"/>
    <n v="14"/>
  </r>
  <r>
    <x v="138"/>
    <x v="57"/>
    <x v="1"/>
    <n v="498"/>
  </r>
  <r>
    <x v="138"/>
    <x v="57"/>
    <x v="2"/>
    <n v="15438"/>
  </r>
  <r>
    <x v="138"/>
    <x v="57"/>
    <x v="3"/>
    <n v="2616"/>
  </r>
  <r>
    <x v="138"/>
    <x v="57"/>
    <x v="4"/>
    <n v="5315"/>
  </r>
  <r>
    <x v="138"/>
    <x v="57"/>
    <x v="5"/>
    <n v="2699"/>
  </r>
  <r>
    <x v="138"/>
    <x v="58"/>
    <x v="0"/>
    <n v="44"/>
  </r>
  <r>
    <x v="138"/>
    <x v="58"/>
    <x v="1"/>
    <n v="1338"/>
  </r>
  <r>
    <x v="138"/>
    <x v="58"/>
    <x v="2"/>
    <n v="41478"/>
  </r>
  <r>
    <x v="138"/>
    <x v="58"/>
    <x v="3"/>
    <n v="12072"/>
  </r>
  <r>
    <x v="138"/>
    <x v="58"/>
    <x v="4"/>
    <n v="23437"/>
  </r>
  <r>
    <x v="138"/>
    <x v="58"/>
    <x v="5"/>
    <n v="9666"/>
  </r>
  <r>
    <x v="138"/>
    <x v="59"/>
    <x v="0"/>
    <n v="46"/>
  </r>
  <r>
    <x v="138"/>
    <x v="59"/>
    <x v="1"/>
    <n v="1295"/>
  </r>
  <r>
    <x v="138"/>
    <x v="59"/>
    <x v="2"/>
    <n v="40145"/>
  </r>
  <r>
    <x v="138"/>
    <x v="59"/>
    <x v="3"/>
    <n v="10864"/>
  </r>
  <r>
    <x v="138"/>
    <x v="59"/>
    <x v="4"/>
    <n v="20007"/>
  </r>
  <r>
    <x v="138"/>
    <x v="59"/>
    <x v="5"/>
    <n v="10471"/>
  </r>
  <r>
    <x v="138"/>
    <x v="60"/>
    <x v="0"/>
    <n v="30"/>
  </r>
  <r>
    <x v="138"/>
    <x v="60"/>
    <x v="1"/>
    <n v="1812"/>
  </r>
  <r>
    <x v="138"/>
    <x v="60"/>
    <x v="2"/>
    <n v="56172"/>
  </r>
  <r>
    <x v="138"/>
    <x v="60"/>
    <x v="3"/>
    <n v="13603"/>
  </r>
  <r>
    <x v="138"/>
    <x v="60"/>
    <x v="4"/>
    <n v="27100"/>
  </r>
  <r>
    <x v="138"/>
    <x v="60"/>
    <x v="5"/>
    <n v="17038"/>
  </r>
  <r>
    <x v="138"/>
    <x v="61"/>
    <x v="0"/>
    <n v="9"/>
  </r>
  <r>
    <x v="138"/>
    <x v="61"/>
    <x v="1"/>
    <n v="296"/>
  </r>
  <r>
    <x v="138"/>
    <x v="61"/>
    <x v="2"/>
    <n v="9176"/>
  </r>
  <r>
    <x v="138"/>
    <x v="61"/>
    <x v="3"/>
    <n v="855"/>
  </r>
  <r>
    <x v="138"/>
    <x v="61"/>
    <x v="4"/>
    <n v="1497"/>
  </r>
  <r>
    <x v="138"/>
    <x v="61"/>
    <x v="5"/>
    <n v="779"/>
  </r>
  <r>
    <x v="138"/>
    <x v="62"/>
    <x v="0"/>
    <n v="44"/>
  </r>
  <r>
    <x v="138"/>
    <x v="62"/>
    <x v="1"/>
    <n v="1679"/>
  </r>
  <r>
    <x v="138"/>
    <x v="62"/>
    <x v="2"/>
    <n v="52049"/>
  </r>
  <r>
    <x v="138"/>
    <x v="62"/>
    <x v="3"/>
    <n v="8539"/>
  </r>
  <r>
    <x v="138"/>
    <x v="62"/>
    <x v="4"/>
    <n v="16390"/>
  </r>
  <r>
    <x v="138"/>
    <x v="62"/>
    <x v="5"/>
    <n v="10620"/>
  </r>
  <r>
    <x v="138"/>
    <x v="63"/>
    <x v="0"/>
    <n v="57"/>
  </r>
  <r>
    <x v="138"/>
    <x v="63"/>
    <x v="1"/>
    <n v="2996"/>
  </r>
  <r>
    <x v="138"/>
    <x v="63"/>
    <x v="2"/>
    <n v="92876"/>
  </r>
  <r>
    <x v="138"/>
    <x v="63"/>
    <x v="3"/>
    <n v="5054"/>
  </r>
  <r>
    <x v="138"/>
    <x v="63"/>
    <x v="4"/>
    <n v="8353"/>
  </r>
  <r>
    <x v="138"/>
    <x v="63"/>
    <x v="5"/>
    <n v="5072"/>
  </r>
  <r>
    <x v="138"/>
    <x v="64"/>
    <x v="0"/>
    <n v="163"/>
  </r>
  <r>
    <x v="138"/>
    <x v="64"/>
    <x v="1"/>
    <n v="10782"/>
  </r>
  <r>
    <x v="138"/>
    <x v="64"/>
    <x v="2"/>
    <n v="334242"/>
  </r>
  <r>
    <x v="138"/>
    <x v="64"/>
    <x v="3"/>
    <n v="162649"/>
  </r>
  <r>
    <x v="138"/>
    <x v="64"/>
    <x v="4"/>
    <n v="311387"/>
  </r>
  <r>
    <x v="138"/>
    <x v="64"/>
    <x v="5"/>
    <n v="98930"/>
  </r>
  <r>
    <x v="138"/>
    <x v="65"/>
    <x v="0"/>
    <n v="76"/>
  </r>
  <r>
    <x v="138"/>
    <x v="65"/>
    <x v="1"/>
    <n v="2572"/>
  </r>
  <r>
    <x v="138"/>
    <x v="65"/>
    <x v="2"/>
    <n v="79732"/>
  </r>
  <r>
    <x v="138"/>
    <x v="65"/>
    <x v="3"/>
    <n v="36019"/>
  </r>
  <r>
    <x v="138"/>
    <x v="65"/>
    <x v="4"/>
    <n v="64944"/>
  </r>
  <r>
    <x v="138"/>
    <x v="65"/>
    <x v="5"/>
    <n v="36780"/>
  </r>
  <r>
    <x v="138"/>
    <x v="66"/>
    <x v="0"/>
    <n v="27"/>
  </r>
  <r>
    <x v="138"/>
    <x v="66"/>
    <x v="1"/>
    <n v="496"/>
  </r>
  <r>
    <x v="138"/>
    <x v="66"/>
    <x v="2"/>
    <n v="15376"/>
  </r>
  <r>
    <x v="138"/>
    <x v="66"/>
    <x v="3"/>
    <n v="2042"/>
  </r>
  <r>
    <x v="138"/>
    <x v="66"/>
    <x v="4"/>
    <n v="3469"/>
  </r>
  <r>
    <x v="138"/>
    <x v="66"/>
    <x v="5"/>
    <n v="2414"/>
  </r>
  <r>
    <x v="138"/>
    <x v="67"/>
    <x v="0"/>
    <n v="60"/>
  </r>
  <r>
    <x v="138"/>
    <x v="67"/>
    <x v="1"/>
    <n v="2824"/>
  </r>
  <r>
    <x v="138"/>
    <x v="67"/>
    <x v="2"/>
    <n v="87544"/>
  </r>
  <r>
    <x v="138"/>
    <x v="67"/>
    <x v="3"/>
    <n v="8441"/>
  </r>
  <r>
    <x v="138"/>
    <x v="67"/>
    <x v="4"/>
    <n v="14926"/>
  </r>
  <r>
    <x v="138"/>
    <x v="67"/>
    <x v="5"/>
    <n v="8165"/>
  </r>
  <r>
    <x v="138"/>
    <x v="68"/>
    <x v="0"/>
    <n v="10"/>
  </r>
  <r>
    <x v="138"/>
    <x v="68"/>
    <x v="1"/>
    <n v="191"/>
  </r>
  <r>
    <x v="138"/>
    <x v="68"/>
    <x v="2"/>
    <n v="5921"/>
  </r>
  <r>
    <x v="138"/>
    <x v="68"/>
    <x v="3"/>
    <n v="1437"/>
  </r>
  <r>
    <x v="138"/>
    <x v="68"/>
    <x v="4"/>
    <n v="2411"/>
  </r>
  <r>
    <x v="138"/>
    <x v="68"/>
    <x v="5"/>
    <n v="1330"/>
  </r>
  <r>
    <x v="138"/>
    <x v="69"/>
    <x v="0"/>
    <n v="42"/>
  </r>
  <r>
    <x v="138"/>
    <x v="69"/>
    <x v="1"/>
    <n v="1201"/>
  </r>
  <r>
    <x v="138"/>
    <x v="69"/>
    <x v="2"/>
    <n v="37231"/>
  </r>
  <r>
    <x v="138"/>
    <x v="69"/>
    <x v="3"/>
    <n v="11629"/>
  </r>
  <r>
    <x v="138"/>
    <x v="69"/>
    <x v="4"/>
    <n v="18260"/>
  </r>
  <r>
    <x v="138"/>
    <x v="69"/>
    <x v="5"/>
    <n v="10078"/>
  </r>
  <r>
    <x v="138"/>
    <x v="70"/>
    <x v="0"/>
    <n v="3139"/>
  </r>
  <r>
    <x v="138"/>
    <x v="70"/>
    <x v="1"/>
    <n v="134577"/>
  </r>
  <r>
    <x v="138"/>
    <x v="70"/>
    <x v="2"/>
    <n v="4171887"/>
  </r>
  <r>
    <x v="138"/>
    <x v="70"/>
    <x v="3"/>
    <n v="1326749"/>
  </r>
  <r>
    <x v="138"/>
    <x v="70"/>
    <x v="4"/>
    <n v="2259130"/>
  </r>
  <r>
    <x v="138"/>
    <x v="70"/>
    <x v="5"/>
    <n v="1102018"/>
  </r>
  <r>
    <x v="139"/>
    <x v="0"/>
    <x v="0"/>
    <n v="160"/>
  </r>
  <r>
    <x v="139"/>
    <x v="0"/>
    <x v="1"/>
    <n v="6366"/>
  </r>
  <r>
    <x v="139"/>
    <x v="0"/>
    <x v="2"/>
    <n v="197346"/>
  </r>
  <r>
    <x v="139"/>
    <x v="0"/>
    <x v="3"/>
    <n v="29391"/>
  </r>
  <r>
    <x v="139"/>
    <x v="0"/>
    <x v="4"/>
    <n v="46344"/>
  </r>
  <r>
    <x v="139"/>
    <x v="0"/>
    <x v="5"/>
    <n v="22720"/>
  </r>
  <r>
    <x v="139"/>
    <x v="1"/>
    <x v="0"/>
    <n v="55"/>
  </r>
  <r>
    <x v="139"/>
    <x v="1"/>
    <x v="1"/>
    <n v="2414"/>
  </r>
  <r>
    <x v="139"/>
    <x v="1"/>
    <x v="2"/>
    <n v="74834"/>
  </r>
  <r>
    <x v="139"/>
    <x v="1"/>
    <x v="3"/>
    <n v="12772"/>
  </r>
  <r>
    <x v="139"/>
    <x v="1"/>
    <x v="4"/>
    <n v="20868"/>
  </r>
  <r>
    <x v="139"/>
    <x v="1"/>
    <x v="5"/>
    <n v="11786"/>
  </r>
  <r>
    <x v="139"/>
    <x v="2"/>
    <x v="0"/>
    <n v="27"/>
  </r>
  <r>
    <x v="139"/>
    <x v="2"/>
    <x v="1"/>
    <n v="1195"/>
  </r>
  <r>
    <x v="139"/>
    <x v="2"/>
    <x v="2"/>
    <n v="37045"/>
  </r>
  <r>
    <x v="139"/>
    <x v="2"/>
    <x v="3"/>
    <n v="1402"/>
  </r>
  <r>
    <x v="139"/>
    <x v="2"/>
    <x v="4"/>
    <n v="2627"/>
  </r>
  <r>
    <x v="139"/>
    <x v="2"/>
    <x v="5"/>
    <n v="1837"/>
  </r>
  <r>
    <x v="139"/>
    <x v="3"/>
    <x v="0"/>
    <n v="47"/>
  </r>
  <r>
    <x v="139"/>
    <x v="3"/>
    <x v="1"/>
    <n v="2223"/>
  </r>
  <r>
    <x v="139"/>
    <x v="3"/>
    <x v="2"/>
    <n v="68913"/>
  </r>
  <r>
    <x v="139"/>
    <x v="3"/>
    <x v="3"/>
    <n v="10321"/>
  </r>
  <r>
    <x v="139"/>
    <x v="3"/>
    <x v="4"/>
    <n v="19655"/>
  </r>
  <r>
    <x v="139"/>
    <x v="3"/>
    <x v="5"/>
    <n v="8828"/>
  </r>
  <r>
    <x v="139"/>
    <x v="4"/>
    <x v="0"/>
    <n v="23"/>
  </r>
  <r>
    <x v="139"/>
    <x v="4"/>
    <x v="1"/>
    <n v="935"/>
  </r>
  <r>
    <x v="139"/>
    <x v="4"/>
    <x v="2"/>
    <n v="28985"/>
  </r>
  <r>
    <x v="139"/>
    <x v="4"/>
    <x v="3"/>
    <n v="14919"/>
  </r>
  <r>
    <x v="139"/>
    <x v="4"/>
    <x v="4"/>
    <n v="23881"/>
  </r>
  <r>
    <x v="139"/>
    <x v="4"/>
    <x v="5"/>
    <n v="15557"/>
  </r>
  <r>
    <x v="139"/>
    <x v="5"/>
    <x v="0"/>
    <n v="11"/>
  </r>
  <r>
    <x v="139"/>
    <x v="5"/>
    <x v="1"/>
    <n v="384"/>
  </r>
  <r>
    <x v="139"/>
    <x v="5"/>
    <x v="2"/>
    <n v="11904"/>
  </r>
  <r>
    <x v="139"/>
    <x v="5"/>
    <x v="3"/>
    <n v="3266"/>
  </r>
  <r>
    <x v="139"/>
    <x v="5"/>
    <x v="4"/>
    <n v="5835"/>
  </r>
  <r>
    <x v="139"/>
    <x v="5"/>
    <x v="5"/>
    <n v="2617"/>
  </r>
  <r>
    <x v="139"/>
    <x v="6"/>
    <x v="0"/>
    <n v="160"/>
  </r>
  <r>
    <x v="139"/>
    <x v="6"/>
    <x v="1"/>
    <n v="12059"/>
  </r>
  <r>
    <x v="139"/>
    <x v="6"/>
    <x v="2"/>
    <n v="373829"/>
  </r>
  <r>
    <x v="139"/>
    <x v="6"/>
    <x v="3"/>
    <n v="242092"/>
  </r>
  <r>
    <x v="139"/>
    <x v="6"/>
    <x v="4"/>
    <n v="360569"/>
  </r>
  <r>
    <x v="139"/>
    <x v="6"/>
    <x v="5"/>
    <n v="163748"/>
  </r>
  <r>
    <x v="139"/>
    <x v="7"/>
    <x v="0"/>
    <n v="48"/>
  </r>
  <r>
    <x v="139"/>
    <x v="7"/>
    <x v="1"/>
    <n v="2415"/>
  </r>
  <r>
    <x v="139"/>
    <x v="7"/>
    <x v="2"/>
    <n v="74865"/>
  </r>
  <r>
    <x v="139"/>
    <x v="7"/>
    <x v="3"/>
    <n v="45254"/>
  </r>
  <r>
    <x v="139"/>
    <x v="7"/>
    <x v="4"/>
    <n v="74192"/>
  </r>
  <r>
    <x v="139"/>
    <x v="7"/>
    <x v="5"/>
    <n v="51819"/>
  </r>
  <r>
    <x v="139"/>
    <x v="8"/>
    <x v="0"/>
    <n v="11"/>
  </r>
  <r>
    <x v="139"/>
    <x v="8"/>
    <x v="1"/>
    <n v="538"/>
  </r>
  <r>
    <x v="139"/>
    <x v="8"/>
    <x v="2"/>
    <n v="16678"/>
  </r>
  <r>
    <x v="139"/>
    <x v="8"/>
    <x v="3"/>
    <n v="3383"/>
  </r>
  <r>
    <x v="139"/>
    <x v="8"/>
    <x v="4"/>
    <n v="4866"/>
  </r>
  <r>
    <x v="139"/>
    <x v="8"/>
    <x v="5"/>
    <n v="2340"/>
  </r>
  <r>
    <x v="139"/>
    <x v="9"/>
    <x v="0"/>
    <n v="16"/>
  </r>
  <r>
    <x v="139"/>
    <x v="9"/>
    <x v="1"/>
    <n v="390"/>
  </r>
  <r>
    <x v="139"/>
    <x v="9"/>
    <x v="2"/>
    <n v="12090"/>
  </r>
  <r>
    <x v="139"/>
    <x v="9"/>
    <x v="3"/>
    <n v="2258"/>
  </r>
  <r>
    <x v="139"/>
    <x v="9"/>
    <x v="4"/>
    <n v="3738"/>
  </r>
  <r>
    <x v="139"/>
    <x v="9"/>
    <x v="5"/>
    <n v="1928"/>
  </r>
  <r>
    <x v="139"/>
    <x v="10"/>
    <x v="0"/>
    <n v="100"/>
  </r>
  <r>
    <x v="139"/>
    <x v="10"/>
    <x v="1"/>
    <n v="3710"/>
  </r>
  <r>
    <x v="139"/>
    <x v="10"/>
    <x v="2"/>
    <n v="115010"/>
  </r>
  <r>
    <x v="139"/>
    <x v="10"/>
    <x v="3"/>
    <n v="9833"/>
  </r>
  <r>
    <x v="139"/>
    <x v="10"/>
    <x v="4"/>
    <n v="18520"/>
  </r>
  <r>
    <x v="139"/>
    <x v="10"/>
    <x v="5"/>
    <n v="10387"/>
  </r>
  <r>
    <x v="139"/>
    <x v="11"/>
    <x v="0"/>
    <n v="15"/>
  </r>
  <r>
    <x v="139"/>
    <x v="11"/>
    <x v="1"/>
    <n v="435"/>
  </r>
  <r>
    <x v="139"/>
    <x v="11"/>
    <x v="2"/>
    <n v="13485"/>
  </r>
  <r>
    <x v="139"/>
    <x v="11"/>
    <x v="3"/>
    <n v="2898"/>
  </r>
  <r>
    <x v="139"/>
    <x v="11"/>
    <x v="4"/>
    <n v="5465"/>
  </r>
  <r>
    <x v="139"/>
    <x v="11"/>
    <x v="5"/>
    <n v="2636"/>
  </r>
  <r>
    <x v="139"/>
    <x v="12"/>
    <x v="0"/>
    <n v="19"/>
  </r>
  <r>
    <x v="139"/>
    <x v="12"/>
    <x v="1"/>
    <n v="827"/>
  </r>
  <r>
    <x v="139"/>
    <x v="12"/>
    <x v="2"/>
    <n v="25637"/>
  </r>
  <r>
    <x v="139"/>
    <x v="12"/>
    <x v="3"/>
    <n v="2859"/>
  </r>
  <r>
    <x v="139"/>
    <x v="12"/>
    <x v="4"/>
    <n v="4569"/>
  </r>
  <r>
    <x v="139"/>
    <x v="12"/>
    <x v="5"/>
    <n v="2769"/>
  </r>
  <r>
    <x v="139"/>
    <x v="13"/>
    <x v="0"/>
    <n v="12"/>
  </r>
  <r>
    <x v="139"/>
    <x v="13"/>
    <x v="1"/>
    <n v="315"/>
  </r>
  <r>
    <x v="139"/>
    <x v="13"/>
    <x v="2"/>
    <n v="9765"/>
  </r>
  <r>
    <x v="139"/>
    <x v="13"/>
    <x v="3"/>
    <n v="2678"/>
  </r>
  <r>
    <x v="139"/>
    <x v="13"/>
    <x v="4"/>
    <n v="3844"/>
  </r>
  <r>
    <x v="139"/>
    <x v="13"/>
    <x v="5"/>
    <n v="2189"/>
  </r>
  <r>
    <x v="139"/>
    <x v="14"/>
    <x v="0"/>
    <n v="54"/>
  </r>
  <r>
    <x v="139"/>
    <x v="14"/>
    <x v="1"/>
    <n v="1707"/>
  </r>
  <r>
    <x v="139"/>
    <x v="14"/>
    <x v="2"/>
    <n v="52917"/>
  </r>
  <r>
    <x v="139"/>
    <x v="14"/>
    <x v="3"/>
    <n v="27009"/>
  </r>
  <r>
    <x v="139"/>
    <x v="14"/>
    <x v="4"/>
    <n v="46561"/>
  </r>
  <r>
    <x v="139"/>
    <x v="14"/>
    <x v="5"/>
    <n v="23117"/>
  </r>
  <r>
    <x v="139"/>
    <x v="15"/>
    <x v="0"/>
    <n v="25"/>
  </r>
  <r>
    <x v="139"/>
    <x v="15"/>
    <x v="1"/>
    <n v="1063"/>
  </r>
  <r>
    <x v="139"/>
    <x v="15"/>
    <x v="2"/>
    <n v="32953"/>
  </r>
  <r>
    <x v="139"/>
    <x v="15"/>
    <x v="3"/>
    <n v="4465"/>
  </r>
  <r>
    <x v="139"/>
    <x v="15"/>
    <x v="4"/>
    <n v="6726"/>
  </r>
  <r>
    <x v="139"/>
    <x v="15"/>
    <x v="5"/>
    <n v="3782"/>
  </r>
  <r>
    <x v="139"/>
    <x v="16"/>
    <x v="0"/>
    <n v="8"/>
  </r>
  <r>
    <x v="139"/>
    <x v="16"/>
    <x v="1"/>
    <n v="246"/>
  </r>
  <r>
    <x v="139"/>
    <x v="16"/>
    <x v="2"/>
    <n v="7626"/>
  </r>
  <r>
    <x v="139"/>
    <x v="16"/>
    <x v="3"/>
    <n v="1076"/>
  </r>
  <r>
    <x v="139"/>
    <x v="16"/>
    <x v="4"/>
    <n v="1888"/>
  </r>
  <r>
    <x v="139"/>
    <x v="16"/>
    <x v="5"/>
    <n v="817"/>
  </r>
  <r>
    <x v="139"/>
    <x v="17"/>
    <x v="0"/>
    <n v="12"/>
  </r>
  <r>
    <x v="139"/>
    <x v="17"/>
    <x v="1"/>
    <n v="274"/>
  </r>
  <r>
    <x v="139"/>
    <x v="17"/>
    <x v="2"/>
    <n v="8494"/>
  </r>
  <r>
    <x v="139"/>
    <x v="17"/>
    <x v="3"/>
    <n v="2002"/>
  </r>
  <r>
    <x v="139"/>
    <x v="17"/>
    <x v="4"/>
    <n v="3320"/>
  </r>
  <r>
    <x v="139"/>
    <x v="17"/>
    <x v="5"/>
    <n v="1567"/>
  </r>
  <r>
    <x v="139"/>
    <x v="18"/>
    <x v="0"/>
    <n v="19"/>
  </r>
  <r>
    <x v="139"/>
    <x v="18"/>
    <x v="1"/>
    <n v="729"/>
  </r>
  <r>
    <x v="139"/>
    <x v="18"/>
    <x v="2"/>
    <n v="22599"/>
  </r>
  <r>
    <x v="139"/>
    <x v="18"/>
    <x v="3"/>
    <n v="3498"/>
  </r>
  <r>
    <x v="139"/>
    <x v="18"/>
    <x v="4"/>
    <n v="6430"/>
  </r>
  <r>
    <x v="139"/>
    <x v="18"/>
    <x v="5"/>
    <n v="4377"/>
  </r>
  <r>
    <x v="139"/>
    <x v="19"/>
    <x v="0"/>
    <n v="108"/>
  </r>
  <r>
    <x v="139"/>
    <x v="19"/>
    <x v="1"/>
    <n v="4170"/>
  </r>
  <r>
    <x v="139"/>
    <x v="19"/>
    <x v="2"/>
    <n v="129270"/>
  </r>
  <r>
    <x v="139"/>
    <x v="19"/>
    <x v="3"/>
    <n v="35737"/>
  </r>
  <r>
    <x v="139"/>
    <x v="19"/>
    <x v="4"/>
    <n v="64741"/>
  </r>
  <r>
    <x v="139"/>
    <x v="19"/>
    <x v="5"/>
    <n v="38184"/>
  </r>
  <r>
    <x v="139"/>
    <x v="20"/>
    <x v="0"/>
    <n v="26"/>
  </r>
  <r>
    <x v="139"/>
    <x v="20"/>
    <x v="1"/>
    <n v="1920"/>
  </r>
  <r>
    <x v="139"/>
    <x v="20"/>
    <x v="2"/>
    <n v="59520"/>
  </r>
  <r>
    <x v="139"/>
    <x v="20"/>
    <x v="3"/>
    <n v="16605"/>
  </r>
  <r>
    <x v="139"/>
    <x v="20"/>
    <x v="4"/>
    <n v="27529"/>
  </r>
  <r>
    <x v="139"/>
    <x v="20"/>
    <x v="5"/>
    <n v="3230"/>
  </r>
  <r>
    <x v="139"/>
    <x v="21"/>
    <x v="0"/>
    <n v="74"/>
  </r>
  <r>
    <x v="139"/>
    <x v="21"/>
    <x v="1"/>
    <n v="3201"/>
  </r>
  <r>
    <x v="139"/>
    <x v="21"/>
    <x v="2"/>
    <n v="99231"/>
  </r>
  <r>
    <x v="139"/>
    <x v="21"/>
    <x v="3"/>
    <n v="31029"/>
  </r>
  <r>
    <x v="139"/>
    <x v="21"/>
    <x v="4"/>
    <n v="54214"/>
  </r>
  <r>
    <x v="139"/>
    <x v="21"/>
    <x v="5"/>
    <n v="22505"/>
  </r>
  <r>
    <x v="139"/>
    <x v="22"/>
    <x v="0"/>
    <n v="120"/>
  </r>
  <r>
    <x v="139"/>
    <x v="22"/>
    <x v="1"/>
    <n v="6091"/>
  </r>
  <r>
    <x v="139"/>
    <x v="22"/>
    <x v="2"/>
    <n v="188821"/>
  </r>
  <r>
    <x v="139"/>
    <x v="22"/>
    <x v="3"/>
    <n v="68317"/>
  </r>
  <r>
    <x v="139"/>
    <x v="22"/>
    <x v="4"/>
    <n v="118965"/>
  </r>
  <r>
    <x v="139"/>
    <x v="22"/>
    <x v="5"/>
    <n v="75504"/>
  </r>
  <r>
    <x v="139"/>
    <x v="23"/>
    <x v="0"/>
    <n v="32"/>
  </r>
  <r>
    <x v="139"/>
    <x v="23"/>
    <x v="1"/>
    <n v="1483"/>
  </r>
  <r>
    <x v="139"/>
    <x v="23"/>
    <x v="2"/>
    <n v="45973"/>
  </r>
  <r>
    <x v="139"/>
    <x v="23"/>
    <x v="3"/>
    <n v="5410"/>
  </r>
  <r>
    <x v="139"/>
    <x v="23"/>
    <x v="4"/>
    <n v="10257"/>
  </r>
  <r>
    <x v="139"/>
    <x v="23"/>
    <x v="5"/>
    <n v="5227"/>
  </r>
  <r>
    <x v="139"/>
    <x v="24"/>
    <x v="0"/>
    <n v="18"/>
  </r>
  <r>
    <x v="139"/>
    <x v="24"/>
    <x v="1"/>
    <n v="1294"/>
  </r>
  <r>
    <x v="139"/>
    <x v="24"/>
    <x v="2"/>
    <n v="40114"/>
  </r>
  <r>
    <x v="139"/>
    <x v="24"/>
    <x v="3"/>
    <n v="1663"/>
  </r>
  <r>
    <x v="139"/>
    <x v="24"/>
    <x v="4"/>
    <n v="3486"/>
  </r>
  <r>
    <x v="139"/>
    <x v="24"/>
    <x v="5"/>
    <n v="1083"/>
  </r>
  <r>
    <x v="139"/>
    <x v="25"/>
    <x v="0"/>
    <n v="43"/>
  </r>
  <r>
    <x v="139"/>
    <x v="25"/>
    <x v="1"/>
    <n v="1373"/>
  </r>
  <r>
    <x v="139"/>
    <x v="25"/>
    <x v="2"/>
    <n v="42563"/>
  </r>
  <r>
    <x v="139"/>
    <x v="25"/>
    <x v="3"/>
    <n v="8780"/>
  </r>
  <r>
    <x v="139"/>
    <x v="25"/>
    <x v="4"/>
    <n v="13515"/>
  </r>
  <r>
    <x v="139"/>
    <x v="25"/>
    <x v="5"/>
    <n v="8186"/>
  </r>
  <r>
    <x v="139"/>
    <x v="26"/>
    <x v="0"/>
    <n v="9"/>
  </r>
  <r>
    <x v="139"/>
    <x v="26"/>
    <x v="1"/>
    <n v="537"/>
  </r>
  <r>
    <x v="139"/>
    <x v="26"/>
    <x v="2"/>
    <n v="16647"/>
  </r>
  <r>
    <x v="139"/>
    <x v="26"/>
    <x v="3"/>
    <n v="1110"/>
  </r>
  <r>
    <x v="139"/>
    <x v="26"/>
    <x v="4"/>
    <n v="1857"/>
  </r>
  <r>
    <x v="139"/>
    <x v="26"/>
    <x v="5"/>
    <n v="943"/>
  </r>
  <r>
    <x v="139"/>
    <x v="27"/>
    <x v="0"/>
    <n v="56"/>
  </r>
  <r>
    <x v="139"/>
    <x v="27"/>
    <x v="1"/>
    <n v="1875"/>
  </r>
  <r>
    <x v="139"/>
    <x v="27"/>
    <x v="2"/>
    <n v="58125"/>
  </r>
  <r>
    <x v="139"/>
    <x v="27"/>
    <x v="3"/>
    <n v="12574"/>
  </r>
  <r>
    <x v="139"/>
    <x v="27"/>
    <x v="4"/>
    <n v="19971"/>
  </r>
  <r>
    <x v="139"/>
    <x v="27"/>
    <x v="5"/>
    <n v="8666"/>
  </r>
  <r>
    <x v="139"/>
    <x v="28"/>
    <x v="0"/>
    <n v="54"/>
  </r>
  <r>
    <x v="139"/>
    <x v="28"/>
    <x v="1"/>
    <n v="2071"/>
  </r>
  <r>
    <x v="139"/>
    <x v="28"/>
    <x v="2"/>
    <n v="64201"/>
  </r>
  <r>
    <x v="139"/>
    <x v="28"/>
    <x v="3"/>
    <n v="21500"/>
  </r>
  <r>
    <x v="139"/>
    <x v="28"/>
    <x v="4"/>
    <n v="34288"/>
  </r>
  <r>
    <x v="139"/>
    <x v="28"/>
    <x v="5"/>
    <n v="18002"/>
  </r>
  <r>
    <x v="139"/>
    <x v="29"/>
    <x v="0"/>
    <n v="7"/>
  </r>
  <r>
    <x v="139"/>
    <x v="29"/>
    <x v="1"/>
    <n v="139"/>
  </r>
  <r>
    <x v="139"/>
    <x v="29"/>
    <x v="2"/>
    <n v="4309"/>
  </r>
  <r>
    <x v="139"/>
    <x v="29"/>
    <x v="3"/>
    <n v="627"/>
  </r>
  <r>
    <x v="139"/>
    <x v="29"/>
    <x v="4"/>
    <n v="911"/>
  </r>
  <r>
    <x v="139"/>
    <x v="29"/>
    <x v="5"/>
    <n v="540"/>
  </r>
  <r>
    <x v="139"/>
    <x v="30"/>
    <x v="0"/>
    <n v="54"/>
  </r>
  <r>
    <x v="139"/>
    <x v="30"/>
    <x v="1"/>
    <n v="2014"/>
  </r>
  <r>
    <x v="139"/>
    <x v="30"/>
    <x v="2"/>
    <n v="62434"/>
  </r>
  <r>
    <x v="139"/>
    <x v="30"/>
    <x v="3"/>
    <n v="16934"/>
  </r>
  <r>
    <x v="139"/>
    <x v="30"/>
    <x v="4"/>
    <n v="24754"/>
  </r>
  <r>
    <x v="139"/>
    <x v="30"/>
    <x v="5"/>
    <n v="12674"/>
  </r>
  <r>
    <x v="139"/>
    <x v="31"/>
    <x v="0"/>
    <n v="9"/>
  </r>
  <r>
    <x v="139"/>
    <x v="31"/>
    <x v="1"/>
    <n v="325"/>
  </r>
  <r>
    <x v="139"/>
    <x v="31"/>
    <x v="2"/>
    <n v="10075"/>
  </r>
  <r>
    <x v="139"/>
    <x v="31"/>
    <x v="3"/>
    <n v="1745"/>
  </r>
  <r>
    <x v="139"/>
    <x v="31"/>
    <x v="4"/>
    <n v="2305"/>
  </r>
  <r>
    <x v="139"/>
    <x v="31"/>
    <x v="5"/>
    <n v="901"/>
  </r>
  <r>
    <x v="139"/>
    <x v="32"/>
    <x v="0"/>
    <n v="24"/>
  </r>
  <r>
    <x v="139"/>
    <x v="32"/>
    <x v="1"/>
    <n v="557"/>
  </r>
  <r>
    <x v="139"/>
    <x v="32"/>
    <x v="2"/>
    <n v="17267"/>
  </r>
  <r>
    <x v="139"/>
    <x v="32"/>
    <x v="3"/>
    <n v="3111"/>
  </r>
  <r>
    <x v="139"/>
    <x v="32"/>
    <x v="4"/>
    <n v="4410"/>
  </r>
  <r>
    <x v="139"/>
    <x v="32"/>
    <x v="5"/>
    <n v="2400"/>
  </r>
  <r>
    <x v="139"/>
    <x v="33"/>
    <x v="0"/>
    <n v="52"/>
  </r>
  <r>
    <x v="139"/>
    <x v="33"/>
    <x v="1"/>
    <n v="2459"/>
  </r>
  <r>
    <x v="139"/>
    <x v="33"/>
    <x v="2"/>
    <n v="76229"/>
  </r>
  <r>
    <x v="139"/>
    <x v="33"/>
    <x v="3"/>
    <n v="26242"/>
  </r>
  <r>
    <x v="139"/>
    <x v="33"/>
    <x v="4"/>
    <n v="50650"/>
  </r>
  <r>
    <x v="139"/>
    <x v="33"/>
    <x v="5"/>
    <n v="25951"/>
  </r>
  <r>
    <x v="139"/>
    <x v="34"/>
    <x v="0"/>
    <n v="31"/>
  </r>
  <r>
    <x v="139"/>
    <x v="34"/>
    <x v="1"/>
    <n v="971"/>
  </r>
  <r>
    <x v="139"/>
    <x v="34"/>
    <x v="2"/>
    <n v="30101"/>
  </r>
  <r>
    <x v="139"/>
    <x v="34"/>
    <x v="3"/>
    <n v="6283"/>
  </r>
  <r>
    <x v="139"/>
    <x v="34"/>
    <x v="4"/>
    <n v="10612"/>
  </r>
  <r>
    <x v="139"/>
    <x v="34"/>
    <x v="5"/>
    <n v="5831"/>
  </r>
  <r>
    <x v="139"/>
    <x v="35"/>
    <x v="0"/>
    <n v="12"/>
  </r>
  <r>
    <x v="139"/>
    <x v="35"/>
    <x v="1"/>
    <n v="173"/>
  </r>
  <r>
    <x v="139"/>
    <x v="35"/>
    <x v="2"/>
    <n v="5363"/>
  </r>
  <r>
    <x v="139"/>
    <x v="35"/>
    <x v="3"/>
    <n v="1543"/>
  </r>
  <r>
    <x v="139"/>
    <x v="35"/>
    <x v="4"/>
    <n v="2678"/>
  </r>
  <r>
    <x v="139"/>
    <x v="35"/>
    <x v="5"/>
    <n v="1984"/>
  </r>
  <r>
    <x v="139"/>
    <x v="36"/>
    <x v="0"/>
    <n v="14"/>
  </r>
  <r>
    <x v="139"/>
    <x v="36"/>
    <x v="1"/>
    <n v="397"/>
  </r>
  <r>
    <x v="139"/>
    <x v="36"/>
    <x v="2"/>
    <n v="12307"/>
  </r>
  <r>
    <x v="139"/>
    <x v="36"/>
    <x v="3"/>
    <n v="1752"/>
  </r>
  <r>
    <x v="139"/>
    <x v="36"/>
    <x v="4"/>
    <n v="2882"/>
  </r>
  <r>
    <x v="139"/>
    <x v="36"/>
    <x v="5"/>
    <n v="2021"/>
  </r>
  <r>
    <x v="139"/>
    <x v="37"/>
    <x v="0"/>
    <n v="52"/>
  </r>
  <r>
    <x v="139"/>
    <x v="37"/>
    <x v="1"/>
    <n v="1414"/>
  </r>
  <r>
    <x v="139"/>
    <x v="37"/>
    <x v="2"/>
    <n v="43834"/>
  </r>
  <r>
    <x v="139"/>
    <x v="37"/>
    <x v="3"/>
    <n v="18923"/>
  </r>
  <r>
    <x v="139"/>
    <x v="37"/>
    <x v="4"/>
    <n v="29698"/>
  </r>
  <r>
    <x v="139"/>
    <x v="37"/>
    <x v="5"/>
    <n v="15741"/>
  </r>
  <r>
    <x v="139"/>
    <x v="38"/>
    <x v="0"/>
    <n v="17"/>
  </r>
  <r>
    <x v="139"/>
    <x v="38"/>
    <x v="1"/>
    <n v="381"/>
  </r>
  <r>
    <x v="139"/>
    <x v="38"/>
    <x v="2"/>
    <n v="11811"/>
  </r>
  <r>
    <x v="139"/>
    <x v="38"/>
    <x v="3"/>
    <n v="1222"/>
  </r>
  <r>
    <x v="139"/>
    <x v="38"/>
    <x v="4"/>
    <n v="1882"/>
  </r>
  <r>
    <x v="139"/>
    <x v="38"/>
    <x v="5"/>
    <n v="1363"/>
  </r>
  <r>
    <x v="139"/>
    <x v="39"/>
    <x v="0"/>
    <n v="20"/>
  </r>
  <r>
    <x v="139"/>
    <x v="39"/>
    <x v="1"/>
    <n v="759"/>
  </r>
  <r>
    <x v="139"/>
    <x v="39"/>
    <x v="2"/>
    <n v="23529"/>
  </r>
  <r>
    <x v="139"/>
    <x v="39"/>
    <x v="3"/>
    <n v="2508"/>
  </r>
  <r>
    <x v="139"/>
    <x v="39"/>
    <x v="4"/>
    <n v="4338"/>
  </r>
  <r>
    <x v="139"/>
    <x v="39"/>
    <x v="5"/>
    <n v="2279"/>
  </r>
  <r>
    <x v="139"/>
    <x v="40"/>
    <x v="0"/>
    <n v="27"/>
  </r>
  <r>
    <x v="139"/>
    <x v="40"/>
    <x v="1"/>
    <n v="908"/>
  </r>
  <r>
    <x v="139"/>
    <x v="40"/>
    <x v="2"/>
    <n v="28148"/>
  </r>
  <r>
    <x v="139"/>
    <x v="40"/>
    <x v="3"/>
    <n v="3952"/>
  </r>
  <r>
    <x v="139"/>
    <x v="40"/>
    <x v="4"/>
    <n v="6014"/>
  </r>
  <r>
    <x v="139"/>
    <x v="40"/>
    <x v="5"/>
    <n v="3564"/>
  </r>
  <r>
    <x v="139"/>
    <x v="41"/>
    <x v="0"/>
    <n v="10"/>
  </r>
  <r>
    <x v="139"/>
    <x v="41"/>
    <x v="1"/>
    <n v="234"/>
  </r>
  <r>
    <x v="139"/>
    <x v="41"/>
    <x v="2"/>
    <n v="7254"/>
  </r>
  <r>
    <x v="139"/>
    <x v="41"/>
    <x v="3"/>
    <n v="3064"/>
  </r>
  <r>
    <x v="139"/>
    <x v="41"/>
    <x v="4"/>
    <n v="6358"/>
  </r>
  <r>
    <x v="139"/>
    <x v="41"/>
    <x v="5"/>
    <n v="2849"/>
  </r>
  <r>
    <x v="139"/>
    <x v="42"/>
    <x v="0"/>
    <n v="7"/>
  </r>
  <r>
    <x v="139"/>
    <x v="42"/>
    <x v="1"/>
    <n v="450"/>
  </r>
  <r>
    <x v="139"/>
    <x v="42"/>
    <x v="2"/>
    <n v="13950"/>
  </r>
  <r>
    <x v="139"/>
    <x v="42"/>
    <x v="3"/>
    <n v="1789"/>
  </r>
  <r>
    <x v="139"/>
    <x v="42"/>
    <x v="4"/>
    <n v="2631"/>
  </r>
  <r>
    <x v="139"/>
    <x v="42"/>
    <x v="5"/>
    <n v="1315"/>
  </r>
  <r>
    <x v="139"/>
    <x v="43"/>
    <x v="0"/>
    <n v="20"/>
  </r>
  <r>
    <x v="139"/>
    <x v="43"/>
    <x v="1"/>
    <n v="655"/>
  </r>
  <r>
    <x v="139"/>
    <x v="43"/>
    <x v="2"/>
    <n v="20305"/>
  </r>
  <r>
    <x v="139"/>
    <x v="43"/>
    <x v="3"/>
    <n v="8846"/>
  </r>
  <r>
    <x v="139"/>
    <x v="43"/>
    <x v="4"/>
    <n v="14933"/>
  </r>
  <r>
    <x v="139"/>
    <x v="43"/>
    <x v="5"/>
    <n v="6464"/>
  </r>
  <r>
    <x v="139"/>
    <x v="44"/>
    <x v="0"/>
    <n v="81"/>
  </r>
  <r>
    <x v="139"/>
    <x v="44"/>
    <x v="1"/>
    <n v="6124"/>
  </r>
  <r>
    <x v="139"/>
    <x v="44"/>
    <x v="2"/>
    <n v="189844"/>
  </r>
  <r>
    <x v="139"/>
    <x v="44"/>
    <x v="3"/>
    <n v="127548"/>
  </r>
  <r>
    <x v="139"/>
    <x v="44"/>
    <x v="4"/>
    <n v="178236"/>
  </r>
  <r>
    <x v="139"/>
    <x v="44"/>
    <x v="5"/>
    <n v="88089"/>
  </r>
  <r>
    <x v="139"/>
    <x v="45"/>
    <x v="0"/>
    <n v="15"/>
  </r>
  <r>
    <x v="139"/>
    <x v="45"/>
    <x v="1"/>
    <n v="682"/>
  </r>
  <r>
    <x v="139"/>
    <x v="45"/>
    <x v="2"/>
    <n v="21142"/>
  </r>
  <r>
    <x v="139"/>
    <x v="45"/>
    <x v="3"/>
    <n v="3502"/>
  </r>
  <r>
    <x v="139"/>
    <x v="45"/>
    <x v="4"/>
    <n v="5911"/>
  </r>
  <r>
    <x v="139"/>
    <x v="45"/>
    <x v="5"/>
    <n v="3345"/>
  </r>
  <r>
    <x v="139"/>
    <x v="46"/>
    <x v="0"/>
    <n v="22"/>
  </r>
  <r>
    <x v="139"/>
    <x v="46"/>
    <x v="1"/>
    <n v="695"/>
  </r>
  <r>
    <x v="139"/>
    <x v="46"/>
    <x v="2"/>
    <n v="21545"/>
  </r>
  <r>
    <x v="139"/>
    <x v="46"/>
    <x v="3"/>
    <n v="1515"/>
  </r>
  <r>
    <x v="139"/>
    <x v="46"/>
    <x v="4"/>
    <n v="2753"/>
  </r>
  <r>
    <x v="139"/>
    <x v="46"/>
    <x v="5"/>
    <n v="1780"/>
  </r>
  <r>
    <x v="139"/>
    <x v="47"/>
    <x v="0"/>
    <n v="79"/>
  </r>
  <r>
    <x v="139"/>
    <x v="47"/>
    <x v="1"/>
    <n v="3635"/>
  </r>
  <r>
    <x v="139"/>
    <x v="47"/>
    <x v="2"/>
    <n v="112685"/>
  </r>
  <r>
    <x v="139"/>
    <x v="47"/>
    <x v="3"/>
    <n v="9548"/>
  </r>
  <r>
    <x v="139"/>
    <x v="47"/>
    <x v="4"/>
    <n v="16865"/>
  </r>
  <r>
    <x v="139"/>
    <x v="47"/>
    <x v="5"/>
    <n v="8302"/>
  </r>
  <r>
    <x v="139"/>
    <x v="48"/>
    <x v="0"/>
    <n v="75"/>
  </r>
  <r>
    <x v="139"/>
    <x v="48"/>
    <x v="1"/>
    <n v="2848"/>
  </r>
  <r>
    <x v="139"/>
    <x v="48"/>
    <x v="2"/>
    <n v="88288"/>
  </r>
  <r>
    <x v="139"/>
    <x v="48"/>
    <x v="3"/>
    <n v="24740"/>
  </r>
  <r>
    <x v="139"/>
    <x v="48"/>
    <x v="4"/>
    <n v="37799"/>
  </r>
  <r>
    <x v="139"/>
    <x v="48"/>
    <x v="5"/>
    <n v="17819"/>
  </r>
  <r>
    <x v="139"/>
    <x v="49"/>
    <x v="0"/>
    <n v="96"/>
  </r>
  <r>
    <x v="139"/>
    <x v="49"/>
    <x v="1"/>
    <n v="3173"/>
  </r>
  <r>
    <x v="139"/>
    <x v="49"/>
    <x v="2"/>
    <n v="98363"/>
  </r>
  <r>
    <x v="139"/>
    <x v="49"/>
    <x v="3"/>
    <n v="23068"/>
  </r>
  <r>
    <x v="139"/>
    <x v="49"/>
    <x v="4"/>
    <n v="38142"/>
  </r>
  <r>
    <x v="139"/>
    <x v="49"/>
    <x v="5"/>
    <n v="22772"/>
  </r>
  <r>
    <x v="139"/>
    <x v="50"/>
    <x v="0"/>
    <n v="42"/>
  </r>
  <r>
    <x v="139"/>
    <x v="50"/>
    <x v="1"/>
    <n v="1163"/>
  </r>
  <r>
    <x v="139"/>
    <x v="50"/>
    <x v="2"/>
    <n v="36053"/>
  </r>
  <r>
    <x v="139"/>
    <x v="50"/>
    <x v="3"/>
    <n v="7365"/>
  </r>
  <r>
    <x v="139"/>
    <x v="50"/>
    <x v="4"/>
    <n v="12717"/>
  </r>
  <r>
    <x v="139"/>
    <x v="50"/>
    <x v="5"/>
    <n v="8110"/>
  </r>
  <r>
    <x v="139"/>
    <x v="51"/>
    <x v="0"/>
    <n v="43"/>
  </r>
  <r>
    <x v="139"/>
    <x v="51"/>
    <x v="1"/>
    <n v="1233"/>
  </r>
  <r>
    <x v="139"/>
    <x v="51"/>
    <x v="2"/>
    <n v="38223"/>
  </r>
  <r>
    <x v="139"/>
    <x v="51"/>
    <x v="3"/>
    <n v="6009"/>
  </r>
  <r>
    <x v="139"/>
    <x v="51"/>
    <x v="4"/>
    <n v="8981"/>
  </r>
  <r>
    <x v="139"/>
    <x v="51"/>
    <x v="5"/>
    <n v="6023"/>
  </r>
  <r>
    <x v="139"/>
    <x v="52"/>
    <x v="0"/>
    <n v="33"/>
  </r>
  <r>
    <x v="139"/>
    <x v="52"/>
    <x v="1"/>
    <n v="998"/>
  </r>
  <r>
    <x v="139"/>
    <x v="52"/>
    <x v="2"/>
    <n v="30938"/>
  </r>
  <r>
    <x v="139"/>
    <x v="52"/>
    <x v="3"/>
    <n v="8706"/>
  </r>
  <r>
    <x v="139"/>
    <x v="52"/>
    <x v="4"/>
    <n v="13383"/>
  </r>
  <r>
    <x v="139"/>
    <x v="52"/>
    <x v="5"/>
    <n v="8955"/>
  </r>
  <r>
    <x v="139"/>
    <x v="53"/>
    <x v="0"/>
    <n v="65"/>
  </r>
  <r>
    <x v="139"/>
    <x v="53"/>
    <x v="1"/>
    <n v="2934"/>
  </r>
  <r>
    <x v="139"/>
    <x v="53"/>
    <x v="2"/>
    <n v="90954"/>
  </r>
  <r>
    <x v="139"/>
    <x v="53"/>
    <x v="3"/>
    <n v="15234"/>
  </r>
  <r>
    <x v="139"/>
    <x v="53"/>
    <x v="4"/>
    <n v="24370"/>
  </r>
  <r>
    <x v="139"/>
    <x v="53"/>
    <x v="5"/>
    <n v="17898"/>
  </r>
  <r>
    <x v="139"/>
    <x v="54"/>
    <x v="0"/>
    <n v="48"/>
  </r>
  <r>
    <x v="139"/>
    <x v="54"/>
    <x v="1"/>
    <n v="1626"/>
  </r>
  <r>
    <x v="139"/>
    <x v="54"/>
    <x v="2"/>
    <n v="50406"/>
  </r>
  <r>
    <x v="139"/>
    <x v="54"/>
    <x v="3"/>
    <n v="10666"/>
  </r>
  <r>
    <x v="139"/>
    <x v="54"/>
    <x v="4"/>
    <n v="19917"/>
  </r>
  <r>
    <x v="139"/>
    <x v="54"/>
    <x v="5"/>
    <n v="12103"/>
  </r>
  <r>
    <x v="139"/>
    <x v="55"/>
    <x v="0"/>
    <n v="21"/>
  </r>
  <r>
    <x v="139"/>
    <x v="55"/>
    <x v="1"/>
    <n v="1469"/>
  </r>
  <r>
    <x v="139"/>
    <x v="55"/>
    <x v="2"/>
    <n v="45539"/>
  </r>
  <r>
    <x v="139"/>
    <x v="55"/>
    <x v="3"/>
    <n v="3210"/>
  </r>
  <r>
    <x v="139"/>
    <x v="55"/>
    <x v="4"/>
    <n v="5376"/>
  </r>
  <r>
    <x v="139"/>
    <x v="55"/>
    <x v="5"/>
    <n v="2351"/>
  </r>
  <r>
    <x v="139"/>
    <x v="56"/>
    <x v="0"/>
    <n v="186"/>
  </r>
  <r>
    <x v="139"/>
    <x v="56"/>
    <x v="1"/>
    <n v="6388"/>
  </r>
  <r>
    <x v="139"/>
    <x v="56"/>
    <x v="2"/>
    <n v="198028"/>
  </r>
  <r>
    <x v="139"/>
    <x v="56"/>
    <x v="3"/>
    <n v="98965"/>
  </r>
  <r>
    <x v="139"/>
    <x v="56"/>
    <x v="4"/>
    <n v="157902"/>
  </r>
  <r>
    <x v="139"/>
    <x v="56"/>
    <x v="5"/>
    <n v="74649"/>
  </r>
  <r>
    <x v="139"/>
    <x v="57"/>
    <x v="0"/>
    <n v="14"/>
  </r>
  <r>
    <x v="139"/>
    <x v="57"/>
    <x v="1"/>
    <n v="500"/>
  </r>
  <r>
    <x v="139"/>
    <x v="57"/>
    <x v="2"/>
    <n v="15500"/>
  </r>
  <r>
    <x v="139"/>
    <x v="57"/>
    <x v="3"/>
    <n v="2681"/>
  </r>
  <r>
    <x v="139"/>
    <x v="57"/>
    <x v="4"/>
    <n v="4939"/>
  </r>
  <r>
    <x v="139"/>
    <x v="57"/>
    <x v="5"/>
    <n v="2611"/>
  </r>
  <r>
    <x v="139"/>
    <x v="58"/>
    <x v="0"/>
    <n v="44"/>
  </r>
  <r>
    <x v="139"/>
    <x v="58"/>
    <x v="1"/>
    <n v="1342"/>
  </r>
  <r>
    <x v="139"/>
    <x v="58"/>
    <x v="2"/>
    <n v="41602"/>
  </r>
  <r>
    <x v="139"/>
    <x v="58"/>
    <x v="3"/>
    <n v="12405"/>
  </r>
  <r>
    <x v="139"/>
    <x v="58"/>
    <x v="4"/>
    <n v="21861"/>
  </r>
  <r>
    <x v="139"/>
    <x v="58"/>
    <x v="5"/>
    <n v="8500"/>
  </r>
  <r>
    <x v="139"/>
    <x v="59"/>
    <x v="0"/>
    <n v="46"/>
  </r>
  <r>
    <x v="139"/>
    <x v="59"/>
    <x v="1"/>
    <n v="1295"/>
  </r>
  <r>
    <x v="139"/>
    <x v="59"/>
    <x v="2"/>
    <n v="40145"/>
  </r>
  <r>
    <x v="139"/>
    <x v="59"/>
    <x v="3"/>
    <n v="9599"/>
  </r>
  <r>
    <x v="139"/>
    <x v="59"/>
    <x v="4"/>
    <n v="16623"/>
  </r>
  <r>
    <x v="139"/>
    <x v="59"/>
    <x v="5"/>
    <n v="8803"/>
  </r>
  <r>
    <x v="139"/>
    <x v="60"/>
    <x v="0"/>
    <n v="29"/>
  </r>
  <r>
    <x v="139"/>
    <x v="60"/>
    <x v="1"/>
    <n v="1672"/>
  </r>
  <r>
    <x v="139"/>
    <x v="60"/>
    <x v="2"/>
    <n v="51832"/>
  </r>
  <r>
    <x v="139"/>
    <x v="60"/>
    <x v="3"/>
    <n v="12301"/>
  </r>
  <r>
    <x v="139"/>
    <x v="60"/>
    <x v="4"/>
    <n v="22355"/>
  </r>
  <r>
    <x v="139"/>
    <x v="60"/>
    <x v="5"/>
    <n v="14486"/>
  </r>
  <r>
    <x v="139"/>
    <x v="61"/>
    <x v="0"/>
    <n v="9"/>
  </r>
  <r>
    <x v="139"/>
    <x v="61"/>
    <x v="1"/>
    <n v="296"/>
  </r>
  <r>
    <x v="139"/>
    <x v="61"/>
    <x v="2"/>
    <n v="9176"/>
  </r>
  <r>
    <x v="139"/>
    <x v="61"/>
    <x v="3"/>
    <n v="865"/>
  </r>
  <r>
    <x v="139"/>
    <x v="61"/>
    <x v="4"/>
    <n v="1520"/>
  </r>
  <r>
    <x v="139"/>
    <x v="61"/>
    <x v="5"/>
    <n v="822"/>
  </r>
  <r>
    <x v="139"/>
    <x v="62"/>
    <x v="0"/>
    <n v="44"/>
  </r>
  <r>
    <x v="139"/>
    <x v="62"/>
    <x v="1"/>
    <n v="1679"/>
  </r>
  <r>
    <x v="139"/>
    <x v="62"/>
    <x v="2"/>
    <n v="52049"/>
  </r>
  <r>
    <x v="139"/>
    <x v="62"/>
    <x v="3"/>
    <n v="8511"/>
  </r>
  <r>
    <x v="139"/>
    <x v="62"/>
    <x v="4"/>
    <n v="14573"/>
  </r>
  <r>
    <x v="139"/>
    <x v="62"/>
    <x v="5"/>
    <n v="9010"/>
  </r>
  <r>
    <x v="139"/>
    <x v="63"/>
    <x v="0"/>
    <n v="58"/>
  </r>
  <r>
    <x v="139"/>
    <x v="63"/>
    <x v="1"/>
    <n v="3025"/>
  </r>
  <r>
    <x v="139"/>
    <x v="63"/>
    <x v="2"/>
    <n v="93775"/>
  </r>
  <r>
    <x v="139"/>
    <x v="63"/>
    <x v="3"/>
    <n v="6798"/>
  </r>
  <r>
    <x v="139"/>
    <x v="63"/>
    <x v="4"/>
    <n v="12180"/>
  </r>
  <r>
    <x v="139"/>
    <x v="63"/>
    <x v="5"/>
    <n v="6291"/>
  </r>
  <r>
    <x v="139"/>
    <x v="64"/>
    <x v="0"/>
    <n v="164"/>
  </r>
  <r>
    <x v="139"/>
    <x v="64"/>
    <x v="1"/>
    <n v="10755"/>
  </r>
  <r>
    <x v="139"/>
    <x v="64"/>
    <x v="2"/>
    <n v="333405"/>
  </r>
  <r>
    <x v="139"/>
    <x v="64"/>
    <x v="3"/>
    <n v="168361"/>
  </r>
  <r>
    <x v="139"/>
    <x v="64"/>
    <x v="4"/>
    <n v="312557"/>
  </r>
  <r>
    <x v="139"/>
    <x v="64"/>
    <x v="5"/>
    <n v="94666"/>
  </r>
  <r>
    <x v="139"/>
    <x v="65"/>
    <x v="0"/>
    <n v="76"/>
  </r>
  <r>
    <x v="139"/>
    <x v="65"/>
    <x v="1"/>
    <n v="2528"/>
  </r>
  <r>
    <x v="139"/>
    <x v="65"/>
    <x v="2"/>
    <n v="78368"/>
  </r>
  <r>
    <x v="139"/>
    <x v="65"/>
    <x v="3"/>
    <n v="33297"/>
  </r>
  <r>
    <x v="139"/>
    <x v="65"/>
    <x v="4"/>
    <n v="56276"/>
  </r>
  <r>
    <x v="139"/>
    <x v="65"/>
    <x v="5"/>
    <n v="32708"/>
  </r>
  <r>
    <x v="139"/>
    <x v="66"/>
    <x v="0"/>
    <n v="30"/>
  </r>
  <r>
    <x v="139"/>
    <x v="66"/>
    <x v="1"/>
    <n v="510"/>
  </r>
  <r>
    <x v="139"/>
    <x v="66"/>
    <x v="2"/>
    <n v="15810"/>
  </r>
  <r>
    <x v="139"/>
    <x v="66"/>
    <x v="3"/>
    <n v="1908"/>
  </r>
  <r>
    <x v="139"/>
    <x v="66"/>
    <x v="4"/>
    <n v="3211"/>
  </r>
  <r>
    <x v="139"/>
    <x v="66"/>
    <x v="5"/>
    <n v="2197"/>
  </r>
  <r>
    <x v="139"/>
    <x v="67"/>
    <x v="0"/>
    <n v="61"/>
  </r>
  <r>
    <x v="139"/>
    <x v="67"/>
    <x v="1"/>
    <n v="2871"/>
  </r>
  <r>
    <x v="139"/>
    <x v="67"/>
    <x v="2"/>
    <n v="89001"/>
  </r>
  <r>
    <x v="139"/>
    <x v="67"/>
    <x v="3"/>
    <n v="8052"/>
  </r>
  <r>
    <x v="139"/>
    <x v="67"/>
    <x v="4"/>
    <n v="12779"/>
  </r>
  <r>
    <x v="139"/>
    <x v="67"/>
    <x v="5"/>
    <n v="7871"/>
  </r>
  <r>
    <x v="139"/>
    <x v="68"/>
    <x v="0"/>
    <n v="10"/>
  </r>
  <r>
    <x v="139"/>
    <x v="68"/>
    <x v="1"/>
    <n v="191"/>
  </r>
  <r>
    <x v="139"/>
    <x v="68"/>
    <x v="2"/>
    <n v="5921"/>
  </r>
  <r>
    <x v="139"/>
    <x v="68"/>
    <x v="3"/>
    <n v="1412"/>
  </r>
  <r>
    <x v="139"/>
    <x v="68"/>
    <x v="4"/>
    <n v="2253"/>
  </r>
  <r>
    <x v="139"/>
    <x v="68"/>
    <x v="5"/>
    <n v="1320"/>
  </r>
  <r>
    <x v="139"/>
    <x v="69"/>
    <x v="0"/>
    <n v="42"/>
  </r>
  <r>
    <x v="139"/>
    <x v="69"/>
    <x v="1"/>
    <n v="1198"/>
  </r>
  <r>
    <x v="139"/>
    <x v="69"/>
    <x v="2"/>
    <n v="37138"/>
  </r>
  <r>
    <x v="139"/>
    <x v="69"/>
    <x v="3"/>
    <n v="12563"/>
  </r>
  <r>
    <x v="139"/>
    <x v="69"/>
    <x v="4"/>
    <n v="18102"/>
  </r>
  <r>
    <x v="139"/>
    <x v="69"/>
    <x v="5"/>
    <n v="9509"/>
  </r>
  <r>
    <x v="139"/>
    <x v="70"/>
    <x v="0"/>
    <n v="3151"/>
  </r>
  <r>
    <x v="139"/>
    <x v="70"/>
    <x v="1"/>
    <n v="134906"/>
  </r>
  <r>
    <x v="139"/>
    <x v="70"/>
    <x v="2"/>
    <n v="4182086"/>
  </r>
  <r>
    <x v="139"/>
    <x v="70"/>
    <x v="3"/>
    <n v="1341468"/>
  </r>
  <r>
    <x v="139"/>
    <x v="70"/>
    <x v="4"/>
    <n v="2195358"/>
  </r>
  <r>
    <x v="139"/>
    <x v="70"/>
    <x v="5"/>
    <n v="1073216"/>
  </r>
  <r>
    <x v="140"/>
    <x v="0"/>
    <x v="0"/>
    <n v="163"/>
  </r>
  <r>
    <x v="140"/>
    <x v="0"/>
    <x v="1"/>
    <n v="6364"/>
  </r>
  <r>
    <x v="140"/>
    <x v="0"/>
    <x v="2"/>
    <n v="190920"/>
  </r>
  <r>
    <x v="140"/>
    <x v="0"/>
    <x v="3"/>
    <n v="37982"/>
  </r>
  <r>
    <x v="140"/>
    <x v="0"/>
    <x v="4"/>
    <n v="58285"/>
  </r>
  <r>
    <x v="140"/>
    <x v="0"/>
    <x v="5"/>
    <n v="29595"/>
  </r>
  <r>
    <x v="140"/>
    <x v="1"/>
    <x v="0"/>
    <n v="57"/>
  </r>
  <r>
    <x v="140"/>
    <x v="1"/>
    <x v="1"/>
    <n v="2437"/>
  </r>
  <r>
    <x v="140"/>
    <x v="1"/>
    <x v="2"/>
    <n v="73110"/>
  </r>
  <r>
    <x v="140"/>
    <x v="1"/>
    <x v="3"/>
    <n v="15306"/>
  </r>
  <r>
    <x v="140"/>
    <x v="1"/>
    <x v="4"/>
    <n v="23189"/>
  </r>
  <r>
    <x v="140"/>
    <x v="1"/>
    <x v="5"/>
    <n v="13759"/>
  </r>
  <r>
    <x v="140"/>
    <x v="2"/>
    <x v="0"/>
    <n v="27"/>
  </r>
  <r>
    <x v="140"/>
    <x v="2"/>
    <x v="1"/>
    <n v="1196"/>
  </r>
  <r>
    <x v="140"/>
    <x v="2"/>
    <x v="2"/>
    <n v="35880"/>
  </r>
  <r>
    <x v="140"/>
    <x v="2"/>
    <x v="3"/>
    <n v="1781"/>
  </r>
  <r>
    <x v="140"/>
    <x v="2"/>
    <x v="4"/>
    <n v="3346"/>
  </r>
  <r>
    <x v="140"/>
    <x v="2"/>
    <x v="5"/>
    <n v="2446"/>
  </r>
  <r>
    <x v="140"/>
    <x v="3"/>
    <x v="0"/>
    <n v="50"/>
  </r>
  <r>
    <x v="140"/>
    <x v="3"/>
    <x v="1"/>
    <n v="2362"/>
  </r>
  <r>
    <x v="140"/>
    <x v="3"/>
    <x v="2"/>
    <n v="70860"/>
  </r>
  <r>
    <x v="140"/>
    <x v="3"/>
    <x v="3"/>
    <n v="12460"/>
  </r>
  <r>
    <x v="140"/>
    <x v="3"/>
    <x v="4"/>
    <n v="23090"/>
  </r>
  <r>
    <x v="140"/>
    <x v="3"/>
    <x v="5"/>
    <n v="10214"/>
  </r>
  <r>
    <x v="140"/>
    <x v="4"/>
    <x v="0"/>
    <n v="23"/>
  </r>
  <r>
    <x v="140"/>
    <x v="4"/>
    <x v="1"/>
    <n v="938"/>
  </r>
  <r>
    <x v="140"/>
    <x v="4"/>
    <x v="2"/>
    <n v="28140"/>
  </r>
  <r>
    <x v="140"/>
    <x v="4"/>
    <x v="3"/>
    <n v="14540"/>
  </r>
  <r>
    <x v="140"/>
    <x v="4"/>
    <x v="4"/>
    <n v="24934"/>
  </r>
  <r>
    <x v="140"/>
    <x v="4"/>
    <x v="5"/>
    <n v="10807"/>
  </r>
  <r>
    <x v="140"/>
    <x v="5"/>
    <x v="0"/>
    <n v="12"/>
  </r>
  <r>
    <x v="140"/>
    <x v="5"/>
    <x v="1"/>
    <n v="384"/>
  </r>
  <r>
    <x v="140"/>
    <x v="5"/>
    <x v="2"/>
    <n v="11520"/>
  </r>
  <r>
    <x v="140"/>
    <x v="5"/>
    <x v="3"/>
    <n v="2888"/>
  </r>
  <r>
    <x v="140"/>
    <x v="5"/>
    <x v="4"/>
    <n v="4933"/>
  </r>
  <r>
    <x v="140"/>
    <x v="5"/>
    <x v="5"/>
    <n v="2208"/>
  </r>
  <r>
    <x v="140"/>
    <x v="6"/>
    <x v="0"/>
    <n v="164"/>
  </r>
  <r>
    <x v="140"/>
    <x v="6"/>
    <x v="1"/>
    <n v="12294"/>
  </r>
  <r>
    <x v="140"/>
    <x v="6"/>
    <x v="2"/>
    <n v="368820"/>
  </r>
  <r>
    <x v="140"/>
    <x v="6"/>
    <x v="3"/>
    <n v="237408"/>
  </r>
  <r>
    <x v="140"/>
    <x v="6"/>
    <x v="4"/>
    <n v="356782"/>
  </r>
  <r>
    <x v="140"/>
    <x v="6"/>
    <x v="5"/>
    <n v="165354"/>
  </r>
  <r>
    <x v="140"/>
    <x v="7"/>
    <x v="0"/>
    <n v="48"/>
  </r>
  <r>
    <x v="140"/>
    <x v="7"/>
    <x v="1"/>
    <n v="2415"/>
  </r>
  <r>
    <x v="140"/>
    <x v="7"/>
    <x v="2"/>
    <n v="72450"/>
  </r>
  <r>
    <x v="140"/>
    <x v="7"/>
    <x v="3"/>
    <n v="42881"/>
  </r>
  <r>
    <x v="140"/>
    <x v="7"/>
    <x v="4"/>
    <n v="69568"/>
  </r>
  <r>
    <x v="140"/>
    <x v="7"/>
    <x v="5"/>
    <n v="48276"/>
  </r>
  <r>
    <x v="140"/>
    <x v="8"/>
    <x v="0"/>
    <n v="11"/>
  </r>
  <r>
    <x v="140"/>
    <x v="8"/>
    <x v="1"/>
    <n v="538"/>
  </r>
  <r>
    <x v="140"/>
    <x v="8"/>
    <x v="2"/>
    <n v="16140"/>
  </r>
  <r>
    <x v="140"/>
    <x v="8"/>
    <x v="3"/>
    <n v="3235"/>
  </r>
  <r>
    <x v="140"/>
    <x v="8"/>
    <x v="4"/>
    <n v="4490"/>
  </r>
  <r>
    <x v="140"/>
    <x v="8"/>
    <x v="5"/>
    <n v="2568"/>
  </r>
  <r>
    <x v="140"/>
    <x v="9"/>
    <x v="0"/>
    <n v="16"/>
  </r>
  <r>
    <x v="140"/>
    <x v="9"/>
    <x v="1"/>
    <n v="390"/>
  </r>
  <r>
    <x v="140"/>
    <x v="9"/>
    <x v="2"/>
    <n v="11700"/>
  </r>
  <r>
    <x v="140"/>
    <x v="9"/>
    <x v="3"/>
    <n v="3208"/>
  </r>
  <r>
    <x v="140"/>
    <x v="9"/>
    <x v="4"/>
    <n v="4654"/>
  </r>
  <r>
    <x v="140"/>
    <x v="9"/>
    <x v="5"/>
    <n v="2062"/>
  </r>
  <r>
    <x v="140"/>
    <x v="10"/>
    <x v="0"/>
    <n v="100"/>
  </r>
  <r>
    <x v="140"/>
    <x v="10"/>
    <x v="1"/>
    <n v="3699"/>
  </r>
  <r>
    <x v="140"/>
    <x v="10"/>
    <x v="2"/>
    <n v="110970"/>
  </r>
  <r>
    <x v="140"/>
    <x v="10"/>
    <x v="3"/>
    <n v="14151"/>
  </r>
  <r>
    <x v="140"/>
    <x v="10"/>
    <x v="4"/>
    <n v="25913"/>
  </r>
  <r>
    <x v="140"/>
    <x v="10"/>
    <x v="5"/>
    <n v="14836"/>
  </r>
  <r>
    <x v="140"/>
    <x v="11"/>
    <x v="0"/>
    <n v="14"/>
  </r>
  <r>
    <x v="140"/>
    <x v="11"/>
    <x v="1"/>
    <n v="425"/>
  </r>
  <r>
    <x v="140"/>
    <x v="11"/>
    <x v="2"/>
    <n v="12750"/>
  </r>
  <r>
    <x v="140"/>
    <x v="11"/>
    <x v="3"/>
    <n v="3985"/>
  </r>
  <r>
    <x v="140"/>
    <x v="11"/>
    <x v="4"/>
    <n v="7253"/>
  </r>
  <r>
    <x v="140"/>
    <x v="11"/>
    <x v="5"/>
    <n v="4228"/>
  </r>
  <r>
    <x v="140"/>
    <x v="12"/>
    <x v="0"/>
    <n v="19"/>
  </r>
  <r>
    <x v="140"/>
    <x v="12"/>
    <x v="1"/>
    <n v="827"/>
  </r>
  <r>
    <x v="140"/>
    <x v="12"/>
    <x v="2"/>
    <n v="24810"/>
  </r>
  <r>
    <x v="140"/>
    <x v="12"/>
    <x v="3"/>
    <n v="4413"/>
  </r>
  <r>
    <x v="140"/>
    <x v="12"/>
    <x v="4"/>
    <n v="6921"/>
  </r>
  <r>
    <x v="140"/>
    <x v="12"/>
    <x v="5"/>
    <n v="4079"/>
  </r>
  <r>
    <x v="140"/>
    <x v="13"/>
    <x v="0"/>
    <n v="11"/>
  </r>
  <r>
    <x v="140"/>
    <x v="13"/>
    <x v="1"/>
    <n v="287"/>
  </r>
  <r>
    <x v="140"/>
    <x v="13"/>
    <x v="2"/>
    <n v="8610"/>
  </r>
  <r>
    <x v="140"/>
    <x v="13"/>
    <x v="3"/>
    <n v="2580"/>
  </r>
  <r>
    <x v="140"/>
    <x v="13"/>
    <x v="4"/>
    <n v="3661"/>
  </r>
  <r>
    <x v="140"/>
    <x v="13"/>
    <x v="5"/>
    <n v="2098"/>
  </r>
  <r>
    <x v="140"/>
    <x v="14"/>
    <x v="0"/>
    <n v="54"/>
  </r>
  <r>
    <x v="140"/>
    <x v="14"/>
    <x v="1"/>
    <n v="1707"/>
  </r>
  <r>
    <x v="140"/>
    <x v="14"/>
    <x v="2"/>
    <n v="51210"/>
  </r>
  <r>
    <x v="140"/>
    <x v="14"/>
    <x v="3"/>
    <n v="27217"/>
  </r>
  <r>
    <x v="140"/>
    <x v="14"/>
    <x v="4"/>
    <n v="44665"/>
  </r>
  <r>
    <x v="140"/>
    <x v="14"/>
    <x v="5"/>
    <n v="24229"/>
  </r>
  <r>
    <x v="140"/>
    <x v="15"/>
    <x v="0"/>
    <n v="25"/>
  </r>
  <r>
    <x v="140"/>
    <x v="15"/>
    <x v="1"/>
    <n v="1063"/>
  </r>
  <r>
    <x v="140"/>
    <x v="15"/>
    <x v="2"/>
    <n v="31890"/>
  </r>
  <r>
    <x v="140"/>
    <x v="15"/>
    <x v="3"/>
    <n v="5537"/>
  </r>
  <r>
    <x v="140"/>
    <x v="15"/>
    <x v="4"/>
    <n v="9064"/>
  </r>
  <r>
    <x v="140"/>
    <x v="15"/>
    <x v="5"/>
    <n v="5738"/>
  </r>
  <r>
    <x v="140"/>
    <x v="16"/>
    <x v="0"/>
    <n v="8"/>
  </r>
  <r>
    <x v="140"/>
    <x v="16"/>
    <x v="1"/>
    <n v="246"/>
  </r>
  <r>
    <x v="140"/>
    <x v="16"/>
    <x v="2"/>
    <n v="7380"/>
  </r>
  <r>
    <x v="140"/>
    <x v="16"/>
    <x v="3"/>
    <n v="766"/>
  </r>
  <r>
    <x v="140"/>
    <x v="16"/>
    <x v="4"/>
    <n v="1359"/>
  </r>
  <r>
    <x v="140"/>
    <x v="16"/>
    <x v="5"/>
    <n v="1055"/>
  </r>
  <r>
    <x v="140"/>
    <x v="17"/>
    <x v="0"/>
    <n v="12"/>
  </r>
  <r>
    <x v="140"/>
    <x v="17"/>
    <x v="1"/>
    <n v="274"/>
  </r>
  <r>
    <x v="140"/>
    <x v="17"/>
    <x v="2"/>
    <n v="8220"/>
  </r>
  <r>
    <x v="140"/>
    <x v="17"/>
    <x v="3"/>
    <n v="1892"/>
  </r>
  <r>
    <x v="140"/>
    <x v="17"/>
    <x v="4"/>
    <n v="3148"/>
  </r>
  <r>
    <x v="140"/>
    <x v="17"/>
    <x v="5"/>
    <n v="1640"/>
  </r>
  <r>
    <x v="140"/>
    <x v="18"/>
    <x v="0"/>
    <n v="19"/>
  </r>
  <r>
    <x v="140"/>
    <x v="18"/>
    <x v="1"/>
    <n v="729"/>
  </r>
  <r>
    <x v="140"/>
    <x v="18"/>
    <x v="2"/>
    <n v="21870"/>
  </r>
  <r>
    <x v="140"/>
    <x v="18"/>
    <x v="3"/>
    <n v="4611"/>
  </r>
  <r>
    <x v="140"/>
    <x v="18"/>
    <x v="4"/>
    <n v="8544"/>
  </r>
  <r>
    <x v="140"/>
    <x v="18"/>
    <x v="5"/>
    <n v="5987"/>
  </r>
  <r>
    <x v="140"/>
    <x v="19"/>
    <x v="0"/>
    <n v="107"/>
  </r>
  <r>
    <x v="140"/>
    <x v="19"/>
    <x v="1"/>
    <n v="4157"/>
  </r>
  <r>
    <x v="140"/>
    <x v="19"/>
    <x v="2"/>
    <n v="124710"/>
  </r>
  <r>
    <x v="140"/>
    <x v="19"/>
    <x v="3"/>
    <n v="40691"/>
  </r>
  <r>
    <x v="140"/>
    <x v="19"/>
    <x v="4"/>
    <n v="71656"/>
  </r>
  <r>
    <x v="140"/>
    <x v="19"/>
    <x v="5"/>
    <n v="41501"/>
  </r>
  <r>
    <x v="140"/>
    <x v="20"/>
    <x v="0"/>
    <n v="26"/>
  </r>
  <r>
    <x v="140"/>
    <x v="20"/>
    <x v="1"/>
    <n v="1916"/>
  </r>
  <r>
    <x v="140"/>
    <x v="20"/>
    <x v="2"/>
    <n v="57480"/>
  </r>
  <r>
    <x v="140"/>
    <x v="20"/>
    <x v="3"/>
    <n v="11519"/>
  </r>
  <r>
    <x v="140"/>
    <x v="20"/>
    <x v="4"/>
    <n v="26082"/>
  </r>
  <r>
    <x v="140"/>
    <x v="20"/>
    <x v="5"/>
    <n v="8282"/>
  </r>
  <r>
    <x v="140"/>
    <x v="21"/>
    <x v="0"/>
    <n v="75"/>
  </r>
  <r>
    <x v="140"/>
    <x v="21"/>
    <x v="1"/>
    <n v="3223"/>
  </r>
  <r>
    <x v="140"/>
    <x v="21"/>
    <x v="2"/>
    <n v="96690"/>
  </r>
  <r>
    <x v="140"/>
    <x v="21"/>
    <x v="3"/>
    <n v="31876"/>
  </r>
  <r>
    <x v="140"/>
    <x v="21"/>
    <x v="4"/>
    <n v="50969"/>
  </r>
  <r>
    <x v="140"/>
    <x v="21"/>
    <x v="5"/>
    <n v="24846"/>
  </r>
  <r>
    <x v="140"/>
    <x v="22"/>
    <x v="0"/>
    <n v="121"/>
  </r>
  <r>
    <x v="140"/>
    <x v="22"/>
    <x v="1"/>
    <n v="6104"/>
  </r>
  <r>
    <x v="140"/>
    <x v="22"/>
    <x v="2"/>
    <n v="183120"/>
  </r>
  <r>
    <x v="140"/>
    <x v="22"/>
    <x v="3"/>
    <n v="66262"/>
  </r>
  <r>
    <x v="140"/>
    <x v="22"/>
    <x v="4"/>
    <n v="116493"/>
  </r>
  <r>
    <x v="140"/>
    <x v="22"/>
    <x v="5"/>
    <n v="66530"/>
  </r>
  <r>
    <x v="140"/>
    <x v="23"/>
    <x v="0"/>
    <n v="32"/>
  </r>
  <r>
    <x v="140"/>
    <x v="23"/>
    <x v="1"/>
    <n v="1482"/>
  </r>
  <r>
    <x v="140"/>
    <x v="23"/>
    <x v="2"/>
    <n v="44460"/>
  </r>
  <r>
    <x v="140"/>
    <x v="23"/>
    <x v="3"/>
    <n v="5767"/>
  </r>
  <r>
    <x v="140"/>
    <x v="23"/>
    <x v="4"/>
    <n v="10403"/>
  </r>
  <r>
    <x v="140"/>
    <x v="23"/>
    <x v="5"/>
    <n v="5863"/>
  </r>
  <r>
    <x v="140"/>
    <x v="24"/>
    <x v="0"/>
    <n v="18"/>
  </r>
  <r>
    <x v="140"/>
    <x v="24"/>
    <x v="1"/>
    <n v="1294"/>
  </r>
  <r>
    <x v="140"/>
    <x v="24"/>
    <x v="2"/>
    <n v="38820"/>
  </r>
  <r>
    <x v="140"/>
    <x v="24"/>
    <x v="3"/>
    <n v="2221"/>
  </r>
  <r>
    <x v="140"/>
    <x v="24"/>
    <x v="4"/>
    <n v="3754"/>
  </r>
  <r>
    <x v="140"/>
    <x v="24"/>
    <x v="5"/>
    <n v="1593"/>
  </r>
  <r>
    <x v="140"/>
    <x v="25"/>
    <x v="0"/>
    <n v="44"/>
  </r>
  <r>
    <x v="140"/>
    <x v="25"/>
    <x v="1"/>
    <n v="1400"/>
  </r>
  <r>
    <x v="140"/>
    <x v="25"/>
    <x v="2"/>
    <n v="42000"/>
  </r>
  <r>
    <x v="140"/>
    <x v="25"/>
    <x v="3"/>
    <n v="10627"/>
  </r>
  <r>
    <x v="140"/>
    <x v="25"/>
    <x v="4"/>
    <n v="17456"/>
  </r>
  <r>
    <x v="140"/>
    <x v="25"/>
    <x v="5"/>
    <n v="9128"/>
  </r>
  <r>
    <x v="140"/>
    <x v="26"/>
    <x v="0"/>
    <n v="9"/>
  </r>
  <r>
    <x v="140"/>
    <x v="26"/>
    <x v="1"/>
    <n v="537"/>
  </r>
  <r>
    <x v="140"/>
    <x v="26"/>
    <x v="2"/>
    <n v="16110"/>
  </r>
  <r>
    <x v="140"/>
    <x v="26"/>
    <x v="3"/>
    <n v="1387"/>
  </r>
  <r>
    <x v="140"/>
    <x v="26"/>
    <x v="4"/>
    <n v="2334"/>
  </r>
  <r>
    <x v="140"/>
    <x v="26"/>
    <x v="5"/>
    <n v="1453"/>
  </r>
  <r>
    <x v="140"/>
    <x v="27"/>
    <x v="0"/>
    <n v="58"/>
  </r>
  <r>
    <x v="140"/>
    <x v="27"/>
    <x v="1"/>
    <n v="1951"/>
  </r>
  <r>
    <x v="140"/>
    <x v="27"/>
    <x v="2"/>
    <n v="58530"/>
  </r>
  <r>
    <x v="140"/>
    <x v="27"/>
    <x v="3"/>
    <n v="13348"/>
  </r>
  <r>
    <x v="140"/>
    <x v="27"/>
    <x v="4"/>
    <n v="22616"/>
  </r>
  <r>
    <x v="140"/>
    <x v="27"/>
    <x v="5"/>
    <n v="12281"/>
  </r>
  <r>
    <x v="140"/>
    <x v="28"/>
    <x v="0"/>
    <n v="54"/>
  </r>
  <r>
    <x v="140"/>
    <x v="28"/>
    <x v="1"/>
    <n v="2071"/>
  </r>
  <r>
    <x v="140"/>
    <x v="28"/>
    <x v="2"/>
    <n v="62130"/>
  </r>
  <r>
    <x v="140"/>
    <x v="28"/>
    <x v="3"/>
    <n v="25815"/>
  </r>
  <r>
    <x v="140"/>
    <x v="28"/>
    <x v="4"/>
    <n v="42428"/>
  </r>
  <r>
    <x v="140"/>
    <x v="28"/>
    <x v="5"/>
    <n v="23326"/>
  </r>
  <r>
    <x v="140"/>
    <x v="29"/>
    <x v="0"/>
    <n v="7"/>
  </r>
  <r>
    <x v="140"/>
    <x v="29"/>
    <x v="1"/>
    <n v="139"/>
  </r>
  <r>
    <x v="140"/>
    <x v="29"/>
    <x v="2"/>
    <n v="4170"/>
  </r>
  <r>
    <x v="140"/>
    <x v="29"/>
    <x v="3"/>
    <n v="568"/>
  </r>
  <r>
    <x v="140"/>
    <x v="29"/>
    <x v="4"/>
    <n v="892"/>
  </r>
  <r>
    <x v="140"/>
    <x v="29"/>
    <x v="5"/>
    <n v="584"/>
  </r>
  <r>
    <x v="140"/>
    <x v="30"/>
    <x v="0"/>
    <n v="56"/>
  </r>
  <r>
    <x v="140"/>
    <x v="30"/>
    <x v="1"/>
    <n v="2034"/>
  </r>
  <r>
    <x v="140"/>
    <x v="30"/>
    <x v="2"/>
    <n v="61020"/>
  </r>
  <r>
    <x v="140"/>
    <x v="30"/>
    <x v="3"/>
    <n v="20384"/>
  </r>
  <r>
    <x v="140"/>
    <x v="30"/>
    <x v="4"/>
    <n v="33267"/>
  </r>
  <r>
    <x v="140"/>
    <x v="30"/>
    <x v="5"/>
    <n v="17527"/>
  </r>
  <r>
    <x v="140"/>
    <x v="31"/>
    <x v="0"/>
    <n v="9"/>
  </r>
  <r>
    <x v="140"/>
    <x v="31"/>
    <x v="1"/>
    <n v="325"/>
  </r>
  <r>
    <x v="140"/>
    <x v="31"/>
    <x v="2"/>
    <n v="9750"/>
  </r>
  <r>
    <x v="140"/>
    <x v="31"/>
    <x v="3"/>
    <n v="1841"/>
  </r>
  <r>
    <x v="140"/>
    <x v="31"/>
    <x v="4"/>
    <n v="2664"/>
  </r>
  <r>
    <x v="140"/>
    <x v="31"/>
    <x v="5"/>
    <n v="1082"/>
  </r>
  <r>
    <x v="140"/>
    <x v="32"/>
    <x v="0"/>
    <n v="23"/>
  </r>
  <r>
    <x v="140"/>
    <x v="32"/>
    <x v="1"/>
    <n v="544"/>
  </r>
  <r>
    <x v="140"/>
    <x v="32"/>
    <x v="2"/>
    <n v="16320"/>
  </r>
  <r>
    <x v="140"/>
    <x v="32"/>
    <x v="3"/>
    <n v="3254"/>
  </r>
  <r>
    <x v="140"/>
    <x v="32"/>
    <x v="4"/>
    <n v="4987"/>
  </r>
  <r>
    <x v="140"/>
    <x v="32"/>
    <x v="5"/>
    <n v="2665"/>
  </r>
  <r>
    <x v="140"/>
    <x v="33"/>
    <x v="0"/>
    <n v="52"/>
  </r>
  <r>
    <x v="140"/>
    <x v="33"/>
    <x v="1"/>
    <n v="2445"/>
  </r>
  <r>
    <x v="140"/>
    <x v="33"/>
    <x v="2"/>
    <n v="73350"/>
  </r>
  <r>
    <x v="140"/>
    <x v="33"/>
    <x v="3"/>
    <n v="24094"/>
  </r>
  <r>
    <x v="140"/>
    <x v="33"/>
    <x v="4"/>
    <n v="44296"/>
  </r>
  <r>
    <x v="140"/>
    <x v="33"/>
    <x v="5"/>
    <n v="24385"/>
  </r>
  <r>
    <x v="140"/>
    <x v="34"/>
    <x v="0"/>
    <n v="31"/>
  </r>
  <r>
    <x v="140"/>
    <x v="34"/>
    <x v="1"/>
    <n v="971"/>
  </r>
  <r>
    <x v="140"/>
    <x v="34"/>
    <x v="2"/>
    <n v="29130"/>
  </r>
  <r>
    <x v="140"/>
    <x v="34"/>
    <x v="3"/>
    <n v="6571"/>
  </r>
  <r>
    <x v="140"/>
    <x v="34"/>
    <x v="4"/>
    <n v="11603"/>
  </r>
  <r>
    <x v="140"/>
    <x v="34"/>
    <x v="5"/>
    <n v="7460"/>
  </r>
  <r>
    <x v="140"/>
    <x v="35"/>
    <x v="0"/>
    <n v="12"/>
  </r>
  <r>
    <x v="140"/>
    <x v="35"/>
    <x v="1"/>
    <n v="173"/>
  </r>
  <r>
    <x v="140"/>
    <x v="35"/>
    <x v="2"/>
    <n v="5190"/>
  </r>
  <r>
    <x v="140"/>
    <x v="35"/>
    <x v="3"/>
    <n v="1418"/>
  </r>
  <r>
    <x v="140"/>
    <x v="35"/>
    <x v="4"/>
    <n v="2430"/>
  </r>
  <r>
    <x v="140"/>
    <x v="35"/>
    <x v="5"/>
    <n v="1861"/>
  </r>
  <r>
    <x v="140"/>
    <x v="36"/>
    <x v="0"/>
    <n v="14"/>
  </r>
  <r>
    <x v="140"/>
    <x v="36"/>
    <x v="1"/>
    <n v="397"/>
  </r>
  <r>
    <x v="140"/>
    <x v="36"/>
    <x v="2"/>
    <n v="11910"/>
  </r>
  <r>
    <x v="140"/>
    <x v="36"/>
    <x v="3"/>
    <n v="1533"/>
  </r>
  <r>
    <x v="140"/>
    <x v="36"/>
    <x v="4"/>
    <n v="2411"/>
  </r>
  <r>
    <x v="140"/>
    <x v="36"/>
    <x v="5"/>
    <n v="1767"/>
  </r>
  <r>
    <x v="140"/>
    <x v="37"/>
    <x v="0"/>
    <n v="53"/>
  </r>
  <r>
    <x v="140"/>
    <x v="37"/>
    <x v="1"/>
    <n v="1439"/>
  </r>
  <r>
    <x v="140"/>
    <x v="37"/>
    <x v="2"/>
    <n v="43170"/>
  </r>
  <r>
    <x v="140"/>
    <x v="37"/>
    <x v="3"/>
    <n v="16588"/>
  </r>
  <r>
    <x v="140"/>
    <x v="37"/>
    <x v="4"/>
    <n v="25092"/>
  </r>
  <r>
    <x v="140"/>
    <x v="37"/>
    <x v="5"/>
    <n v="14971"/>
  </r>
  <r>
    <x v="140"/>
    <x v="38"/>
    <x v="0"/>
    <n v="18"/>
  </r>
  <r>
    <x v="140"/>
    <x v="38"/>
    <x v="1"/>
    <n v="386"/>
  </r>
  <r>
    <x v="140"/>
    <x v="38"/>
    <x v="2"/>
    <n v="11580"/>
  </r>
  <r>
    <x v="140"/>
    <x v="38"/>
    <x v="3"/>
    <n v="1418"/>
  </r>
  <r>
    <x v="140"/>
    <x v="38"/>
    <x v="4"/>
    <n v="2111"/>
  </r>
  <r>
    <x v="140"/>
    <x v="38"/>
    <x v="5"/>
    <n v="1527"/>
  </r>
  <r>
    <x v="140"/>
    <x v="39"/>
    <x v="0"/>
    <n v="19"/>
  </r>
  <r>
    <x v="140"/>
    <x v="39"/>
    <x v="1"/>
    <n v="750"/>
  </r>
  <r>
    <x v="140"/>
    <x v="39"/>
    <x v="2"/>
    <n v="22500"/>
  </r>
  <r>
    <x v="140"/>
    <x v="39"/>
    <x v="3"/>
    <n v="2690"/>
  </r>
  <r>
    <x v="140"/>
    <x v="39"/>
    <x v="4"/>
    <n v="4590"/>
  </r>
  <r>
    <x v="140"/>
    <x v="39"/>
    <x v="5"/>
    <n v="2521"/>
  </r>
  <r>
    <x v="140"/>
    <x v="40"/>
    <x v="0"/>
    <n v="27"/>
  </r>
  <r>
    <x v="140"/>
    <x v="40"/>
    <x v="1"/>
    <n v="908"/>
  </r>
  <r>
    <x v="140"/>
    <x v="40"/>
    <x v="2"/>
    <n v="27240"/>
  </r>
  <r>
    <x v="140"/>
    <x v="40"/>
    <x v="3"/>
    <n v="4220"/>
  </r>
  <r>
    <x v="140"/>
    <x v="40"/>
    <x v="4"/>
    <n v="7231"/>
  </r>
  <r>
    <x v="140"/>
    <x v="40"/>
    <x v="5"/>
    <n v="4445"/>
  </r>
  <r>
    <x v="140"/>
    <x v="41"/>
    <x v="0"/>
    <n v="11"/>
  </r>
  <r>
    <x v="140"/>
    <x v="41"/>
    <x v="1"/>
    <n v="235"/>
  </r>
  <r>
    <x v="140"/>
    <x v="41"/>
    <x v="2"/>
    <n v="7050"/>
  </r>
  <r>
    <x v="140"/>
    <x v="41"/>
    <x v="3"/>
    <n v="3132"/>
  </r>
  <r>
    <x v="140"/>
    <x v="41"/>
    <x v="4"/>
    <n v="6042"/>
  </r>
  <r>
    <x v="140"/>
    <x v="41"/>
    <x v="5"/>
    <n v="2778"/>
  </r>
  <r>
    <x v="140"/>
    <x v="42"/>
    <x v="0"/>
    <n v="8"/>
  </r>
  <r>
    <x v="140"/>
    <x v="42"/>
    <x v="1"/>
    <n v="461"/>
  </r>
  <r>
    <x v="140"/>
    <x v="42"/>
    <x v="2"/>
    <n v="13830"/>
  </r>
  <r>
    <x v="140"/>
    <x v="42"/>
    <x v="3"/>
    <n v="2121"/>
  </r>
  <r>
    <x v="140"/>
    <x v="42"/>
    <x v="4"/>
    <n v="3249"/>
  </r>
  <r>
    <x v="140"/>
    <x v="42"/>
    <x v="5"/>
    <n v="1868"/>
  </r>
  <r>
    <x v="140"/>
    <x v="43"/>
    <x v="0"/>
    <n v="20"/>
  </r>
  <r>
    <x v="140"/>
    <x v="43"/>
    <x v="1"/>
    <n v="655"/>
  </r>
  <r>
    <x v="140"/>
    <x v="43"/>
    <x v="2"/>
    <n v="19650"/>
  </r>
  <r>
    <x v="140"/>
    <x v="43"/>
    <x v="3"/>
    <n v="9844"/>
  </r>
  <r>
    <x v="140"/>
    <x v="43"/>
    <x v="4"/>
    <n v="18440"/>
  </r>
  <r>
    <x v="140"/>
    <x v="43"/>
    <x v="5"/>
    <n v="9603"/>
  </r>
  <r>
    <x v="140"/>
    <x v="44"/>
    <x v="0"/>
    <n v="80"/>
  </r>
  <r>
    <x v="140"/>
    <x v="44"/>
    <x v="1"/>
    <n v="6007"/>
  </r>
  <r>
    <x v="140"/>
    <x v="44"/>
    <x v="2"/>
    <n v="180210"/>
  </r>
  <r>
    <x v="140"/>
    <x v="44"/>
    <x v="3"/>
    <n v="120930"/>
  </r>
  <r>
    <x v="140"/>
    <x v="44"/>
    <x v="4"/>
    <n v="175208"/>
  </r>
  <r>
    <x v="140"/>
    <x v="44"/>
    <x v="5"/>
    <n v="80435"/>
  </r>
  <r>
    <x v="140"/>
    <x v="45"/>
    <x v="0"/>
    <n v="15"/>
  </r>
  <r>
    <x v="140"/>
    <x v="45"/>
    <x v="1"/>
    <n v="682"/>
  </r>
  <r>
    <x v="140"/>
    <x v="45"/>
    <x v="2"/>
    <n v="20460"/>
  </r>
  <r>
    <x v="140"/>
    <x v="45"/>
    <x v="3"/>
    <n v="4480"/>
  </r>
  <r>
    <x v="140"/>
    <x v="45"/>
    <x v="4"/>
    <n v="7691"/>
  </r>
  <r>
    <x v="140"/>
    <x v="45"/>
    <x v="5"/>
    <n v="4445"/>
  </r>
  <r>
    <x v="140"/>
    <x v="46"/>
    <x v="0"/>
    <n v="22"/>
  </r>
  <r>
    <x v="140"/>
    <x v="46"/>
    <x v="1"/>
    <n v="695"/>
  </r>
  <r>
    <x v="140"/>
    <x v="46"/>
    <x v="2"/>
    <n v="20850"/>
  </r>
  <r>
    <x v="140"/>
    <x v="46"/>
    <x v="3"/>
    <n v="1849"/>
  </r>
  <r>
    <x v="140"/>
    <x v="46"/>
    <x v="4"/>
    <n v="3598"/>
  </r>
  <r>
    <x v="140"/>
    <x v="46"/>
    <x v="5"/>
    <n v="2505"/>
  </r>
  <r>
    <x v="140"/>
    <x v="47"/>
    <x v="0"/>
    <n v="88"/>
  </r>
  <r>
    <x v="140"/>
    <x v="47"/>
    <x v="1"/>
    <n v="3753"/>
  </r>
  <r>
    <x v="140"/>
    <x v="47"/>
    <x v="2"/>
    <n v="112590"/>
  </r>
  <r>
    <x v="140"/>
    <x v="47"/>
    <x v="3"/>
    <n v="11697"/>
  </r>
  <r>
    <x v="140"/>
    <x v="47"/>
    <x v="4"/>
    <n v="19602"/>
  </r>
  <r>
    <x v="140"/>
    <x v="47"/>
    <x v="5"/>
    <n v="10391"/>
  </r>
  <r>
    <x v="140"/>
    <x v="48"/>
    <x v="0"/>
    <n v="76"/>
  </r>
  <r>
    <x v="140"/>
    <x v="48"/>
    <x v="1"/>
    <n v="2800"/>
  </r>
  <r>
    <x v="140"/>
    <x v="48"/>
    <x v="2"/>
    <n v="84000"/>
  </r>
  <r>
    <x v="140"/>
    <x v="48"/>
    <x v="3"/>
    <n v="24672"/>
  </r>
  <r>
    <x v="140"/>
    <x v="48"/>
    <x v="4"/>
    <n v="36664"/>
  </r>
  <r>
    <x v="140"/>
    <x v="48"/>
    <x v="5"/>
    <n v="22259"/>
  </r>
  <r>
    <x v="140"/>
    <x v="49"/>
    <x v="0"/>
    <n v="100"/>
  </r>
  <r>
    <x v="140"/>
    <x v="49"/>
    <x v="1"/>
    <n v="3246"/>
  </r>
  <r>
    <x v="140"/>
    <x v="49"/>
    <x v="2"/>
    <n v="97380"/>
  </r>
  <r>
    <x v="140"/>
    <x v="49"/>
    <x v="3"/>
    <n v="21140"/>
  </r>
  <r>
    <x v="140"/>
    <x v="49"/>
    <x v="4"/>
    <n v="34677"/>
  </r>
  <r>
    <x v="140"/>
    <x v="49"/>
    <x v="5"/>
    <n v="22749"/>
  </r>
  <r>
    <x v="140"/>
    <x v="50"/>
    <x v="0"/>
    <n v="43"/>
  </r>
  <r>
    <x v="140"/>
    <x v="50"/>
    <x v="1"/>
    <n v="1182"/>
  </r>
  <r>
    <x v="140"/>
    <x v="50"/>
    <x v="2"/>
    <n v="35460"/>
  </r>
  <r>
    <x v="140"/>
    <x v="50"/>
    <x v="3"/>
    <n v="10345"/>
  </r>
  <r>
    <x v="140"/>
    <x v="50"/>
    <x v="4"/>
    <n v="18506"/>
  </r>
  <r>
    <x v="140"/>
    <x v="50"/>
    <x v="5"/>
    <n v="12810"/>
  </r>
  <r>
    <x v="140"/>
    <x v="51"/>
    <x v="0"/>
    <n v="45"/>
  </r>
  <r>
    <x v="140"/>
    <x v="51"/>
    <x v="1"/>
    <n v="1291"/>
  </r>
  <r>
    <x v="140"/>
    <x v="51"/>
    <x v="2"/>
    <n v="38730"/>
  </r>
  <r>
    <x v="140"/>
    <x v="51"/>
    <x v="3"/>
    <n v="7215"/>
  </r>
  <r>
    <x v="140"/>
    <x v="51"/>
    <x v="4"/>
    <n v="11635"/>
  </r>
  <r>
    <x v="140"/>
    <x v="51"/>
    <x v="5"/>
    <n v="7963"/>
  </r>
  <r>
    <x v="140"/>
    <x v="52"/>
    <x v="0"/>
    <n v="34"/>
  </r>
  <r>
    <x v="140"/>
    <x v="52"/>
    <x v="1"/>
    <n v="1047"/>
  </r>
  <r>
    <x v="140"/>
    <x v="52"/>
    <x v="2"/>
    <n v="31410"/>
  </r>
  <r>
    <x v="140"/>
    <x v="52"/>
    <x v="3"/>
    <n v="10563"/>
  </r>
  <r>
    <x v="140"/>
    <x v="52"/>
    <x v="4"/>
    <n v="15681"/>
  </r>
  <r>
    <x v="140"/>
    <x v="52"/>
    <x v="5"/>
    <n v="11066"/>
  </r>
  <r>
    <x v="140"/>
    <x v="53"/>
    <x v="0"/>
    <n v="69"/>
  </r>
  <r>
    <x v="140"/>
    <x v="53"/>
    <x v="1"/>
    <n v="3202"/>
  </r>
  <r>
    <x v="140"/>
    <x v="53"/>
    <x v="2"/>
    <n v="96060"/>
  </r>
  <r>
    <x v="140"/>
    <x v="53"/>
    <x v="3"/>
    <n v="19712"/>
  </r>
  <r>
    <x v="140"/>
    <x v="53"/>
    <x v="4"/>
    <n v="31984"/>
  </r>
  <r>
    <x v="140"/>
    <x v="53"/>
    <x v="5"/>
    <n v="23778"/>
  </r>
  <r>
    <x v="140"/>
    <x v="54"/>
    <x v="0"/>
    <n v="48"/>
  </r>
  <r>
    <x v="140"/>
    <x v="54"/>
    <x v="1"/>
    <n v="1620"/>
  </r>
  <r>
    <x v="140"/>
    <x v="54"/>
    <x v="2"/>
    <n v="48600"/>
  </r>
  <r>
    <x v="140"/>
    <x v="54"/>
    <x v="3"/>
    <n v="10826"/>
  </r>
  <r>
    <x v="140"/>
    <x v="54"/>
    <x v="4"/>
    <n v="19640"/>
  </r>
  <r>
    <x v="140"/>
    <x v="54"/>
    <x v="5"/>
    <n v="12373"/>
  </r>
  <r>
    <x v="140"/>
    <x v="55"/>
    <x v="0"/>
    <n v="21"/>
  </r>
  <r>
    <x v="140"/>
    <x v="55"/>
    <x v="1"/>
    <n v="1469"/>
  </r>
  <r>
    <x v="140"/>
    <x v="55"/>
    <x v="2"/>
    <n v="44070"/>
  </r>
  <r>
    <x v="140"/>
    <x v="55"/>
    <x v="3"/>
    <n v="3670"/>
  </r>
  <r>
    <x v="140"/>
    <x v="55"/>
    <x v="4"/>
    <n v="6973"/>
  </r>
  <r>
    <x v="140"/>
    <x v="55"/>
    <x v="5"/>
    <n v="3506"/>
  </r>
  <r>
    <x v="140"/>
    <x v="56"/>
    <x v="0"/>
    <n v="180"/>
  </r>
  <r>
    <x v="140"/>
    <x v="56"/>
    <x v="1"/>
    <n v="6104"/>
  </r>
  <r>
    <x v="140"/>
    <x v="56"/>
    <x v="2"/>
    <n v="183120"/>
  </r>
  <r>
    <x v="140"/>
    <x v="56"/>
    <x v="3"/>
    <n v="94337"/>
  </r>
  <r>
    <x v="140"/>
    <x v="56"/>
    <x v="4"/>
    <n v="150530"/>
  </r>
  <r>
    <x v="140"/>
    <x v="56"/>
    <x v="5"/>
    <n v="75993"/>
  </r>
  <r>
    <x v="140"/>
    <x v="57"/>
    <x v="0"/>
    <n v="15"/>
  </r>
  <r>
    <x v="140"/>
    <x v="57"/>
    <x v="1"/>
    <n v="524"/>
  </r>
  <r>
    <x v="140"/>
    <x v="57"/>
    <x v="2"/>
    <n v="15720"/>
  </r>
  <r>
    <x v="140"/>
    <x v="57"/>
    <x v="3"/>
    <n v="2433"/>
  </r>
  <r>
    <x v="140"/>
    <x v="57"/>
    <x v="4"/>
    <n v="4824"/>
  </r>
  <r>
    <x v="140"/>
    <x v="57"/>
    <x v="5"/>
    <n v="2579"/>
  </r>
  <r>
    <x v="140"/>
    <x v="58"/>
    <x v="0"/>
    <n v="43"/>
  </r>
  <r>
    <x v="140"/>
    <x v="58"/>
    <x v="1"/>
    <n v="1341"/>
  </r>
  <r>
    <x v="140"/>
    <x v="58"/>
    <x v="2"/>
    <n v="40230"/>
  </r>
  <r>
    <x v="140"/>
    <x v="58"/>
    <x v="3"/>
    <n v="10157"/>
  </r>
  <r>
    <x v="140"/>
    <x v="58"/>
    <x v="4"/>
    <n v="17493"/>
  </r>
  <r>
    <x v="140"/>
    <x v="58"/>
    <x v="5"/>
    <n v="7280"/>
  </r>
  <r>
    <x v="140"/>
    <x v="59"/>
    <x v="0"/>
    <n v="46"/>
  </r>
  <r>
    <x v="140"/>
    <x v="59"/>
    <x v="1"/>
    <n v="1302"/>
  </r>
  <r>
    <x v="140"/>
    <x v="59"/>
    <x v="2"/>
    <n v="39060"/>
  </r>
  <r>
    <x v="140"/>
    <x v="59"/>
    <x v="3"/>
    <n v="10735"/>
  </r>
  <r>
    <x v="140"/>
    <x v="59"/>
    <x v="4"/>
    <n v="18705"/>
  </r>
  <r>
    <x v="140"/>
    <x v="59"/>
    <x v="5"/>
    <n v="10921"/>
  </r>
  <r>
    <x v="140"/>
    <x v="60"/>
    <x v="0"/>
    <n v="30"/>
  </r>
  <r>
    <x v="140"/>
    <x v="60"/>
    <x v="1"/>
    <n v="1707"/>
  </r>
  <r>
    <x v="140"/>
    <x v="60"/>
    <x v="2"/>
    <n v="51210"/>
  </r>
  <r>
    <x v="140"/>
    <x v="60"/>
    <x v="3"/>
    <n v="12799"/>
  </r>
  <r>
    <x v="140"/>
    <x v="60"/>
    <x v="4"/>
    <n v="21784"/>
  </r>
  <r>
    <x v="140"/>
    <x v="60"/>
    <x v="5"/>
    <n v="16256"/>
  </r>
  <r>
    <x v="140"/>
    <x v="61"/>
    <x v="0"/>
    <n v="10"/>
  </r>
  <r>
    <x v="140"/>
    <x v="61"/>
    <x v="1"/>
    <n v="320"/>
  </r>
  <r>
    <x v="140"/>
    <x v="61"/>
    <x v="2"/>
    <n v="9600"/>
  </r>
  <r>
    <x v="140"/>
    <x v="61"/>
    <x v="3"/>
    <n v="1060"/>
  </r>
  <r>
    <x v="140"/>
    <x v="61"/>
    <x v="4"/>
    <n v="1728"/>
  </r>
  <r>
    <x v="140"/>
    <x v="61"/>
    <x v="5"/>
    <n v="1187"/>
  </r>
  <r>
    <x v="140"/>
    <x v="62"/>
    <x v="0"/>
    <n v="48"/>
  </r>
  <r>
    <x v="140"/>
    <x v="62"/>
    <x v="1"/>
    <n v="4427"/>
  </r>
  <r>
    <x v="140"/>
    <x v="62"/>
    <x v="2"/>
    <n v="132810"/>
  </r>
  <r>
    <x v="140"/>
    <x v="62"/>
    <x v="3"/>
    <n v="8471"/>
  </r>
  <r>
    <x v="140"/>
    <x v="62"/>
    <x v="4"/>
    <n v="15185"/>
  </r>
  <r>
    <x v="140"/>
    <x v="62"/>
    <x v="5"/>
    <n v="10467"/>
  </r>
  <r>
    <x v="140"/>
    <x v="63"/>
    <x v="0"/>
    <n v="60"/>
  </r>
  <r>
    <x v="140"/>
    <x v="63"/>
    <x v="1"/>
    <n v="2859"/>
  </r>
  <r>
    <x v="140"/>
    <x v="63"/>
    <x v="2"/>
    <n v="85770"/>
  </r>
  <r>
    <x v="140"/>
    <x v="63"/>
    <x v="3"/>
    <n v="7444"/>
  </r>
  <r>
    <x v="140"/>
    <x v="63"/>
    <x v="4"/>
    <n v="13192"/>
  </r>
  <r>
    <x v="140"/>
    <x v="63"/>
    <x v="5"/>
    <n v="7418"/>
  </r>
  <r>
    <x v="140"/>
    <x v="64"/>
    <x v="0"/>
    <n v="162"/>
  </r>
  <r>
    <x v="140"/>
    <x v="64"/>
    <x v="1"/>
    <n v="10735"/>
  </r>
  <r>
    <x v="140"/>
    <x v="64"/>
    <x v="2"/>
    <n v="322050"/>
  </r>
  <r>
    <x v="140"/>
    <x v="64"/>
    <x v="3"/>
    <n v="120510"/>
  </r>
  <r>
    <x v="140"/>
    <x v="64"/>
    <x v="4"/>
    <n v="222942"/>
  </r>
  <r>
    <x v="140"/>
    <x v="64"/>
    <x v="5"/>
    <n v="77282"/>
  </r>
  <r>
    <x v="140"/>
    <x v="65"/>
    <x v="0"/>
    <n v="78"/>
  </r>
  <r>
    <x v="140"/>
    <x v="65"/>
    <x v="1"/>
    <n v="2550"/>
  </r>
  <r>
    <x v="140"/>
    <x v="65"/>
    <x v="2"/>
    <n v="76500"/>
  </r>
  <r>
    <x v="140"/>
    <x v="65"/>
    <x v="3"/>
    <n v="40608"/>
  </r>
  <r>
    <x v="140"/>
    <x v="65"/>
    <x v="4"/>
    <n v="72065"/>
  </r>
  <r>
    <x v="140"/>
    <x v="65"/>
    <x v="5"/>
    <n v="40454"/>
  </r>
  <r>
    <x v="140"/>
    <x v="66"/>
    <x v="0"/>
    <n v="30"/>
  </r>
  <r>
    <x v="140"/>
    <x v="66"/>
    <x v="1"/>
    <n v="510"/>
  </r>
  <r>
    <x v="140"/>
    <x v="66"/>
    <x v="2"/>
    <n v="15300"/>
  </r>
  <r>
    <x v="140"/>
    <x v="66"/>
    <x v="3"/>
    <n v="2337"/>
  </r>
  <r>
    <x v="140"/>
    <x v="66"/>
    <x v="4"/>
    <n v="4209"/>
  </r>
  <r>
    <x v="140"/>
    <x v="66"/>
    <x v="5"/>
    <n v="3040"/>
  </r>
  <r>
    <x v="140"/>
    <x v="67"/>
    <x v="0"/>
    <n v="65"/>
  </r>
  <r>
    <x v="140"/>
    <x v="67"/>
    <x v="1"/>
    <n v="2900"/>
  </r>
  <r>
    <x v="140"/>
    <x v="67"/>
    <x v="2"/>
    <n v="87000"/>
  </r>
  <r>
    <x v="140"/>
    <x v="67"/>
    <x v="3"/>
    <n v="11384"/>
  </r>
  <r>
    <x v="140"/>
    <x v="67"/>
    <x v="4"/>
    <n v="20172"/>
  </r>
  <r>
    <x v="140"/>
    <x v="67"/>
    <x v="5"/>
    <n v="12512"/>
  </r>
  <r>
    <x v="140"/>
    <x v="68"/>
    <x v="0"/>
    <n v="10"/>
  </r>
  <r>
    <x v="140"/>
    <x v="68"/>
    <x v="1"/>
    <n v="191"/>
  </r>
  <r>
    <x v="140"/>
    <x v="68"/>
    <x v="2"/>
    <n v="5730"/>
  </r>
  <r>
    <x v="140"/>
    <x v="68"/>
    <x v="3"/>
    <n v="1357"/>
  </r>
  <r>
    <x v="140"/>
    <x v="68"/>
    <x v="4"/>
    <n v="2084"/>
  </r>
  <r>
    <x v="140"/>
    <x v="68"/>
    <x v="5"/>
    <n v="1442"/>
  </r>
  <r>
    <x v="140"/>
    <x v="69"/>
    <x v="0"/>
    <n v="39"/>
  </r>
  <r>
    <x v="140"/>
    <x v="69"/>
    <x v="1"/>
    <n v="1176"/>
  </r>
  <r>
    <x v="140"/>
    <x v="69"/>
    <x v="2"/>
    <n v="35280"/>
  </r>
  <r>
    <x v="140"/>
    <x v="69"/>
    <x v="3"/>
    <n v="15976"/>
  </r>
  <r>
    <x v="140"/>
    <x v="69"/>
    <x v="4"/>
    <n v="25279"/>
  </r>
  <r>
    <x v="140"/>
    <x v="69"/>
    <x v="5"/>
    <n v="12628"/>
  </r>
  <r>
    <x v="140"/>
    <x v="70"/>
    <x v="0"/>
    <n v="3194"/>
  </r>
  <r>
    <x v="140"/>
    <x v="70"/>
    <x v="1"/>
    <n v="138212"/>
  </r>
  <r>
    <x v="140"/>
    <x v="70"/>
    <x v="2"/>
    <n v="4146360"/>
  </r>
  <r>
    <x v="140"/>
    <x v="70"/>
    <x v="3"/>
    <n v="1332734"/>
  </r>
  <r>
    <x v="140"/>
    <x v="70"/>
    <x v="4"/>
    <n v="2189342"/>
  </r>
  <r>
    <x v="140"/>
    <x v="70"/>
    <x v="5"/>
    <n v="1134763"/>
  </r>
  <r>
    <x v="141"/>
    <x v="0"/>
    <x v="0"/>
    <n v="162"/>
  </r>
  <r>
    <x v="141"/>
    <x v="0"/>
    <x v="1"/>
    <n v="6337"/>
  </r>
  <r>
    <x v="141"/>
    <x v="0"/>
    <x v="2"/>
    <n v="196447"/>
  </r>
  <r>
    <x v="141"/>
    <x v="0"/>
    <x v="3"/>
    <n v="44327"/>
  </r>
  <r>
    <x v="141"/>
    <x v="0"/>
    <x v="4"/>
    <n v="77554"/>
  </r>
  <r>
    <x v="141"/>
    <x v="0"/>
    <x v="5"/>
    <n v="39883"/>
  </r>
  <r>
    <x v="141"/>
    <x v="1"/>
    <x v="0"/>
    <n v="57"/>
  </r>
  <r>
    <x v="141"/>
    <x v="1"/>
    <x v="1"/>
    <n v="2438"/>
  </r>
  <r>
    <x v="141"/>
    <x v="1"/>
    <x v="2"/>
    <n v="75578"/>
  </r>
  <r>
    <x v="141"/>
    <x v="1"/>
    <x v="3"/>
    <n v="15469"/>
  </r>
  <r>
    <x v="141"/>
    <x v="1"/>
    <x v="4"/>
    <n v="25987"/>
  </r>
  <r>
    <x v="141"/>
    <x v="1"/>
    <x v="5"/>
    <n v="15544"/>
  </r>
  <r>
    <x v="141"/>
    <x v="2"/>
    <x v="0"/>
    <n v="27"/>
  </r>
  <r>
    <x v="141"/>
    <x v="2"/>
    <x v="1"/>
    <n v="1196"/>
  </r>
  <r>
    <x v="141"/>
    <x v="2"/>
    <x v="2"/>
    <n v="37076"/>
  </r>
  <r>
    <x v="141"/>
    <x v="2"/>
    <x v="3"/>
    <n v="2358"/>
  </r>
  <r>
    <x v="141"/>
    <x v="2"/>
    <x v="4"/>
    <n v="4645"/>
  </r>
  <r>
    <x v="141"/>
    <x v="2"/>
    <x v="5"/>
    <n v="3397"/>
  </r>
  <r>
    <x v="141"/>
    <x v="3"/>
    <x v="0"/>
    <n v="50"/>
  </r>
  <r>
    <x v="141"/>
    <x v="3"/>
    <x v="1"/>
    <n v="2362"/>
  </r>
  <r>
    <x v="141"/>
    <x v="3"/>
    <x v="2"/>
    <n v="73222"/>
  </r>
  <r>
    <x v="141"/>
    <x v="3"/>
    <x v="3"/>
    <n v="15369"/>
  </r>
  <r>
    <x v="141"/>
    <x v="3"/>
    <x v="4"/>
    <n v="30509"/>
  </r>
  <r>
    <x v="141"/>
    <x v="3"/>
    <x v="5"/>
    <n v="14211"/>
  </r>
  <r>
    <x v="141"/>
    <x v="4"/>
    <x v="0"/>
    <n v="23"/>
  </r>
  <r>
    <x v="141"/>
    <x v="4"/>
    <x v="1"/>
    <n v="938"/>
  </r>
  <r>
    <x v="141"/>
    <x v="4"/>
    <x v="2"/>
    <n v="29078"/>
  </r>
  <r>
    <x v="141"/>
    <x v="4"/>
    <x v="3"/>
    <n v="14861"/>
  </r>
  <r>
    <x v="141"/>
    <x v="4"/>
    <x v="4"/>
    <n v="27905"/>
  </r>
  <r>
    <x v="141"/>
    <x v="4"/>
    <x v="5"/>
    <n v="12960"/>
  </r>
  <r>
    <x v="141"/>
    <x v="5"/>
    <x v="0"/>
    <n v="12"/>
  </r>
  <r>
    <x v="141"/>
    <x v="5"/>
    <x v="1"/>
    <n v="384"/>
  </r>
  <r>
    <x v="141"/>
    <x v="5"/>
    <x v="2"/>
    <n v="11904"/>
  </r>
  <r>
    <x v="141"/>
    <x v="5"/>
    <x v="3"/>
    <n v="3950"/>
  </r>
  <r>
    <x v="141"/>
    <x v="5"/>
    <x v="4"/>
    <n v="6797"/>
  </r>
  <r>
    <x v="141"/>
    <x v="5"/>
    <x v="5"/>
    <n v="2853"/>
  </r>
  <r>
    <x v="141"/>
    <x v="6"/>
    <x v="0"/>
    <n v="164"/>
  </r>
  <r>
    <x v="141"/>
    <x v="6"/>
    <x v="1"/>
    <n v="12315"/>
  </r>
  <r>
    <x v="141"/>
    <x v="6"/>
    <x v="2"/>
    <n v="381765"/>
  </r>
  <r>
    <x v="141"/>
    <x v="6"/>
    <x v="3"/>
    <n v="274331"/>
  </r>
  <r>
    <x v="141"/>
    <x v="6"/>
    <x v="4"/>
    <n v="398064"/>
  </r>
  <r>
    <x v="141"/>
    <x v="6"/>
    <x v="5"/>
    <n v="167332"/>
  </r>
  <r>
    <x v="141"/>
    <x v="7"/>
    <x v="0"/>
    <n v="48"/>
  </r>
  <r>
    <x v="141"/>
    <x v="7"/>
    <x v="1"/>
    <n v="2415"/>
  </r>
  <r>
    <x v="141"/>
    <x v="7"/>
    <x v="2"/>
    <n v="74865"/>
  </r>
  <r>
    <x v="141"/>
    <x v="7"/>
    <x v="3"/>
    <n v="50758"/>
  </r>
  <r>
    <x v="141"/>
    <x v="7"/>
    <x v="4"/>
    <n v="82879"/>
  </r>
  <r>
    <x v="141"/>
    <x v="7"/>
    <x v="5"/>
    <n v="53426"/>
  </r>
  <r>
    <x v="141"/>
    <x v="8"/>
    <x v="0"/>
    <n v="11"/>
  </r>
  <r>
    <x v="141"/>
    <x v="8"/>
    <x v="1"/>
    <n v="538"/>
  </r>
  <r>
    <x v="141"/>
    <x v="8"/>
    <x v="2"/>
    <n v="16678"/>
  </r>
  <r>
    <x v="141"/>
    <x v="8"/>
    <x v="3"/>
    <n v="5172"/>
  </r>
  <r>
    <x v="141"/>
    <x v="8"/>
    <x v="4"/>
    <n v="7022"/>
  </r>
  <r>
    <x v="141"/>
    <x v="8"/>
    <x v="5"/>
    <n v="3536"/>
  </r>
  <r>
    <x v="141"/>
    <x v="9"/>
    <x v="0"/>
    <n v="17"/>
  </r>
  <r>
    <x v="141"/>
    <x v="9"/>
    <x v="1"/>
    <n v="490"/>
  </r>
  <r>
    <x v="141"/>
    <x v="9"/>
    <x v="2"/>
    <n v="15190"/>
  </r>
  <r>
    <x v="141"/>
    <x v="9"/>
    <x v="3"/>
    <n v="2675"/>
  </r>
  <r>
    <x v="141"/>
    <x v="9"/>
    <x v="4"/>
    <n v="4375"/>
  </r>
  <r>
    <x v="141"/>
    <x v="9"/>
    <x v="5"/>
    <n v="2552"/>
  </r>
  <r>
    <x v="141"/>
    <x v="10"/>
    <x v="0"/>
    <n v="102"/>
  </r>
  <r>
    <x v="141"/>
    <x v="10"/>
    <x v="1"/>
    <n v="3711"/>
  </r>
  <r>
    <x v="141"/>
    <x v="10"/>
    <x v="2"/>
    <n v="115041"/>
  </r>
  <r>
    <x v="141"/>
    <x v="10"/>
    <x v="3"/>
    <n v="22214"/>
  </r>
  <r>
    <x v="141"/>
    <x v="10"/>
    <x v="4"/>
    <n v="42249"/>
  </r>
  <r>
    <x v="141"/>
    <x v="10"/>
    <x v="5"/>
    <n v="23894"/>
  </r>
  <r>
    <x v="141"/>
    <x v="11"/>
    <x v="0"/>
    <n v="14"/>
  </r>
  <r>
    <x v="141"/>
    <x v="11"/>
    <x v="1"/>
    <n v="425"/>
  </r>
  <r>
    <x v="141"/>
    <x v="11"/>
    <x v="2"/>
    <n v="13175"/>
  </r>
  <r>
    <x v="141"/>
    <x v="11"/>
    <x v="3"/>
    <n v="4452"/>
  </r>
  <r>
    <x v="141"/>
    <x v="11"/>
    <x v="4"/>
    <n v="9035"/>
  </r>
  <r>
    <x v="141"/>
    <x v="11"/>
    <x v="5"/>
    <n v="4780"/>
  </r>
  <r>
    <x v="141"/>
    <x v="12"/>
    <x v="0"/>
    <n v="19"/>
  </r>
  <r>
    <x v="141"/>
    <x v="12"/>
    <x v="1"/>
    <n v="826"/>
  </r>
  <r>
    <x v="141"/>
    <x v="12"/>
    <x v="2"/>
    <n v="25606"/>
  </r>
  <r>
    <x v="141"/>
    <x v="12"/>
    <x v="3"/>
    <n v="6053"/>
  </r>
  <r>
    <x v="141"/>
    <x v="12"/>
    <x v="4"/>
    <n v="8629"/>
  </r>
  <r>
    <x v="141"/>
    <x v="12"/>
    <x v="5"/>
    <n v="5699"/>
  </r>
  <r>
    <x v="141"/>
    <x v="13"/>
    <x v="0"/>
    <n v="11"/>
  </r>
  <r>
    <x v="141"/>
    <x v="13"/>
    <x v="1"/>
    <n v="291"/>
  </r>
  <r>
    <x v="141"/>
    <x v="13"/>
    <x v="2"/>
    <n v="9021"/>
  </r>
  <r>
    <x v="141"/>
    <x v="13"/>
    <x v="3"/>
    <n v="3811"/>
  </r>
  <r>
    <x v="141"/>
    <x v="13"/>
    <x v="4"/>
    <n v="5500"/>
  </r>
  <r>
    <x v="141"/>
    <x v="13"/>
    <x v="5"/>
    <n v="3129"/>
  </r>
  <r>
    <x v="141"/>
    <x v="14"/>
    <x v="0"/>
    <n v="55"/>
  </r>
  <r>
    <x v="141"/>
    <x v="14"/>
    <x v="1"/>
    <n v="1722"/>
  </r>
  <r>
    <x v="141"/>
    <x v="14"/>
    <x v="2"/>
    <n v="53382"/>
  </r>
  <r>
    <x v="141"/>
    <x v="14"/>
    <x v="3"/>
    <n v="29972"/>
  </r>
  <r>
    <x v="141"/>
    <x v="14"/>
    <x v="4"/>
    <n v="55792"/>
  </r>
  <r>
    <x v="141"/>
    <x v="14"/>
    <x v="5"/>
    <n v="28099"/>
  </r>
  <r>
    <x v="141"/>
    <x v="15"/>
    <x v="0"/>
    <n v="25"/>
  </r>
  <r>
    <x v="141"/>
    <x v="15"/>
    <x v="1"/>
    <n v="1063"/>
  </r>
  <r>
    <x v="141"/>
    <x v="15"/>
    <x v="2"/>
    <n v="32953"/>
  </r>
  <r>
    <x v="141"/>
    <x v="15"/>
    <x v="3"/>
    <n v="6623"/>
  </r>
  <r>
    <x v="141"/>
    <x v="15"/>
    <x v="4"/>
    <n v="9694"/>
  </r>
  <r>
    <x v="141"/>
    <x v="15"/>
    <x v="5"/>
    <n v="5694"/>
  </r>
  <r>
    <x v="141"/>
    <x v="16"/>
    <x v="0"/>
    <n v="8"/>
  </r>
  <r>
    <x v="141"/>
    <x v="16"/>
    <x v="1"/>
    <n v="246"/>
  </r>
  <r>
    <x v="141"/>
    <x v="16"/>
    <x v="2"/>
    <n v="7626"/>
  </r>
  <r>
    <x v="141"/>
    <x v="16"/>
    <x v="3"/>
    <n v="997"/>
  </r>
  <r>
    <x v="141"/>
    <x v="16"/>
    <x v="4"/>
    <n v="1830"/>
  </r>
  <r>
    <x v="141"/>
    <x v="16"/>
    <x v="5"/>
    <n v="1351"/>
  </r>
  <r>
    <x v="141"/>
    <x v="17"/>
    <x v="0"/>
    <n v="12"/>
  </r>
  <r>
    <x v="141"/>
    <x v="17"/>
    <x v="1"/>
    <n v="274"/>
  </r>
  <r>
    <x v="141"/>
    <x v="17"/>
    <x v="2"/>
    <n v="8494"/>
  </r>
  <r>
    <x v="141"/>
    <x v="17"/>
    <x v="3"/>
    <n v="1886"/>
  </r>
  <r>
    <x v="141"/>
    <x v="17"/>
    <x v="4"/>
    <n v="3117"/>
  </r>
  <r>
    <x v="141"/>
    <x v="17"/>
    <x v="5"/>
    <n v="1726"/>
  </r>
  <r>
    <x v="141"/>
    <x v="18"/>
    <x v="0"/>
    <n v="19"/>
  </r>
  <r>
    <x v="141"/>
    <x v="18"/>
    <x v="1"/>
    <n v="729"/>
  </r>
  <r>
    <x v="141"/>
    <x v="18"/>
    <x v="2"/>
    <n v="22599"/>
  </r>
  <r>
    <x v="141"/>
    <x v="18"/>
    <x v="3"/>
    <n v="5490"/>
  </r>
  <r>
    <x v="141"/>
    <x v="18"/>
    <x v="4"/>
    <n v="9913"/>
  </r>
  <r>
    <x v="141"/>
    <x v="18"/>
    <x v="5"/>
    <n v="6791"/>
  </r>
  <r>
    <x v="141"/>
    <x v="19"/>
    <x v="0"/>
    <n v="106"/>
  </r>
  <r>
    <x v="141"/>
    <x v="19"/>
    <x v="1"/>
    <n v="4151"/>
  </r>
  <r>
    <x v="141"/>
    <x v="19"/>
    <x v="2"/>
    <n v="128681"/>
  </r>
  <r>
    <x v="141"/>
    <x v="19"/>
    <x v="3"/>
    <n v="44108"/>
  </r>
  <r>
    <x v="141"/>
    <x v="19"/>
    <x v="4"/>
    <n v="74322"/>
  </r>
  <r>
    <x v="141"/>
    <x v="19"/>
    <x v="5"/>
    <n v="44065"/>
  </r>
  <r>
    <x v="141"/>
    <x v="20"/>
    <x v="0"/>
    <n v="26"/>
  </r>
  <r>
    <x v="141"/>
    <x v="20"/>
    <x v="1"/>
    <n v="1916"/>
  </r>
  <r>
    <x v="141"/>
    <x v="20"/>
    <x v="2"/>
    <n v="59396"/>
  </r>
  <r>
    <x v="141"/>
    <x v="20"/>
    <x v="3"/>
    <n v="10701"/>
  </r>
  <r>
    <x v="141"/>
    <x v="20"/>
    <x v="4"/>
    <n v="22779"/>
  </r>
  <r>
    <x v="141"/>
    <x v="20"/>
    <x v="5"/>
    <n v="5352"/>
  </r>
  <r>
    <x v="141"/>
    <x v="21"/>
    <x v="0"/>
    <n v="74"/>
  </r>
  <r>
    <x v="141"/>
    <x v="21"/>
    <x v="1"/>
    <n v="3222"/>
  </r>
  <r>
    <x v="141"/>
    <x v="21"/>
    <x v="2"/>
    <n v="99882"/>
  </r>
  <r>
    <x v="141"/>
    <x v="21"/>
    <x v="3"/>
    <n v="36857"/>
  </r>
  <r>
    <x v="141"/>
    <x v="21"/>
    <x v="4"/>
    <n v="58023"/>
  </r>
  <r>
    <x v="141"/>
    <x v="21"/>
    <x v="5"/>
    <n v="26979"/>
  </r>
  <r>
    <x v="141"/>
    <x v="22"/>
    <x v="0"/>
    <n v="120"/>
  </r>
  <r>
    <x v="141"/>
    <x v="22"/>
    <x v="1"/>
    <n v="6092"/>
  </r>
  <r>
    <x v="141"/>
    <x v="22"/>
    <x v="2"/>
    <n v="188852"/>
  </r>
  <r>
    <x v="141"/>
    <x v="22"/>
    <x v="3"/>
    <n v="73442"/>
  </r>
  <r>
    <x v="141"/>
    <x v="22"/>
    <x v="4"/>
    <n v="133379"/>
  </r>
  <r>
    <x v="141"/>
    <x v="22"/>
    <x v="5"/>
    <n v="77120"/>
  </r>
  <r>
    <x v="141"/>
    <x v="23"/>
    <x v="0"/>
    <n v="32"/>
  </r>
  <r>
    <x v="141"/>
    <x v="23"/>
    <x v="1"/>
    <n v="1482"/>
  </r>
  <r>
    <x v="141"/>
    <x v="23"/>
    <x v="2"/>
    <n v="45942"/>
  </r>
  <r>
    <x v="141"/>
    <x v="23"/>
    <x v="3"/>
    <n v="6382"/>
  </r>
  <r>
    <x v="141"/>
    <x v="23"/>
    <x v="4"/>
    <n v="12450"/>
  </r>
  <r>
    <x v="141"/>
    <x v="23"/>
    <x v="5"/>
    <n v="7067"/>
  </r>
  <r>
    <x v="141"/>
    <x v="24"/>
    <x v="0"/>
    <n v="18"/>
  </r>
  <r>
    <x v="141"/>
    <x v="24"/>
    <x v="1"/>
    <n v="1294"/>
  </r>
  <r>
    <x v="141"/>
    <x v="24"/>
    <x v="2"/>
    <n v="40114"/>
  </r>
  <r>
    <x v="141"/>
    <x v="24"/>
    <x v="3"/>
    <n v="2367"/>
  </r>
  <r>
    <x v="141"/>
    <x v="24"/>
    <x v="4"/>
    <n v="4250"/>
  </r>
  <r>
    <x v="141"/>
    <x v="24"/>
    <x v="5"/>
    <n v="1636"/>
  </r>
  <r>
    <x v="141"/>
    <x v="25"/>
    <x v="0"/>
    <n v="42"/>
  </r>
  <r>
    <x v="141"/>
    <x v="25"/>
    <x v="1"/>
    <n v="1332"/>
  </r>
  <r>
    <x v="141"/>
    <x v="25"/>
    <x v="2"/>
    <n v="41292"/>
  </r>
  <r>
    <x v="141"/>
    <x v="25"/>
    <x v="3"/>
    <n v="11352"/>
  </r>
  <r>
    <x v="141"/>
    <x v="25"/>
    <x v="4"/>
    <n v="20239"/>
  </r>
  <r>
    <x v="141"/>
    <x v="25"/>
    <x v="5"/>
    <n v="10170"/>
  </r>
  <r>
    <x v="141"/>
    <x v="26"/>
    <x v="0"/>
    <n v="11"/>
  </r>
  <r>
    <x v="141"/>
    <x v="26"/>
    <x v="1"/>
    <n v="541"/>
  </r>
  <r>
    <x v="141"/>
    <x v="26"/>
    <x v="2"/>
    <n v="16771"/>
  </r>
  <r>
    <x v="141"/>
    <x v="26"/>
    <x v="3"/>
    <n v="2002"/>
  </r>
  <r>
    <x v="141"/>
    <x v="26"/>
    <x v="4"/>
    <n v="3776"/>
  </r>
  <r>
    <x v="141"/>
    <x v="26"/>
    <x v="5"/>
    <n v="2042"/>
  </r>
  <r>
    <x v="141"/>
    <x v="27"/>
    <x v="0"/>
    <n v="59"/>
  </r>
  <r>
    <x v="141"/>
    <x v="27"/>
    <x v="1"/>
    <n v="1955"/>
  </r>
  <r>
    <x v="141"/>
    <x v="27"/>
    <x v="2"/>
    <n v="60605"/>
  </r>
  <r>
    <x v="141"/>
    <x v="27"/>
    <x v="3"/>
    <n v="14537"/>
  </r>
  <r>
    <x v="141"/>
    <x v="27"/>
    <x v="4"/>
    <n v="25516"/>
  </r>
  <r>
    <x v="141"/>
    <x v="27"/>
    <x v="5"/>
    <n v="13488"/>
  </r>
  <r>
    <x v="141"/>
    <x v="28"/>
    <x v="0"/>
    <n v="54"/>
  </r>
  <r>
    <x v="141"/>
    <x v="28"/>
    <x v="1"/>
    <n v="2071"/>
  </r>
  <r>
    <x v="141"/>
    <x v="28"/>
    <x v="2"/>
    <n v="64201"/>
  </r>
  <r>
    <x v="141"/>
    <x v="28"/>
    <x v="3"/>
    <n v="26803"/>
  </r>
  <r>
    <x v="141"/>
    <x v="28"/>
    <x v="4"/>
    <n v="48149"/>
  </r>
  <r>
    <x v="141"/>
    <x v="28"/>
    <x v="5"/>
    <n v="23905"/>
  </r>
  <r>
    <x v="141"/>
    <x v="29"/>
    <x v="0"/>
    <n v="7"/>
  </r>
  <r>
    <x v="141"/>
    <x v="29"/>
    <x v="1"/>
    <n v="139"/>
  </r>
  <r>
    <x v="141"/>
    <x v="29"/>
    <x v="2"/>
    <n v="4309"/>
  </r>
  <r>
    <x v="141"/>
    <x v="29"/>
    <x v="3"/>
    <n v="737"/>
  </r>
  <r>
    <x v="141"/>
    <x v="29"/>
    <x v="4"/>
    <n v="1320"/>
  </r>
  <r>
    <x v="141"/>
    <x v="29"/>
    <x v="5"/>
    <n v="951"/>
  </r>
  <r>
    <x v="141"/>
    <x v="30"/>
    <x v="0"/>
    <n v="55"/>
  </r>
  <r>
    <x v="141"/>
    <x v="30"/>
    <x v="1"/>
    <n v="2031"/>
  </r>
  <r>
    <x v="141"/>
    <x v="30"/>
    <x v="2"/>
    <n v="62961"/>
  </r>
  <r>
    <x v="141"/>
    <x v="30"/>
    <x v="3"/>
    <n v="20690"/>
  </r>
  <r>
    <x v="141"/>
    <x v="30"/>
    <x v="4"/>
    <n v="34967"/>
  </r>
  <r>
    <x v="141"/>
    <x v="30"/>
    <x v="5"/>
    <n v="17167"/>
  </r>
  <r>
    <x v="141"/>
    <x v="31"/>
    <x v="0"/>
    <n v="9"/>
  </r>
  <r>
    <x v="141"/>
    <x v="31"/>
    <x v="1"/>
    <n v="325"/>
  </r>
  <r>
    <x v="141"/>
    <x v="31"/>
    <x v="2"/>
    <n v="10075"/>
  </r>
  <r>
    <x v="141"/>
    <x v="31"/>
    <x v="3"/>
    <n v="1970"/>
  </r>
  <r>
    <x v="141"/>
    <x v="31"/>
    <x v="4"/>
    <n v="2552"/>
  </r>
  <r>
    <x v="141"/>
    <x v="31"/>
    <x v="5"/>
    <n v="1128"/>
  </r>
  <r>
    <x v="141"/>
    <x v="32"/>
    <x v="0"/>
    <n v="23"/>
  </r>
  <r>
    <x v="141"/>
    <x v="32"/>
    <x v="1"/>
    <n v="544"/>
  </r>
  <r>
    <x v="141"/>
    <x v="32"/>
    <x v="2"/>
    <n v="16864"/>
  </r>
  <r>
    <x v="141"/>
    <x v="32"/>
    <x v="3"/>
    <n v="3618"/>
  </r>
  <r>
    <x v="141"/>
    <x v="32"/>
    <x v="4"/>
    <n v="5409"/>
  </r>
  <r>
    <x v="141"/>
    <x v="32"/>
    <x v="5"/>
    <n v="2879"/>
  </r>
  <r>
    <x v="141"/>
    <x v="33"/>
    <x v="0"/>
    <n v="52"/>
  </r>
  <r>
    <x v="141"/>
    <x v="33"/>
    <x v="1"/>
    <n v="2400"/>
  </r>
  <r>
    <x v="141"/>
    <x v="33"/>
    <x v="2"/>
    <n v="74400"/>
  </r>
  <r>
    <x v="141"/>
    <x v="33"/>
    <x v="3"/>
    <n v="16939"/>
  </r>
  <r>
    <x v="141"/>
    <x v="33"/>
    <x v="4"/>
    <n v="31161"/>
  </r>
  <r>
    <x v="141"/>
    <x v="33"/>
    <x v="5"/>
    <n v="18782"/>
  </r>
  <r>
    <x v="141"/>
    <x v="34"/>
    <x v="0"/>
    <n v="32"/>
  </r>
  <r>
    <x v="141"/>
    <x v="34"/>
    <x v="1"/>
    <n v="1001"/>
  </r>
  <r>
    <x v="141"/>
    <x v="34"/>
    <x v="2"/>
    <n v="31031"/>
  </r>
  <r>
    <x v="141"/>
    <x v="34"/>
    <x v="3"/>
    <n v="7796"/>
  </r>
  <r>
    <x v="141"/>
    <x v="34"/>
    <x v="4"/>
    <n v="15817"/>
  </r>
  <r>
    <x v="141"/>
    <x v="34"/>
    <x v="5"/>
    <n v="8685"/>
  </r>
  <r>
    <x v="141"/>
    <x v="35"/>
    <x v="0"/>
    <n v="11"/>
  </r>
  <r>
    <x v="141"/>
    <x v="35"/>
    <x v="1"/>
    <n v="159"/>
  </r>
  <r>
    <x v="141"/>
    <x v="35"/>
    <x v="2"/>
    <n v="4929"/>
  </r>
  <r>
    <x v="141"/>
    <x v="35"/>
    <x v="3"/>
    <n v="1628"/>
  </r>
  <r>
    <x v="141"/>
    <x v="35"/>
    <x v="4"/>
    <n v="3073"/>
  </r>
  <r>
    <x v="141"/>
    <x v="35"/>
    <x v="5"/>
    <n v="2362"/>
  </r>
  <r>
    <x v="141"/>
    <x v="36"/>
    <x v="0"/>
    <n v="14"/>
  </r>
  <r>
    <x v="141"/>
    <x v="36"/>
    <x v="1"/>
    <n v="397"/>
  </r>
  <r>
    <x v="141"/>
    <x v="36"/>
    <x v="2"/>
    <n v="12307"/>
  </r>
  <r>
    <x v="141"/>
    <x v="36"/>
    <x v="3"/>
    <n v="2024"/>
  </r>
  <r>
    <x v="141"/>
    <x v="36"/>
    <x v="4"/>
    <n v="3838"/>
  </r>
  <r>
    <x v="141"/>
    <x v="36"/>
    <x v="5"/>
    <n v="2169"/>
  </r>
  <r>
    <x v="141"/>
    <x v="37"/>
    <x v="0"/>
    <n v="52"/>
  </r>
  <r>
    <x v="141"/>
    <x v="37"/>
    <x v="1"/>
    <n v="1421"/>
  </r>
  <r>
    <x v="141"/>
    <x v="37"/>
    <x v="2"/>
    <n v="44051"/>
  </r>
  <r>
    <x v="141"/>
    <x v="37"/>
    <x v="3"/>
    <n v="19116"/>
  </r>
  <r>
    <x v="141"/>
    <x v="37"/>
    <x v="4"/>
    <n v="36568"/>
  </r>
  <r>
    <x v="141"/>
    <x v="37"/>
    <x v="5"/>
    <n v="18136"/>
  </r>
  <r>
    <x v="141"/>
    <x v="38"/>
    <x v="0"/>
    <n v="17"/>
  </r>
  <r>
    <x v="141"/>
    <x v="38"/>
    <x v="1"/>
    <n v="381"/>
  </r>
  <r>
    <x v="141"/>
    <x v="38"/>
    <x v="2"/>
    <n v="11811"/>
  </r>
  <r>
    <x v="141"/>
    <x v="38"/>
    <x v="3"/>
    <n v="1626"/>
  </r>
  <r>
    <x v="141"/>
    <x v="38"/>
    <x v="4"/>
    <n v="2685"/>
  </r>
  <r>
    <x v="141"/>
    <x v="38"/>
    <x v="5"/>
    <n v="1740"/>
  </r>
  <r>
    <x v="141"/>
    <x v="39"/>
    <x v="0"/>
    <n v="19"/>
  </r>
  <r>
    <x v="141"/>
    <x v="39"/>
    <x v="1"/>
    <n v="750"/>
  </r>
  <r>
    <x v="141"/>
    <x v="39"/>
    <x v="2"/>
    <n v="23250"/>
  </r>
  <r>
    <x v="141"/>
    <x v="39"/>
    <x v="3"/>
    <n v="2889"/>
  </r>
  <r>
    <x v="141"/>
    <x v="39"/>
    <x v="4"/>
    <n v="5473"/>
  </r>
  <r>
    <x v="141"/>
    <x v="39"/>
    <x v="5"/>
    <n v="2922"/>
  </r>
  <r>
    <x v="141"/>
    <x v="40"/>
    <x v="0"/>
    <n v="28"/>
  </r>
  <r>
    <x v="141"/>
    <x v="40"/>
    <x v="1"/>
    <n v="1033"/>
  </r>
  <r>
    <x v="141"/>
    <x v="40"/>
    <x v="2"/>
    <n v="32023"/>
  </r>
  <r>
    <x v="141"/>
    <x v="40"/>
    <x v="3"/>
    <n v="6353"/>
  </r>
  <r>
    <x v="141"/>
    <x v="40"/>
    <x v="4"/>
    <n v="10569"/>
  </r>
  <r>
    <x v="141"/>
    <x v="40"/>
    <x v="5"/>
    <n v="5503"/>
  </r>
  <r>
    <x v="141"/>
    <x v="41"/>
    <x v="0"/>
    <n v="11"/>
  </r>
  <r>
    <x v="141"/>
    <x v="41"/>
    <x v="1"/>
    <n v="235"/>
  </r>
  <r>
    <x v="141"/>
    <x v="41"/>
    <x v="2"/>
    <n v="7285"/>
  </r>
  <r>
    <x v="141"/>
    <x v="41"/>
    <x v="3"/>
    <n v="3134"/>
  </r>
  <r>
    <x v="141"/>
    <x v="41"/>
    <x v="4"/>
    <n v="6021"/>
  </r>
  <r>
    <x v="141"/>
    <x v="41"/>
    <x v="5"/>
    <n v="2644"/>
  </r>
  <r>
    <x v="141"/>
    <x v="42"/>
    <x v="0"/>
    <n v="8"/>
  </r>
  <r>
    <x v="141"/>
    <x v="42"/>
    <x v="1"/>
    <n v="461"/>
  </r>
  <r>
    <x v="141"/>
    <x v="42"/>
    <x v="2"/>
    <n v="14291"/>
  </r>
  <r>
    <x v="141"/>
    <x v="42"/>
    <x v="3"/>
    <n v="2389"/>
  </r>
  <r>
    <x v="141"/>
    <x v="42"/>
    <x v="4"/>
    <n v="3683"/>
  </r>
  <r>
    <x v="141"/>
    <x v="42"/>
    <x v="5"/>
    <n v="1885"/>
  </r>
  <r>
    <x v="141"/>
    <x v="43"/>
    <x v="0"/>
    <n v="20"/>
  </r>
  <r>
    <x v="141"/>
    <x v="43"/>
    <x v="1"/>
    <n v="655"/>
  </r>
  <r>
    <x v="141"/>
    <x v="43"/>
    <x v="2"/>
    <n v="20305"/>
  </r>
  <r>
    <x v="141"/>
    <x v="43"/>
    <x v="3"/>
    <n v="10477"/>
  </r>
  <r>
    <x v="141"/>
    <x v="43"/>
    <x v="4"/>
    <n v="19639"/>
  </r>
  <r>
    <x v="141"/>
    <x v="43"/>
    <x v="5"/>
    <n v="9138"/>
  </r>
  <r>
    <x v="141"/>
    <x v="44"/>
    <x v="0"/>
    <n v="80"/>
  </r>
  <r>
    <x v="141"/>
    <x v="44"/>
    <x v="1"/>
    <n v="6009"/>
  </r>
  <r>
    <x v="141"/>
    <x v="44"/>
    <x v="2"/>
    <n v="186279"/>
  </r>
  <r>
    <x v="141"/>
    <x v="44"/>
    <x v="3"/>
    <n v="124789"/>
  </r>
  <r>
    <x v="141"/>
    <x v="44"/>
    <x v="4"/>
    <n v="179395"/>
  </r>
  <r>
    <x v="141"/>
    <x v="44"/>
    <x v="5"/>
    <n v="82188"/>
  </r>
  <r>
    <x v="141"/>
    <x v="45"/>
    <x v="0"/>
    <n v="15"/>
  </r>
  <r>
    <x v="141"/>
    <x v="45"/>
    <x v="1"/>
    <n v="682"/>
  </r>
  <r>
    <x v="141"/>
    <x v="45"/>
    <x v="2"/>
    <n v="21142"/>
  </r>
  <r>
    <x v="141"/>
    <x v="45"/>
    <x v="3"/>
    <n v="7193"/>
  </r>
  <r>
    <x v="141"/>
    <x v="45"/>
    <x v="4"/>
    <n v="13125"/>
  </r>
  <r>
    <x v="141"/>
    <x v="45"/>
    <x v="5"/>
    <n v="5760"/>
  </r>
  <r>
    <x v="141"/>
    <x v="46"/>
    <x v="0"/>
    <n v="22"/>
  </r>
  <r>
    <x v="141"/>
    <x v="46"/>
    <x v="1"/>
    <n v="698"/>
  </r>
  <r>
    <x v="141"/>
    <x v="46"/>
    <x v="2"/>
    <n v="21638"/>
  </r>
  <r>
    <x v="141"/>
    <x v="46"/>
    <x v="3"/>
    <n v="2890"/>
  </r>
  <r>
    <x v="141"/>
    <x v="46"/>
    <x v="4"/>
    <n v="5949"/>
  </r>
  <r>
    <x v="141"/>
    <x v="46"/>
    <x v="5"/>
    <n v="3462"/>
  </r>
  <r>
    <x v="141"/>
    <x v="47"/>
    <x v="0"/>
    <n v="91"/>
  </r>
  <r>
    <x v="141"/>
    <x v="47"/>
    <x v="1"/>
    <n v="4056"/>
  </r>
  <r>
    <x v="141"/>
    <x v="47"/>
    <x v="2"/>
    <n v="125736"/>
  </r>
  <r>
    <x v="141"/>
    <x v="47"/>
    <x v="3"/>
    <n v="16457"/>
  </r>
  <r>
    <x v="141"/>
    <x v="47"/>
    <x v="4"/>
    <n v="32681"/>
  </r>
  <r>
    <x v="141"/>
    <x v="47"/>
    <x v="5"/>
    <n v="16910"/>
  </r>
  <r>
    <x v="141"/>
    <x v="48"/>
    <x v="0"/>
    <n v="77"/>
  </r>
  <r>
    <x v="141"/>
    <x v="48"/>
    <x v="1"/>
    <n v="2825"/>
  </r>
  <r>
    <x v="141"/>
    <x v="48"/>
    <x v="2"/>
    <n v="87575"/>
  </r>
  <r>
    <x v="141"/>
    <x v="48"/>
    <x v="3"/>
    <n v="30834"/>
  </r>
  <r>
    <x v="141"/>
    <x v="48"/>
    <x v="4"/>
    <n v="50290"/>
  </r>
  <r>
    <x v="141"/>
    <x v="48"/>
    <x v="5"/>
    <n v="24672"/>
  </r>
  <r>
    <x v="141"/>
    <x v="49"/>
    <x v="0"/>
    <n v="102"/>
  </r>
  <r>
    <x v="141"/>
    <x v="49"/>
    <x v="1"/>
    <n v="3287"/>
  </r>
  <r>
    <x v="141"/>
    <x v="49"/>
    <x v="2"/>
    <n v="101897"/>
  </r>
  <r>
    <x v="141"/>
    <x v="49"/>
    <x v="3"/>
    <n v="26598"/>
  </r>
  <r>
    <x v="141"/>
    <x v="49"/>
    <x v="4"/>
    <n v="45012"/>
  </r>
  <r>
    <x v="141"/>
    <x v="49"/>
    <x v="5"/>
    <n v="28565"/>
  </r>
  <r>
    <x v="141"/>
    <x v="50"/>
    <x v="0"/>
    <n v="44"/>
  </r>
  <r>
    <x v="141"/>
    <x v="50"/>
    <x v="1"/>
    <n v="1183"/>
  </r>
  <r>
    <x v="141"/>
    <x v="50"/>
    <x v="2"/>
    <n v="36673"/>
  </r>
  <r>
    <x v="141"/>
    <x v="50"/>
    <x v="3"/>
    <n v="14185"/>
  </r>
  <r>
    <x v="141"/>
    <x v="50"/>
    <x v="4"/>
    <n v="26616"/>
  </r>
  <r>
    <x v="141"/>
    <x v="50"/>
    <x v="5"/>
    <n v="18306"/>
  </r>
  <r>
    <x v="141"/>
    <x v="51"/>
    <x v="0"/>
    <n v="46"/>
  </r>
  <r>
    <x v="141"/>
    <x v="51"/>
    <x v="1"/>
    <n v="1305"/>
  </r>
  <r>
    <x v="141"/>
    <x v="51"/>
    <x v="2"/>
    <n v="40455"/>
  </r>
  <r>
    <x v="141"/>
    <x v="51"/>
    <x v="3"/>
    <n v="9851"/>
  </r>
  <r>
    <x v="141"/>
    <x v="51"/>
    <x v="4"/>
    <n v="16800"/>
  </r>
  <r>
    <x v="141"/>
    <x v="51"/>
    <x v="5"/>
    <n v="10976"/>
  </r>
  <r>
    <x v="141"/>
    <x v="52"/>
    <x v="0"/>
    <n v="36"/>
  </r>
  <r>
    <x v="141"/>
    <x v="52"/>
    <x v="1"/>
    <n v="1092"/>
  </r>
  <r>
    <x v="141"/>
    <x v="52"/>
    <x v="2"/>
    <n v="33852"/>
  </r>
  <r>
    <x v="141"/>
    <x v="52"/>
    <x v="3"/>
    <n v="12160"/>
  </r>
  <r>
    <x v="141"/>
    <x v="52"/>
    <x v="4"/>
    <n v="19498"/>
  </r>
  <r>
    <x v="141"/>
    <x v="52"/>
    <x v="5"/>
    <n v="12785"/>
  </r>
  <r>
    <x v="141"/>
    <x v="53"/>
    <x v="0"/>
    <n v="70"/>
  </r>
  <r>
    <x v="141"/>
    <x v="53"/>
    <x v="1"/>
    <n v="3197"/>
  </r>
  <r>
    <x v="141"/>
    <x v="53"/>
    <x v="2"/>
    <n v="99107"/>
  </r>
  <r>
    <x v="141"/>
    <x v="53"/>
    <x v="3"/>
    <n v="24833"/>
  </r>
  <r>
    <x v="141"/>
    <x v="53"/>
    <x v="4"/>
    <n v="41316"/>
  </r>
  <r>
    <x v="141"/>
    <x v="53"/>
    <x v="5"/>
    <n v="29329"/>
  </r>
  <r>
    <x v="141"/>
    <x v="54"/>
    <x v="0"/>
    <n v="51"/>
  </r>
  <r>
    <x v="141"/>
    <x v="54"/>
    <x v="1"/>
    <n v="1737"/>
  </r>
  <r>
    <x v="141"/>
    <x v="54"/>
    <x v="2"/>
    <n v="53847"/>
  </r>
  <r>
    <x v="141"/>
    <x v="54"/>
    <x v="3"/>
    <n v="14679"/>
  </r>
  <r>
    <x v="141"/>
    <x v="54"/>
    <x v="4"/>
    <n v="28894"/>
  </r>
  <r>
    <x v="141"/>
    <x v="54"/>
    <x v="5"/>
    <n v="17363"/>
  </r>
  <r>
    <x v="141"/>
    <x v="55"/>
    <x v="0"/>
    <n v="20"/>
  </r>
  <r>
    <x v="141"/>
    <x v="55"/>
    <x v="1"/>
    <n v="1376"/>
  </r>
  <r>
    <x v="141"/>
    <x v="55"/>
    <x v="2"/>
    <n v="42656"/>
  </r>
  <r>
    <x v="141"/>
    <x v="55"/>
    <x v="3"/>
    <n v="4220"/>
  </r>
  <r>
    <x v="141"/>
    <x v="55"/>
    <x v="4"/>
    <n v="7957"/>
  </r>
  <r>
    <x v="141"/>
    <x v="55"/>
    <x v="5"/>
    <n v="3776"/>
  </r>
  <r>
    <x v="141"/>
    <x v="56"/>
    <x v="0"/>
    <n v="191"/>
  </r>
  <r>
    <x v="141"/>
    <x v="56"/>
    <x v="1"/>
    <n v="6384"/>
  </r>
  <r>
    <x v="141"/>
    <x v="56"/>
    <x v="2"/>
    <n v="197904"/>
  </r>
  <r>
    <x v="141"/>
    <x v="56"/>
    <x v="3"/>
    <n v="106913"/>
  </r>
  <r>
    <x v="141"/>
    <x v="56"/>
    <x v="4"/>
    <n v="170625"/>
  </r>
  <r>
    <x v="141"/>
    <x v="56"/>
    <x v="5"/>
    <n v="84858"/>
  </r>
  <r>
    <x v="141"/>
    <x v="57"/>
    <x v="0"/>
    <n v="15"/>
  </r>
  <r>
    <x v="141"/>
    <x v="57"/>
    <x v="1"/>
    <n v="521"/>
  </r>
  <r>
    <x v="141"/>
    <x v="57"/>
    <x v="2"/>
    <n v="16151"/>
  </r>
  <r>
    <x v="141"/>
    <x v="57"/>
    <x v="3"/>
    <n v="2698"/>
  </r>
  <r>
    <x v="141"/>
    <x v="57"/>
    <x v="4"/>
    <n v="5132"/>
  </r>
  <r>
    <x v="141"/>
    <x v="57"/>
    <x v="5"/>
    <n v="2952"/>
  </r>
  <r>
    <x v="141"/>
    <x v="58"/>
    <x v="0"/>
    <n v="40"/>
  </r>
  <r>
    <x v="141"/>
    <x v="58"/>
    <x v="1"/>
    <n v="1315"/>
  </r>
  <r>
    <x v="141"/>
    <x v="58"/>
    <x v="2"/>
    <n v="40765"/>
  </r>
  <r>
    <x v="141"/>
    <x v="58"/>
    <x v="3"/>
    <n v="9283"/>
  </r>
  <r>
    <x v="141"/>
    <x v="58"/>
    <x v="4"/>
    <n v="16996"/>
  </r>
  <r>
    <x v="141"/>
    <x v="58"/>
    <x v="5"/>
    <n v="7301"/>
  </r>
  <r>
    <x v="141"/>
    <x v="59"/>
    <x v="0"/>
    <n v="47"/>
  </r>
  <r>
    <x v="141"/>
    <x v="59"/>
    <x v="1"/>
    <n v="1400"/>
  </r>
  <r>
    <x v="141"/>
    <x v="59"/>
    <x v="2"/>
    <n v="43400"/>
  </r>
  <r>
    <x v="141"/>
    <x v="59"/>
    <x v="3"/>
    <n v="11489"/>
  </r>
  <r>
    <x v="141"/>
    <x v="59"/>
    <x v="4"/>
    <n v="21336"/>
  </r>
  <r>
    <x v="141"/>
    <x v="59"/>
    <x v="5"/>
    <n v="11763"/>
  </r>
  <r>
    <x v="141"/>
    <x v="60"/>
    <x v="0"/>
    <n v="32"/>
  </r>
  <r>
    <x v="141"/>
    <x v="60"/>
    <x v="1"/>
    <n v="1770"/>
  </r>
  <r>
    <x v="141"/>
    <x v="60"/>
    <x v="2"/>
    <n v="54870"/>
  </r>
  <r>
    <x v="141"/>
    <x v="60"/>
    <x v="3"/>
    <n v="13494"/>
  </r>
  <r>
    <x v="141"/>
    <x v="60"/>
    <x v="4"/>
    <n v="23609"/>
  </r>
  <r>
    <x v="141"/>
    <x v="60"/>
    <x v="5"/>
    <n v="17504"/>
  </r>
  <r>
    <x v="141"/>
    <x v="61"/>
    <x v="0"/>
    <n v="10"/>
  </r>
  <r>
    <x v="141"/>
    <x v="61"/>
    <x v="1"/>
    <n v="320"/>
  </r>
  <r>
    <x v="141"/>
    <x v="61"/>
    <x v="2"/>
    <n v="9920"/>
  </r>
  <r>
    <x v="141"/>
    <x v="61"/>
    <x v="3"/>
    <n v="1413"/>
  </r>
  <r>
    <x v="141"/>
    <x v="61"/>
    <x v="4"/>
    <n v="2471"/>
  </r>
  <r>
    <x v="141"/>
    <x v="61"/>
    <x v="5"/>
    <n v="1424"/>
  </r>
  <r>
    <x v="141"/>
    <x v="62"/>
    <x v="0"/>
    <n v="49"/>
  </r>
  <r>
    <x v="141"/>
    <x v="62"/>
    <x v="1"/>
    <n v="4447"/>
  </r>
  <r>
    <x v="141"/>
    <x v="62"/>
    <x v="2"/>
    <n v="137857"/>
  </r>
  <r>
    <x v="141"/>
    <x v="62"/>
    <x v="3"/>
    <n v="10530"/>
  </r>
  <r>
    <x v="141"/>
    <x v="62"/>
    <x v="4"/>
    <n v="19467"/>
  </r>
  <r>
    <x v="141"/>
    <x v="62"/>
    <x v="5"/>
    <n v="12227"/>
  </r>
  <r>
    <x v="141"/>
    <x v="63"/>
    <x v="0"/>
    <n v="63"/>
  </r>
  <r>
    <x v="141"/>
    <x v="63"/>
    <x v="1"/>
    <n v="3042"/>
  </r>
  <r>
    <x v="141"/>
    <x v="63"/>
    <x v="2"/>
    <n v="94302"/>
  </r>
  <r>
    <x v="141"/>
    <x v="63"/>
    <x v="3"/>
    <n v="9538"/>
  </r>
  <r>
    <x v="141"/>
    <x v="63"/>
    <x v="4"/>
    <n v="17896"/>
  </r>
  <r>
    <x v="141"/>
    <x v="63"/>
    <x v="5"/>
    <n v="9310"/>
  </r>
  <r>
    <x v="141"/>
    <x v="64"/>
    <x v="0"/>
    <n v="163"/>
  </r>
  <r>
    <x v="141"/>
    <x v="64"/>
    <x v="1"/>
    <n v="10721"/>
  </r>
  <r>
    <x v="141"/>
    <x v="64"/>
    <x v="2"/>
    <n v="332351"/>
  </r>
  <r>
    <x v="141"/>
    <x v="64"/>
    <x v="3"/>
    <n v="105498"/>
  </r>
  <r>
    <x v="141"/>
    <x v="64"/>
    <x v="4"/>
    <n v="184137"/>
  </r>
  <r>
    <x v="141"/>
    <x v="64"/>
    <x v="5"/>
    <n v="76358"/>
  </r>
  <r>
    <x v="141"/>
    <x v="65"/>
    <x v="0"/>
    <n v="79"/>
  </r>
  <r>
    <x v="141"/>
    <x v="65"/>
    <x v="1"/>
    <n v="2584"/>
  </r>
  <r>
    <x v="141"/>
    <x v="65"/>
    <x v="2"/>
    <n v="80104"/>
  </r>
  <r>
    <x v="141"/>
    <x v="65"/>
    <x v="3"/>
    <n v="36387"/>
  </r>
  <r>
    <x v="141"/>
    <x v="65"/>
    <x v="4"/>
    <n v="64098"/>
  </r>
  <r>
    <x v="141"/>
    <x v="65"/>
    <x v="5"/>
    <n v="37406"/>
  </r>
  <r>
    <x v="141"/>
    <x v="66"/>
    <x v="0"/>
    <n v="33"/>
  </r>
  <r>
    <x v="141"/>
    <x v="66"/>
    <x v="1"/>
    <n v="633"/>
  </r>
  <r>
    <x v="141"/>
    <x v="66"/>
    <x v="2"/>
    <n v="19623"/>
  </r>
  <r>
    <x v="141"/>
    <x v="66"/>
    <x v="3"/>
    <n v="3938"/>
  </r>
  <r>
    <x v="141"/>
    <x v="66"/>
    <x v="4"/>
    <n v="6639"/>
  </r>
  <r>
    <x v="141"/>
    <x v="66"/>
    <x v="5"/>
    <n v="4023"/>
  </r>
  <r>
    <x v="141"/>
    <x v="67"/>
    <x v="0"/>
    <n v="68"/>
  </r>
  <r>
    <x v="141"/>
    <x v="67"/>
    <x v="1"/>
    <n v="3025"/>
  </r>
  <r>
    <x v="141"/>
    <x v="67"/>
    <x v="2"/>
    <n v="93775"/>
  </r>
  <r>
    <x v="141"/>
    <x v="67"/>
    <x v="3"/>
    <n v="14000"/>
  </r>
  <r>
    <x v="141"/>
    <x v="67"/>
    <x v="4"/>
    <n v="23619"/>
  </r>
  <r>
    <x v="141"/>
    <x v="67"/>
    <x v="5"/>
    <n v="14621"/>
  </r>
  <r>
    <x v="141"/>
    <x v="68"/>
    <x v="0"/>
    <n v="10"/>
  </r>
  <r>
    <x v="141"/>
    <x v="68"/>
    <x v="1"/>
    <n v="191"/>
  </r>
  <r>
    <x v="141"/>
    <x v="68"/>
    <x v="2"/>
    <n v="5921"/>
  </r>
  <r>
    <x v="141"/>
    <x v="68"/>
    <x v="3"/>
    <n v="1811"/>
  </r>
  <r>
    <x v="141"/>
    <x v="68"/>
    <x v="4"/>
    <n v="3093"/>
  </r>
  <r>
    <x v="141"/>
    <x v="68"/>
    <x v="5"/>
    <n v="2107"/>
  </r>
  <r>
    <x v="141"/>
    <x v="69"/>
    <x v="0"/>
    <n v="40"/>
  </r>
  <r>
    <x v="141"/>
    <x v="69"/>
    <x v="1"/>
    <n v="1178"/>
  </r>
  <r>
    <x v="141"/>
    <x v="69"/>
    <x v="2"/>
    <n v="36518"/>
  </r>
  <r>
    <x v="141"/>
    <x v="69"/>
    <x v="3"/>
    <n v="13932"/>
  </r>
  <r>
    <x v="141"/>
    <x v="69"/>
    <x v="4"/>
    <n v="21608"/>
  </r>
  <r>
    <x v="141"/>
    <x v="69"/>
    <x v="5"/>
    <n v="12312"/>
  </r>
  <r>
    <x v="141"/>
    <x v="70"/>
    <x v="0"/>
    <n v="3230"/>
  </r>
  <r>
    <x v="141"/>
    <x v="70"/>
    <x v="1"/>
    <n v="139666"/>
  </r>
  <r>
    <x v="141"/>
    <x v="70"/>
    <x v="2"/>
    <n v="4329646"/>
  </r>
  <r>
    <x v="141"/>
    <x v="70"/>
    <x v="3"/>
    <n v="1470317"/>
  </r>
  <r>
    <x v="141"/>
    <x v="70"/>
    <x v="4"/>
    <n v="2445416"/>
  </r>
  <r>
    <x v="141"/>
    <x v="70"/>
    <x v="5"/>
    <n v="1253027"/>
  </r>
  <r>
    <x v="142"/>
    <x v="0"/>
    <x v="0"/>
    <n v="164"/>
  </r>
  <r>
    <x v="142"/>
    <x v="0"/>
    <x v="1"/>
    <n v="6373"/>
  </r>
  <r>
    <x v="142"/>
    <x v="0"/>
    <x v="2"/>
    <n v="191190"/>
  </r>
  <r>
    <x v="142"/>
    <x v="0"/>
    <x v="3"/>
    <n v="51304"/>
  </r>
  <r>
    <x v="142"/>
    <x v="0"/>
    <x v="4"/>
    <n v="87953"/>
  </r>
  <r>
    <x v="142"/>
    <x v="0"/>
    <x v="5"/>
    <n v="45252"/>
  </r>
  <r>
    <x v="142"/>
    <x v="1"/>
    <x v="0"/>
    <n v="57"/>
  </r>
  <r>
    <x v="142"/>
    <x v="1"/>
    <x v="1"/>
    <n v="2536"/>
  </r>
  <r>
    <x v="142"/>
    <x v="1"/>
    <x v="2"/>
    <n v="76080"/>
  </r>
  <r>
    <x v="142"/>
    <x v="1"/>
    <x v="3"/>
    <n v="18191"/>
  </r>
  <r>
    <x v="142"/>
    <x v="1"/>
    <x v="4"/>
    <n v="30546"/>
  </r>
  <r>
    <x v="142"/>
    <x v="1"/>
    <x v="5"/>
    <n v="17098"/>
  </r>
  <r>
    <x v="142"/>
    <x v="2"/>
    <x v="0"/>
    <n v="26"/>
  </r>
  <r>
    <x v="142"/>
    <x v="2"/>
    <x v="1"/>
    <n v="1153"/>
  </r>
  <r>
    <x v="142"/>
    <x v="2"/>
    <x v="2"/>
    <n v="34590"/>
  </r>
  <r>
    <x v="142"/>
    <x v="2"/>
    <x v="3"/>
    <n v="2513"/>
  </r>
  <r>
    <x v="142"/>
    <x v="2"/>
    <x v="4"/>
    <n v="4749"/>
  </r>
  <r>
    <x v="142"/>
    <x v="2"/>
    <x v="5"/>
    <n v="3617"/>
  </r>
  <r>
    <x v="142"/>
    <x v="3"/>
    <x v="0"/>
    <n v="51"/>
  </r>
  <r>
    <x v="142"/>
    <x v="3"/>
    <x v="1"/>
    <n v="2368"/>
  </r>
  <r>
    <x v="142"/>
    <x v="3"/>
    <x v="2"/>
    <n v="71040"/>
  </r>
  <r>
    <x v="142"/>
    <x v="3"/>
    <x v="3"/>
    <n v="13712"/>
  </r>
  <r>
    <x v="142"/>
    <x v="3"/>
    <x v="4"/>
    <n v="27516"/>
  </r>
  <r>
    <x v="142"/>
    <x v="3"/>
    <x v="5"/>
    <n v="13214"/>
  </r>
  <r>
    <x v="142"/>
    <x v="4"/>
    <x v="0"/>
    <n v="22"/>
  </r>
  <r>
    <x v="142"/>
    <x v="4"/>
    <x v="1"/>
    <n v="930"/>
  </r>
  <r>
    <x v="142"/>
    <x v="4"/>
    <x v="2"/>
    <n v="27900"/>
  </r>
  <r>
    <x v="142"/>
    <x v="4"/>
    <x v="3"/>
    <n v="16060"/>
  </r>
  <r>
    <x v="142"/>
    <x v="4"/>
    <x v="4"/>
    <n v="26136"/>
  </r>
  <r>
    <x v="142"/>
    <x v="4"/>
    <x v="5"/>
    <n v="13369"/>
  </r>
  <r>
    <x v="142"/>
    <x v="5"/>
    <x v="0"/>
    <n v="12"/>
  </r>
  <r>
    <x v="142"/>
    <x v="5"/>
    <x v="1"/>
    <n v="384"/>
  </r>
  <r>
    <x v="142"/>
    <x v="5"/>
    <x v="2"/>
    <n v="11520"/>
  </r>
  <r>
    <x v="142"/>
    <x v="5"/>
    <x v="3"/>
    <n v="4066"/>
  </r>
  <r>
    <x v="142"/>
    <x v="5"/>
    <x v="4"/>
    <n v="6952"/>
  </r>
  <r>
    <x v="142"/>
    <x v="5"/>
    <x v="5"/>
    <n v="3290"/>
  </r>
  <r>
    <x v="142"/>
    <x v="6"/>
    <x v="0"/>
    <n v="164"/>
  </r>
  <r>
    <x v="142"/>
    <x v="6"/>
    <x v="1"/>
    <n v="12354"/>
  </r>
  <r>
    <x v="142"/>
    <x v="6"/>
    <x v="2"/>
    <n v="370620"/>
  </r>
  <r>
    <x v="142"/>
    <x v="6"/>
    <x v="3"/>
    <n v="264104"/>
  </r>
  <r>
    <x v="142"/>
    <x v="6"/>
    <x v="4"/>
    <n v="385608"/>
  </r>
  <r>
    <x v="142"/>
    <x v="6"/>
    <x v="5"/>
    <n v="180815"/>
  </r>
  <r>
    <x v="142"/>
    <x v="7"/>
    <x v="0"/>
    <n v="50"/>
  </r>
  <r>
    <x v="142"/>
    <x v="7"/>
    <x v="1"/>
    <n v="2439"/>
  </r>
  <r>
    <x v="142"/>
    <x v="7"/>
    <x v="2"/>
    <n v="73170"/>
  </r>
  <r>
    <x v="142"/>
    <x v="7"/>
    <x v="3"/>
    <n v="47080"/>
  </r>
  <r>
    <x v="142"/>
    <x v="7"/>
    <x v="4"/>
    <n v="77678"/>
  </r>
  <r>
    <x v="142"/>
    <x v="7"/>
    <x v="5"/>
    <n v="53358"/>
  </r>
  <r>
    <x v="142"/>
    <x v="8"/>
    <x v="0"/>
    <n v="11"/>
  </r>
  <r>
    <x v="142"/>
    <x v="8"/>
    <x v="1"/>
    <n v="538"/>
  </r>
  <r>
    <x v="142"/>
    <x v="8"/>
    <x v="2"/>
    <n v="16140"/>
  </r>
  <r>
    <x v="142"/>
    <x v="8"/>
    <x v="3"/>
    <n v="5726"/>
  </r>
  <r>
    <x v="142"/>
    <x v="8"/>
    <x v="4"/>
    <n v="7674"/>
  </r>
  <r>
    <x v="142"/>
    <x v="8"/>
    <x v="5"/>
    <n v="3298"/>
  </r>
  <r>
    <x v="142"/>
    <x v="9"/>
    <x v="0"/>
    <n v="16"/>
  </r>
  <r>
    <x v="142"/>
    <x v="9"/>
    <x v="1"/>
    <n v="390"/>
  </r>
  <r>
    <x v="142"/>
    <x v="9"/>
    <x v="2"/>
    <n v="11700"/>
  </r>
  <r>
    <x v="142"/>
    <x v="9"/>
    <x v="3"/>
    <n v="2857"/>
  </r>
  <r>
    <x v="142"/>
    <x v="9"/>
    <x v="4"/>
    <n v="4484"/>
  </r>
  <r>
    <x v="142"/>
    <x v="9"/>
    <x v="5"/>
    <n v="2717"/>
  </r>
  <r>
    <x v="142"/>
    <x v="10"/>
    <x v="0"/>
    <n v="103"/>
  </r>
  <r>
    <x v="142"/>
    <x v="10"/>
    <x v="1"/>
    <n v="3782"/>
  </r>
  <r>
    <x v="142"/>
    <x v="10"/>
    <x v="2"/>
    <n v="113460"/>
  </r>
  <r>
    <x v="142"/>
    <x v="10"/>
    <x v="3"/>
    <n v="26060"/>
  </r>
  <r>
    <x v="142"/>
    <x v="10"/>
    <x v="4"/>
    <n v="48045"/>
  </r>
  <r>
    <x v="142"/>
    <x v="10"/>
    <x v="5"/>
    <n v="29176"/>
  </r>
  <r>
    <x v="142"/>
    <x v="11"/>
    <x v="0"/>
    <n v="14"/>
  </r>
  <r>
    <x v="142"/>
    <x v="11"/>
    <x v="1"/>
    <n v="425"/>
  </r>
  <r>
    <x v="142"/>
    <x v="11"/>
    <x v="2"/>
    <n v="12750"/>
  </r>
  <r>
    <x v="142"/>
    <x v="11"/>
    <x v="3"/>
    <n v="3611"/>
  </r>
  <r>
    <x v="142"/>
    <x v="11"/>
    <x v="4"/>
    <n v="6731"/>
  </r>
  <r>
    <x v="142"/>
    <x v="11"/>
    <x v="5"/>
    <n v="3875"/>
  </r>
  <r>
    <x v="142"/>
    <x v="12"/>
    <x v="0"/>
    <n v="19"/>
  </r>
  <r>
    <x v="142"/>
    <x v="12"/>
    <x v="1"/>
    <n v="826"/>
  </r>
  <r>
    <x v="142"/>
    <x v="12"/>
    <x v="2"/>
    <n v="24780"/>
  </r>
  <r>
    <x v="142"/>
    <x v="12"/>
    <x v="3"/>
    <n v="6623"/>
  </r>
  <r>
    <x v="142"/>
    <x v="12"/>
    <x v="4"/>
    <n v="10370"/>
  </r>
  <r>
    <x v="142"/>
    <x v="12"/>
    <x v="5"/>
    <n v="5513"/>
  </r>
  <r>
    <x v="142"/>
    <x v="13"/>
    <x v="0"/>
    <n v="11"/>
  </r>
  <r>
    <x v="142"/>
    <x v="13"/>
    <x v="1"/>
    <n v="291"/>
  </r>
  <r>
    <x v="142"/>
    <x v="13"/>
    <x v="2"/>
    <n v="8730"/>
  </r>
  <r>
    <x v="142"/>
    <x v="13"/>
    <x v="3"/>
    <n v="3115"/>
  </r>
  <r>
    <x v="142"/>
    <x v="13"/>
    <x v="4"/>
    <n v="4665"/>
  </r>
  <r>
    <x v="142"/>
    <x v="13"/>
    <x v="5"/>
    <n v="2605"/>
  </r>
  <r>
    <x v="142"/>
    <x v="14"/>
    <x v="0"/>
    <n v="55"/>
  </r>
  <r>
    <x v="142"/>
    <x v="14"/>
    <x v="1"/>
    <n v="1722"/>
  </r>
  <r>
    <x v="142"/>
    <x v="14"/>
    <x v="2"/>
    <n v="51660"/>
  </r>
  <r>
    <x v="142"/>
    <x v="14"/>
    <x v="3"/>
    <n v="30589"/>
  </r>
  <r>
    <x v="142"/>
    <x v="14"/>
    <x v="4"/>
    <n v="50755"/>
  </r>
  <r>
    <x v="142"/>
    <x v="14"/>
    <x v="5"/>
    <n v="24904"/>
  </r>
  <r>
    <x v="142"/>
    <x v="15"/>
    <x v="0"/>
    <n v="25"/>
  </r>
  <r>
    <x v="142"/>
    <x v="15"/>
    <x v="1"/>
    <n v="1067"/>
  </r>
  <r>
    <x v="142"/>
    <x v="15"/>
    <x v="2"/>
    <n v="32010"/>
  </r>
  <r>
    <x v="142"/>
    <x v="15"/>
    <x v="3"/>
    <n v="7035"/>
  </r>
  <r>
    <x v="142"/>
    <x v="15"/>
    <x v="4"/>
    <n v="10971"/>
  </r>
  <r>
    <x v="142"/>
    <x v="15"/>
    <x v="5"/>
    <n v="6328"/>
  </r>
  <r>
    <x v="142"/>
    <x v="16"/>
    <x v="0"/>
    <n v="8"/>
  </r>
  <r>
    <x v="142"/>
    <x v="16"/>
    <x v="1"/>
    <n v="246"/>
  </r>
  <r>
    <x v="142"/>
    <x v="16"/>
    <x v="2"/>
    <n v="7380"/>
  </r>
  <r>
    <x v="142"/>
    <x v="16"/>
    <x v="3"/>
    <n v="1159"/>
  </r>
  <r>
    <x v="142"/>
    <x v="16"/>
    <x v="4"/>
    <n v="2135"/>
  </r>
  <r>
    <x v="142"/>
    <x v="16"/>
    <x v="5"/>
    <n v="1443"/>
  </r>
  <r>
    <x v="142"/>
    <x v="17"/>
    <x v="0"/>
    <n v="12"/>
  </r>
  <r>
    <x v="142"/>
    <x v="17"/>
    <x v="1"/>
    <n v="274"/>
  </r>
  <r>
    <x v="142"/>
    <x v="17"/>
    <x v="2"/>
    <n v="8220"/>
  </r>
  <r>
    <x v="142"/>
    <x v="17"/>
    <x v="3"/>
    <n v="2097"/>
  </r>
  <r>
    <x v="142"/>
    <x v="17"/>
    <x v="4"/>
    <n v="3484"/>
  </r>
  <r>
    <x v="142"/>
    <x v="17"/>
    <x v="5"/>
    <n v="2270"/>
  </r>
  <r>
    <x v="142"/>
    <x v="18"/>
    <x v="0"/>
    <n v="18"/>
  </r>
  <r>
    <x v="142"/>
    <x v="18"/>
    <x v="1"/>
    <n v="704"/>
  </r>
  <r>
    <x v="142"/>
    <x v="18"/>
    <x v="2"/>
    <n v="21120"/>
  </r>
  <r>
    <x v="142"/>
    <x v="18"/>
    <x v="3"/>
    <n v="5603"/>
  </r>
  <r>
    <x v="142"/>
    <x v="18"/>
    <x v="4"/>
    <n v="9563"/>
  </r>
  <r>
    <x v="142"/>
    <x v="18"/>
    <x v="5"/>
    <n v="6384"/>
  </r>
  <r>
    <x v="142"/>
    <x v="19"/>
    <x v="0"/>
    <n v="108"/>
  </r>
  <r>
    <x v="142"/>
    <x v="19"/>
    <x v="1"/>
    <n v="4160"/>
  </r>
  <r>
    <x v="142"/>
    <x v="19"/>
    <x v="2"/>
    <n v="124800"/>
  </r>
  <r>
    <x v="142"/>
    <x v="19"/>
    <x v="3"/>
    <n v="47481"/>
  </r>
  <r>
    <x v="142"/>
    <x v="19"/>
    <x v="4"/>
    <n v="79390"/>
  </r>
  <r>
    <x v="142"/>
    <x v="19"/>
    <x v="5"/>
    <n v="46181"/>
  </r>
  <r>
    <x v="142"/>
    <x v="20"/>
    <x v="0"/>
    <n v="27"/>
  </r>
  <r>
    <x v="142"/>
    <x v="20"/>
    <x v="1"/>
    <n v="1948"/>
  </r>
  <r>
    <x v="142"/>
    <x v="20"/>
    <x v="2"/>
    <n v="58440"/>
  </r>
  <r>
    <x v="142"/>
    <x v="20"/>
    <x v="3"/>
    <n v="9935"/>
  </r>
  <r>
    <x v="142"/>
    <x v="20"/>
    <x v="4"/>
    <n v="21077"/>
  </r>
  <r>
    <x v="142"/>
    <x v="20"/>
    <x v="5"/>
    <n v="5031"/>
  </r>
  <r>
    <x v="142"/>
    <x v="21"/>
    <x v="0"/>
    <n v="73"/>
  </r>
  <r>
    <x v="142"/>
    <x v="21"/>
    <x v="1"/>
    <n v="3212"/>
  </r>
  <r>
    <x v="142"/>
    <x v="21"/>
    <x v="2"/>
    <n v="96360"/>
  </r>
  <r>
    <x v="142"/>
    <x v="21"/>
    <x v="3"/>
    <n v="38460"/>
  </r>
  <r>
    <x v="142"/>
    <x v="21"/>
    <x v="4"/>
    <n v="60858"/>
  </r>
  <r>
    <x v="142"/>
    <x v="21"/>
    <x v="5"/>
    <n v="27967"/>
  </r>
  <r>
    <x v="142"/>
    <x v="22"/>
    <x v="0"/>
    <n v="120"/>
  </r>
  <r>
    <x v="142"/>
    <x v="22"/>
    <x v="1"/>
    <n v="6050"/>
  </r>
  <r>
    <x v="142"/>
    <x v="22"/>
    <x v="2"/>
    <n v="181500"/>
  </r>
  <r>
    <x v="142"/>
    <x v="22"/>
    <x v="3"/>
    <n v="87020"/>
  </r>
  <r>
    <x v="142"/>
    <x v="22"/>
    <x v="4"/>
    <n v="147812"/>
  </r>
  <r>
    <x v="142"/>
    <x v="22"/>
    <x v="5"/>
    <n v="88649"/>
  </r>
  <r>
    <x v="142"/>
    <x v="23"/>
    <x v="0"/>
    <n v="32"/>
  </r>
  <r>
    <x v="142"/>
    <x v="23"/>
    <x v="1"/>
    <n v="1482"/>
  </r>
  <r>
    <x v="142"/>
    <x v="23"/>
    <x v="2"/>
    <n v="44460"/>
  </r>
  <r>
    <x v="142"/>
    <x v="23"/>
    <x v="3"/>
    <n v="7037"/>
  </r>
  <r>
    <x v="142"/>
    <x v="23"/>
    <x v="4"/>
    <n v="12463"/>
  </r>
  <r>
    <x v="142"/>
    <x v="23"/>
    <x v="5"/>
    <n v="7351"/>
  </r>
  <r>
    <x v="142"/>
    <x v="24"/>
    <x v="0"/>
    <n v="19"/>
  </r>
  <r>
    <x v="142"/>
    <x v="24"/>
    <x v="1"/>
    <n v="1468"/>
  </r>
  <r>
    <x v="142"/>
    <x v="24"/>
    <x v="2"/>
    <n v="44040"/>
  </r>
  <r>
    <x v="142"/>
    <x v="24"/>
    <x v="3"/>
    <n v="2892"/>
  </r>
  <r>
    <x v="142"/>
    <x v="24"/>
    <x v="4"/>
    <n v="5298"/>
  </r>
  <r>
    <x v="142"/>
    <x v="24"/>
    <x v="5"/>
    <n v="2356"/>
  </r>
  <r>
    <x v="142"/>
    <x v="25"/>
    <x v="0"/>
    <n v="42"/>
  </r>
  <r>
    <x v="142"/>
    <x v="25"/>
    <x v="1"/>
    <n v="1332"/>
  </r>
  <r>
    <x v="142"/>
    <x v="25"/>
    <x v="2"/>
    <n v="39960"/>
  </r>
  <r>
    <x v="142"/>
    <x v="25"/>
    <x v="3"/>
    <n v="12161"/>
  </r>
  <r>
    <x v="142"/>
    <x v="25"/>
    <x v="4"/>
    <n v="19671"/>
  </r>
  <r>
    <x v="142"/>
    <x v="25"/>
    <x v="5"/>
    <n v="10298"/>
  </r>
  <r>
    <x v="142"/>
    <x v="26"/>
    <x v="0"/>
    <n v="10"/>
  </r>
  <r>
    <x v="142"/>
    <x v="26"/>
    <x v="1"/>
    <n v="511"/>
  </r>
  <r>
    <x v="142"/>
    <x v="26"/>
    <x v="2"/>
    <n v="15330"/>
  </r>
  <r>
    <x v="142"/>
    <x v="26"/>
    <x v="3"/>
    <n v="1890"/>
  </r>
  <r>
    <x v="142"/>
    <x v="26"/>
    <x v="4"/>
    <n v="3475"/>
  </r>
  <r>
    <x v="142"/>
    <x v="26"/>
    <x v="5"/>
    <n v="2137"/>
  </r>
  <r>
    <x v="142"/>
    <x v="27"/>
    <x v="0"/>
    <n v="59"/>
  </r>
  <r>
    <x v="142"/>
    <x v="27"/>
    <x v="1"/>
    <n v="1908"/>
  </r>
  <r>
    <x v="142"/>
    <x v="27"/>
    <x v="2"/>
    <n v="57240"/>
  </r>
  <r>
    <x v="142"/>
    <x v="27"/>
    <x v="3"/>
    <n v="16299"/>
  </r>
  <r>
    <x v="142"/>
    <x v="27"/>
    <x v="4"/>
    <n v="26527"/>
  </r>
  <r>
    <x v="142"/>
    <x v="27"/>
    <x v="5"/>
    <n v="13368"/>
  </r>
  <r>
    <x v="142"/>
    <x v="28"/>
    <x v="0"/>
    <n v="54"/>
  </r>
  <r>
    <x v="142"/>
    <x v="28"/>
    <x v="1"/>
    <n v="2078"/>
  </r>
  <r>
    <x v="142"/>
    <x v="28"/>
    <x v="2"/>
    <n v="62340"/>
  </r>
  <r>
    <x v="142"/>
    <x v="28"/>
    <x v="3"/>
    <n v="29435"/>
  </r>
  <r>
    <x v="142"/>
    <x v="28"/>
    <x v="4"/>
    <n v="46409"/>
  </r>
  <r>
    <x v="142"/>
    <x v="28"/>
    <x v="5"/>
    <n v="24718"/>
  </r>
  <r>
    <x v="142"/>
    <x v="29"/>
    <x v="0"/>
    <n v="7"/>
  </r>
  <r>
    <x v="142"/>
    <x v="29"/>
    <x v="1"/>
    <n v="139"/>
  </r>
  <r>
    <x v="142"/>
    <x v="29"/>
    <x v="2"/>
    <n v="4170"/>
  </r>
  <r>
    <x v="142"/>
    <x v="29"/>
    <x v="3"/>
    <n v="736"/>
  </r>
  <r>
    <x v="142"/>
    <x v="29"/>
    <x v="4"/>
    <n v="1238"/>
  </r>
  <r>
    <x v="142"/>
    <x v="29"/>
    <x v="5"/>
    <n v="792"/>
  </r>
  <r>
    <x v="142"/>
    <x v="30"/>
    <x v="0"/>
    <n v="55"/>
  </r>
  <r>
    <x v="142"/>
    <x v="30"/>
    <x v="1"/>
    <n v="2031"/>
  </r>
  <r>
    <x v="142"/>
    <x v="30"/>
    <x v="2"/>
    <n v="60930"/>
  </r>
  <r>
    <x v="142"/>
    <x v="30"/>
    <x v="3"/>
    <n v="22282"/>
  </r>
  <r>
    <x v="142"/>
    <x v="30"/>
    <x v="4"/>
    <n v="35037"/>
  </r>
  <r>
    <x v="142"/>
    <x v="30"/>
    <x v="5"/>
    <n v="17136"/>
  </r>
  <r>
    <x v="142"/>
    <x v="31"/>
    <x v="0"/>
    <n v="9"/>
  </r>
  <r>
    <x v="142"/>
    <x v="31"/>
    <x v="1"/>
    <n v="325"/>
  </r>
  <r>
    <x v="142"/>
    <x v="31"/>
    <x v="2"/>
    <n v="9750"/>
  </r>
  <r>
    <x v="142"/>
    <x v="31"/>
    <x v="3"/>
    <n v="2030"/>
  </r>
  <r>
    <x v="142"/>
    <x v="31"/>
    <x v="4"/>
    <n v="2848"/>
  </r>
  <r>
    <x v="142"/>
    <x v="31"/>
    <x v="5"/>
    <n v="1293"/>
  </r>
  <r>
    <x v="142"/>
    <x v="32"/>
    <x v="0"/>
    <n v="24"/>
  </r>
  <r>
    <x v="142"/>
    <x v="32"/>
    <x v="1"/>
    <n v="557"/>
  </r>
  <r>
    <x v="142"/>
    <x v="32"/>
    <x v="2"/>
    <n v="16710"/>
  </r>
  <r>
    <x v="142"/>
    <x v="32"/>
    <x v="3"/>
    <n v="3802"/>
  </r>
  <r>
    <x v="142"/>
    <x v="32"/>
    <x v="4"/>
    <n v="5337"/>
  </r>
  <r>
    <x v="142"/>
    <x v="32"/>
    <x v="5"/>
    <n v="3092"/>
  </r>
  <r>
    <x v="142"/>
    <x v="33"/>
    <x v="0"/>
    <n v="52"/>
  </r>
  <r>
    <x v="142"/>
    <x v="33"/>
    <x v="1"/>
    <n v="2400"/>
  </r>
  <r>
    <x v="142"/>
    <x v="33"/>
    <x v="2"/>
    <n v="72000"/>
  </r>
  <r>
    <x v="142"/>
    <x v="33"/>
    <x v="3"/>
    <n v="18168"/>
  </r>
  <r>
    <x v="142"/>
    <x v="33"/>
    <x v="4"/>
    <n v="27726"/>
  </r>
  <r>
    <x v="142"/>
    <x v="33"/>
    <x v="5"/>
    <n v="17769"/>
  </r>
  <r>
    <x v="142"/>
    <x v="34"/>
    <x v="0"/>
    <n v="32"/>
  </r>
  <r>
    <x v="142"/>
    <x v="34"/>
    <x v="1"/>
    <n v="1001"/>
  </r>
  <r>
    <x v="142"/>
    <x v="34"/>
    <x v="2"/>
    <n v="30030"/>
  </r>
  <r>
    <x v="142"/>
    <x v="34"/>
    <x v="3"/>
    <n v="7522"/>
  </r>
  <r>
    <x v="142"/>
    <x v="34"/>
    <x v="4"/>
    <n v="12853"/>
  </r>
  <r>
    <x v="142"/>
    <x v="34"/>
    <x v="5"/>
    <n v="8208"/>
  </r>
  <r>
    <x v="142"/>
    <x v="35"/>
    <x v="0"/>
    <n v="11"/>
  </r>
  <r>
    <x v="142"/>
    <x v="35"/>
    <x v="1"/>
    <n v="159"/>
  </r>
  <r>
    <x v="142"/>
    <x v="35"/>
    <x v="2"/>
    <n v="4770"/>
  </r>
  <r>
    <x v="142"/>
    <x v="35"/>
    <x v="3"/>
    <n v="1608"/>
  </r>
  <r>
    <x v="142"/>
    <x v="35"/>
    <x v="4"/>
    <n v="2888"/>
  </r>
  <r>
    <x v="142"/>
    <x v="35"/>
    <x v="5"/>
    <n v="2249"/>
  </r>
  <r>
    <x v="142"/>
    <x v="36"/>
    <x v="0"/>
    <n v="14"/>
  </r>
  <r>
    <x v="142"/>
    <x v="36"/>
    <x v="1"/>
    <n v="397"/>
  </r>
  <r>
    <x v="142"/>
    <x v="36"/>
    <x v="2"/>
    <n v="11910"/>
  </r>
  <r>
    <x v="142"/>
    <x v="36"/>
    <x v="3"/>
    <n v="1788"/>
  </r>
  <r>
    <x v="142"/>
    <x v="36"/>
    <x v="4"/>
    <n v="2977"/>
  </r>
  <r>
    <x v="142"/>
    <x v="36"/>
    <x v="5"/>
    <n v="1973"/>
  </r>
  <r>
    <x v="142"/>
    <x v="37"/>
    <x v="0"/>
    <n v="52"/>
  </r>
  <r>
    <x v="142"/>
    <x v="37"/>
    <x v="1"/>
    <n v="1421"/>
  </r>
  <r>
    <x v="142"/>
    <x v="37"/>
    <x v="2"/>
    <n v="42630"/>
  </r>
  <r>
    <x v="142"/>
    <x v="37"/>
    <x v="3"/>
    <n v="19024"/>
  </r>
  <r>
    <x v="142"/>
    <x v="37"/>
    <x v="4"/>
    <n v="29597"/>
  </r>
  <r>
    <x v="142"/>
    <x v="37"/>
    <x v="5"/>
    <n v="18377"/>
  </r>
  <r>
    <x v="142"/>
    <x v="38"/>
    <x v="0"/>
    <n v="17"/>
  </r>
  <r>
    <x v="142"/>
    <x v="38"/>
    <x v="1"/>
    <n v="381"/>
  </r>
  <r>
    <x v="142"/>
    <x v="38"/>
    <x v="2"/>
    <n v="11430"/>
  </r>
  <r>
    <x v="142"/>
    <x v="38"/>
    <x v="3"/>
    <n v="1612"/>
  </r>
  <r>
    <x v="142"/>
    <x v="38"/>
    <x v="4"/>
    <n v="2375"/>
  </r>
  <r>
    <x v="142"/>
    <x v="38"/>
    <x v="5"/>
    <n v="1626"/>
  </r>
  <r>
    <x v="142"/>
    <x v="39"/>
    <x v="0"/>
    <n v="19"/>
  </r>
  <r>
    <x v="142"/>
    <x v="39"/>
    <x v="1"/>
    <n v="750"/>
  </r>
  <r>
    <x v="142"/>
    <x v="39"/>
    <x v="2"/>
    <n v="22500"/>
  </r>
  <r>
    <x v="142"/>
    <x v="39"/>
    <x v="3"/>
    <n v="3190"/>
  </r>
  <r>
    <x v="142"/>
    <x v="39"/>
    <x v="4"/>
    <n v="4825"/>
  </r>
  <r>
    <x v="142"/>
    <x v="39"/>
    <x v="5"/>
    <n v="2570"/>
  </r>
  <r>
    <x v="142"/>
    <x v="40"/>
    <x v="0"/>
    <n v="28"/>
  </r>
  <r>
    <x v="142"/>
    <x v="40"/>
    <x v="1"/>
    <n v="1033"/>
  </r>
  <r>
    <x v="142"/>
    <x v="40"/>
    <x v="2"/>
    <n v="30990"/>
  </r>
  <r>
    <x v="142"/>
    <x v="40"/>
    <x v="3"/>
    <n v="7317"/>
  </r>
  <r>
    <x v="142"/>
    <x v="40"/>
    <x v="4"/>
    <n v="11111"/>
  </r>
  <r>
    <x v="142"/>
    <x v="40"/>
    <x v="5"/>
    <n v="6385"/>
  </r>
  <r>
    <x v="142"/>
    <x v="41"/>
    <x v="0"/>
    <n v="11"/>
  </r>
  <r>
    <x v="142"/>
    <x v="41"/>
    <x v="1"/>
    <n v="235"/>
  </r>
  <r>
    <x v="142"/>
    <x v="41"/>
    <x v="2"/>
    <n v="7050"/>
  </r>
  <r>
    <x v="142"/>
    <x v="41"/>
    <x v="3"/>
    <n v="3189"/>
  </r>
  <r>
    <x v="142"/>
    <x v="41"/>
    <x v="4"/>
    <n v="5773"/>
  </r>
  <r>
    <x v="142"/>
    <x v="41"/>
    <x v="5"/>
    <n v="2853"/>
  </r>
  <r>
    <x v="142"/>
    <x v="42"/>
    <x v="0"/>
    <n v="8"/>
  </r>
  <r>
    <x v="142"/>
    <x v="42"/>
    <x v="1"/>
    <n v="461"/>
  </r>
  <r>
    <x v="142"/>
    <x v="42"/>
    <x v="2"/>
    <n v="13830"/>
  </r>
  <r>
    <x v="142"/>
    <x v="42"/>
    <x v="3"/>
    <n v="2528"/>
  </r>
  <r>
    <x v="142"/>
    <x v="42"/>
    <x v="4"/>
    <n v="3601"/>
  </r>
  <r>
    <x v="142"/>
    <x v="42"/>
    <x v="5"/>
    <n v="1906"/>
  </r>
  <r>
    <x v="142"/>
    <x v="43"/>
    <x v="0"/>
    <n v="20"/>
  </r>
  <r>
    <x v="142"/>
    <x v="43"/>
    <x v="1"/>
    <n v="655"/>
  </r>
  <r>
    <x v="142"/>
    <x v="43"/>
    <x v="2"/>
    <n v="19650"/>
  </r>
  <r>
    <x v="142"/>
    <x v="43"/>
    <x v="3"/>
    <n v="10697"/>
  </r>
  <r>
    <x v="142"/>
    <x v="43"/>
    <x v="4"/>
    <n v="18419"/>
  </r>
  <r>
    <x v="142"/>
    <x v="43"/>
    <x v="5"/>
    <n v="9241"/>
  </r>
  <r>
    <x v="142"/>
    <x v="44"/>
    <x v="0"/>
    <n v="80"/>
  </r>
  <r>
    <x v="142"/>
    <x v="44"/>
    <x v="1"/>
    <n v="6009"/>
  </r>
  <r>
    <x v="142"/>
    <x v="44"/>
    <x v="2"/>
    <n v="180270"/>
  </r>
  <r>
    <x v="142"/>
    <x v="44"/>
    <x v="3"/>
    <n v="135696"/>
  </r>
  <r>
    <x v="142"/>
    <x v="44"/>
    <x v="4"/>
    <n v="187076"/>
  </r>
  <r>
    <x v="142"/>
    <x v="44"/>
    <x v="5"/>
    <n v="94509"/>
  </r>
  <r>
    <x v="142"/>
    <x v="45"/>
    <x v="0"/>
    <n v="15"/>
  </r>
  <r>
    <x v="142"/>
    <x v="45"/>
    <x v="1"/>
    <n v="682"/>
  </r>
  <r>
    <x v="142"/>
    <x v="45"/>
    <x v="2"/>
    <n v="20460"/>
  </r>
  <r>
    <x v="142"/>
    <x v="45"/>
    <x v="3"/>
    <n v="6615"/>
  </r>
  <r>
    <x v="142"/>
    <x v="45"/>
    <x v="4"/>
    <n v="10646"/>
  </r>
  <r>
    <x v="142"/>
    <x v="45"/>
    <x v="5"/>
    <n v="5398"/>
  </r>
  <r>
    <x v="142"/>
    <x v="46"/>
    <x v="0"/>
    <n v="22"/>
  </r>
  <r>
    <x v="142"/>
    <x v="46"/>
    <x v="1"/>
    <n v="698"/>
  </r>
  <r>
    <x v="142"/>
    <x v="46"/>
    <x v="2"/>
    <n v="20940"/>
  </r>
  <r>
    <x v="142"/>
    <x v="46"/>
    <x v="3"/>
    <n v="3267"/>
  </r>
  <r>
    <x v="142"/>
    <x v="46"/>
    <x v="4"/>
    <n v="6035"/>
  </r>
  <r>
    <x v="142"/>
    <x v="46"/>
    <x v="5"/>
    <n v="3692"/>
  </r>
  <r>
    <x v="142"/>
    <x v="47"/>
    <x v="0"/>
    <n v="92"/>
  </r>
  <r>
    <x v="142"/>
    <x v="47"/>
    <x v="1"/>
    <n v="4060"/>
  </r>
  <r>
    <x v="142"/>
    <x v="47"/>
    <x v="2"/>
    <n v="121800"/>
  </r>
  <r>
    <x v="142"/>
    <x v="47"/>
    <x v="3"/>
    <n v="22739"/>
  </r>
  <r>
    <x v="142"/>
    <x v="47"/>
    <x v="4"/>
    <n v="43548"/>
  </r>
  <r>
    <x v="142"/>
    <x v="47"/>
    <x v="5"/>
    <n v="24558"/>
  </r>
  <r>
    <x v="142"/>
    <x v="48"/>
    <x v="0"/>
    <n v="77"/>
  </r>
  <r>
    <x v="142"/>
    <x v="48"/>
    <x v="1"/>
    <n v="2812"/>
  </r>
  <r>
    <x v="142"/>
    <x v="48"/>
    <x v="2"/>
    <n v="84360"/>
  </r>
  <r>
    <x v="142"/>
    <x v="48"/>
    <x v="3"/>
    <n v="32727"/>
  </r>
  <r>
    <x v="142"/>
    <x v="48"/>
    <x v="4"/>
    <n v="47520"/>
  </r>
  <r>
    <x v="142"/>
    <x v="48"/>
    <x v="5"/>
    <n v="25808"/>
  </r>
  <r>
    <x v="142"/>
    <x v="49"/>
    <x v="0"/>
    <n v="102"/>
  </r>
  <r>
    <x v="142"/>
    <x v="49"/>
    <x v="1"/>
    <n v="3287"/>
  </r>
  <r>
    <x v="142"/>
    <x v="49"/>
    <x v="2"/>
    <n v="98610"/>
  </r>
  <r>
    <x v="142"/>
    <x v="49"/>
    <x v="3"/>
    <n v="34259"/>
  </r>
  <r>
    <x v="142"/>
    <x v="49"/>
    <x v="4"/>
    <n v="57588"/>
  </r>
  <r>
    <x v="142"/>
    <x v="49"/>
    <x v="5"/>
    <n v="37098"/>
  </r>
  <r>
    <x v="142"/>
    <x v="50"/>
    <x v="0"/>
    <n v="46"/>
  </r>
  <r>
    <x v="142"/>
    <x v="50"/>
    <x v="1"/>
    <n v="1279"/>
  </r>
  <r>
    <x v="142"/>
    <x v="50"/>
    <x v="2"/>
    <n v="38370"/>
  </r>
  <r>
    <x v="142"/>
    <x v="50"/>
    <x v="3"/>
    <n v="16152"/>
  </r>
  <r>
    <x v="142"/>
    <x v="50"/>
    <x v="4"/>
    <n v="28298"/>
  </r>
  <r>
    <x v="142"/>
    <x v="50"/>
    <x v="5"/>
    <n v="18881"/>
  </r>
  <r>
    <x v="142"/>
    <x v="51"/>
    <x v="0"/>
    <n v="46"/>
  </r>
  <r>
    <x v="142"/>
    <x v="51"/>
    <x v="1"/>
    <n v="1305"/>
  </r>
  <r>
    <x v="142"/>
    <x v="51"/>
    <x v="2"/>
    <n v="39150"/>
  </r>
  <r>
    <x v="142"/>
    <x v="51"/>
    <x v="3"/>
    <n v="11729"/>
  </r>
  <r>
    <x v="142"/>
    <x v="51"/>
    <x v="4"/>
    <n v="19636"/>
  </r>
  <r>
    <x v="142"/>
    <x v="51"/>
    <x v="5"/>
    <n v="14223"/>
  </r>
  <r>
    <x v="142"/>
    <x v="52"/>
    <x v="0"/>
    <n v="38"/>
  </r>
  <r>
    <x v="142"/>
    <x v="52"/>
    <x v="1"/>
    <n v="1150"/>
  </r>
  <r>
    <x v="142"/>
    <x v="52"/>
    <x v="2"/>
    <n v="34500"/>
  </r>
  <r>
    <x v="142"/>
    <x v="52"/>
    <x v="3"/>
    <n v="15456"/>
  </r>
  <r>
    <x v="142"/>
    <x v="52"/>
    <x v="4"/>
    <n v="23549"/>
  </r>
  <r>
    <x v="142"/>
    <x v="52"/>
    <x v="5"/>
    <n v="17249"/>
  </r>
  <r>
    <x v="142"/>
    <x v="53"/>
    <x v="0"/>
    <n v="74"/>
  </r>
  <r>
    <x v="142"/>
    <x v="53"/>
    <x v="1"/>
    <n v="3280"/>
  </r>
  <r>
    <x v="142"/>
    <x v="53"/>
    <x v="2"/>
    <n v="98400"/>
  </r>
  <r>
    <x v="142"/>
    <x v="53"/>
    <x v="3"/>
    <n v="38178"/>
  </r>
  <r>
    <x v="142"/>
    <x v="53"/>
    <x v="4"/>
    <n v="63443"/>
  </r>
  <r>
    <x v="142"/>
    <x v="53"/>
    <x v="5"/>
    <n v="50492"/>
  </r>
  <r>
    <x v="142"/>
    <x v="54"/>
    <x v="0"/>
    <n v="50"/>
  </r>
  <r>
    <x v="142"/>
    <x v="54"/>
    <x v="1"/>
    <n v="1730"/>
  </r>
  <r>
    <x v="142"/>
    <x v="54"/>
    <x v="2"/>
    <n v="51900"/>
  </r>
  <r>
    <x v="142"/>
    <x v="54"/>
    <x v="3"/>
    <n v="15096"/>
  </r>
  <r>
    <x v="142"/>
    <x v="54"/>
    <x v="4"/>
    <n v="27953"/>
  </r>
  <r>
    <x v="142"/>
    <x v="54"/>
    <x v="5"/>
    <n v="17739"/>
  </r>
  <r>
    <x v="142"/>
    <x v="55"/>
    <x v="0"/>
    <n v="20"/>
  </r>
  <r>
    <x v="142"/>
    <x v="55"/>
    <x v="1"/>
    <n v="1376"/>
  </r>
  <r>
    <x v="142"/>
    <x v="55"/>
    <x v="2"/>
    <n v="41280"/>
  </r>
  <r>
    <x v="142"/>
    <x v="55"/>
    <x v="3"/>
    <n v="5617"/>
  </r>
  <r>
    <x v="142"/>
    <x v="55"/>
    <x v="4"/>
    <n v="13207"/>
  </r>
  <r>
    <x v="142"/>
    <x v="55"/>
    <x v="5"/>
    <n v="5094"/>
  </r>
  <r>
    <x v="142"/>
    <x v="56"/>
    <x v="0"/>
    <n v="190"/>
  </r>
  <r>
    <x v="142"/>
    <x v="56"/>
    <x v="1"/>
    <n v="6365"/>
  </r>
  <r>
    <x v="142"/>
    <x v="56"/>
    <x v="2"/>
    <n v="190950"/>
  </r>
  <r>
    <x v="142"/>
    <x v="56"/>
    <x v="3"/>
    <n v="121408"/>
  </r>
  <r>
    <x v="142"/>
    <x v="56"/>
    <x v="4"/>
    <n v="200864"/>
  </r>
  <r>
    <x v="142"/>
    <x v="56"/>
    <x v="5"/>
    <n v="106278"/>
  </r>
  <r>
    <x v="142"/>
    <x v="57"/>
    <x v="0"/>
    <n v="15"/>
  </r>
  <r>
    <x v="142"/>
    <x v="57"/>
    <x v="1"/>
    <n v="523"/>
  </r>
  <r>
    <x v="142"/>
    <x v="57"/>
    <x v="2"/>
    <n v="15690"/>
  </r>
  <r>
    <x v="142"/>
    <x v="57"/>
    <x v="3"/>
    <n v="3402"/>
  </r>
  <r>
    <x v="142"/>
    <x v="57"/>
    <x v="4"/>
    <n v="6346"/>
  </r>
  <r>
    <x v="142"/>
    <x v="57"/>
    <x v="5"/>
    <n v="3412"/>
  </r>
  <r>
    <x v="142"/>
    <x v="58"/>
    <x v="0"/>
    <n v="38"/>
  </r>
  <r>
    <x v="142"/>
    <x v="58"/>
    <x v="1"/>
    <n v="1198"/>
  </r>
  <r>
    <x v="142"/>
    <x v="58"/>
    <x v="2"/>
    <n v="35940"/>
  </r>
  <r>
    <x v="142"/>
    <x v="58"/>
    <x v="3"/>
    <n v="10071"/>
  </r>
  <r>
    <x v="142"/>
    <x v="58"/>
    <x v="4"/>
    <n v="17974"/>
  </r>
  <r>
    <x v="142"/>
    <x v="58"/>
    <x v="5"/>
    <n v="8285"/>
  </r>
  <r>
    <x v="142"/>
    <x v="59"/>
    <x v="0"/>
    <n v="47"/>
  </r>
  <r>
    <x v="142"/>
    <x v="59"/>
    <x v="1"/>
    <n v="1400"/>
  </r>
  <r>
    <x v="142"/>
    <x v="59"/>
    <x v="2"/>
    <n v="42000"/>
  </r>
  <r>
    <x v="142"/>
    <x v="59"/>
    <x v="3"/>
    <n v="14464"/>
  </r>
  <r>
    <x v="142"/>
    <x v="59"/>
    <x v="4"/>
    <n v="27229"/>
  </r>
  <r>
    <x v="142"/>
    <x v="59"/>
    <x v="5"/>
    <n v="14670"/>
  </r>
  <r>
    <x v="142"/>
    <x v="60"/>
    <x v="0"/>
    <n v="32"/>
  </r>
  <r>
    <x v="142"/>
    <x v="60"/>
    <x v="1"/>
    <n v="1840"/>
  </r>
  <r>
    <x v="142"/>
    <x v="60"/>
    <x v="2"/>
    <n v="55200"/>
  </r>
  <r>
    <x v="142"/>
    <x v="60"/>
    <x v="3"/>
    <n v="22380"/>
  </r>
  <r>
    <x v="142"/>
    <x v="60"/>
    <x v="4"/>
    <n v="38695"/>
  </r>
  <r>
    <x v="142"/>
    <x v="60"/>
    <x v="5"/>
    <n v="29330"/>
  </r>
  <r>
    <x v="142"/>
    <x v="61"/>
    <x v="0"/>
    <n v="10"/>
  </r>
  <r>
    <x v="142"/>
    <x v="61"/>
    <x v="1"/>
    <n v="320"/>
  </r>
  <r>
    <x v="142"/>
    <x v="61"/>
    <x v="2"/>
    <n v="9600"/>
  </r>
  <r>
    <x v="142"/>
    <x v="61"/>
    <x v="3"/>
    <n v="1728"/>
  </r>
  <r>
    <x v="142"/>
    <x v="61"/>
    <x v="4"/>
    <n v="2895"/>
  </r>
  <r>
    <x v="142"/>
    <x v="61"/>
    <x v="5"/>
    <n v="1736"/>
  </r>
  <r>
    <x v="142"/>
    <x v="62"/>
    <x v="0"/>
    <n v="50"/>
  </r>
  <r>
    <x v="142"/>
    <x v="62"/>
    <x v="1"/>
    <n v="4459"/>
  </r>
  <r>
    <x v="142"/>
    <x v="62"/>
    <x v="2"/>
    <n v="133770"/>
  </r>
  <r>
    <x v="142"/>
    <x v="62"/>
    <x v="3"/>
    <n v="13575"/>
  </r>
  <r>
    <x v="142"/>
    <x v="62"/>
    <x v="4"/>
    <n v="24235"/>
  </r>
  <r>
    <x v="142"/>
    <x v="62"/>
    <x v="5"/>
    <n v="16703"/>
  </r>
  <r>
    <x v="142"/>
    <x v="63"/>
    <x v="0"/>
    <n v="63"/>
  </r>
  <r>
    <x v="142"/>
    <x v="63"/>
    <x v="1"/>
    <n v="3054"/>
  </r>
  <r>
    <x v="142"/>
    <x v="63"/>
    <x v="2"/>
    <n v="91620"/>
  </r>
  <r>
    <x v="142"/>
    <x v="63"/>
    <x v="3"/>
    <n v="10647"/>
  </r>
  <r>
    <x v="142"/>
    <x v="63"/>
    <x v="4"/>
    <n v="18207"/>
  </r>
  <r>
    <x v="142"/>
    <x v="63"/>
    <x v="5"/>
    <n v="9617"/>
  </r>
  <r>
    <x v="142"/>
    <x v="64"/>
    <x v="0"/>
    <n v="162"/>
  </r>
  <r>
    <x v="142"/>
    <x v="64"/>
    <x v="1"/>
    <n v="10726"/>
  </r>
  <r>
    <x v="142"/>
    <x v="64"/>
    <x v="2"/>
    <n v="321780"/>
  </r>
  <r>
    <x v="142"/>
    <x v="64"/>
    <x v="3"/>
    <n v="140937"/>
  </r>
  <r>
    <x v="142"/>
    <x v="64"/>
    <x v="4"/>
    <n v="238192"/>
  </r>
  <r>
    <x v="142"/>
    <x v="64"/>
    <x v="5"/>
    <n v="108381"/>
  </r>
  <r>
    <x v="142"/>
    <x v="65"/>
    <x v="0"/>
    <n v="79"/>
  </r>
  <r>
    <x v="142"/>
    <x v="65"/>
    <x v="1"/>
    <n v="2584"/>
  </r>
  <r>
    <x v="142"/>
    <x v="65"/>
    <x v="2"/>
    <n v="77520"/>
  </r>
  <r>
    <x v="142"/>
    <x v="65"/>
    <x v="3"/>
    <n v="46250"/>
  </r>
  <r>
    <x v="142"/>
    <x v="65"/>
    <x v="4"/>
    <n v="79379"/>
  </r>
  <r>
    <x v="142"/>
    <x v="65"/>
    <x v="5"/>
    <n v="47912"/>
  </r>
  <r>
    <x v="142"/>
    <x v="66"/>
    <x v="0"/>
    <n v="34"/>
  </r>
  <r>
    <x v="142"/>
    <x v="66"/>
    <x v="1"/>
    <n v="652"/>
  </r>
  <r>
    <x v="142"/>
    <x v="66"/>
    <x v="2"/>
    <n v="19560"/>
  </r>
  <r>
    <x v="142"/>
    <x v="66"/>
    <x v="3"/>
    <n v="4194"/>
  </r>
  <r>
    <x v="142"/>
    <x v="66"/>
    <x v="4"/>
    <n v="7456"/>
  </r>
  <r>
    <x v="142"/>
    <x v="66"/>
    <x v="5"/>
    <n v="5091"/>
  </r>
  <r>
    <x v="142"/>
    <x v="67"/>
    <x v="0"/>
    <n v="70"/>
  </r>
  <r>
    <x v="142"/>
    <x v="67"/>
    <x v="1"/>
    <n v="3361"/>
  </r>
  <r>
    <x v="142"/>
    <x v="67"/>
    <x v="2"/>
    <n v="100830"/>
  </r>
  <r>
    <x v="142"/>
    <x v="67"/>
    <x v="3"/>
    <n v="29908"/>
  </r>
  <r>
    <x v="142"/>
    <x v="67"/>
    <x v="4"/>
    <n v="47318"/>
  </r>
  <r>
    <x v="142"/>
    <x v="67"/>
    <x v="5"/>
    <n v="27846"/>
  </r>
  <r>
    <x v="142"/>
    <x v="68"/>
    <x v="0"/>
    <n v="10"/>
  </r>
  <r>
    <x v="142"/>
    <x v="68"/>
    <x v="1"/>
    <n v="191"/>
  </r>
  <r>
    <x v="142"/>
    <x v="68"/>
    <x v="2"/>
    <n v="5730"/>
  </r>
  <r>
    <x v="142"/>
    <x v="68"/>
    <x v="3"/>
    <n v="2109"/>
  </r>
  <r>
    <x v="142"/>
    <x v="68"/>
    <x v="4"/>
    <n v="3212"/>
  </r>
  <r>
    <x v="142"/>
    <x v="68"/>
    <x v="5"/>
    <n v="1859"/>
  </r>
  <r>
    <x v="142"/>
    <x v="69"/>
    <x v="0"/>
    <n v="39"/>
  </r>
  <r>
    <x v="142"/>
    <x v="69"/>
    <x v="1"/>
    <n v="1166"/>
  </r>
  <r>
    <x v="142"/>
    <x v="69"/>
    <x v="2"/>
    <n v="34980"/>
  </r>
  <r>
    <x v="142"/>
    <x v="69"/>
    <x v="3"/>
    <n v="16935"/>
  </r>
  <r>
    <x v="142"/>
    <x v="69"/>
    <x v="4"/>
    <n v="26506"/>
  </r>
  <r>
    <x v="142"/>
    <x v="69"/>
    <x v="5"/>
    <n v="15780"/>
  </r>
  <r>
    <x v="142"/>
    <x v="70"/>
    <x v="0"/>
    <n v="3242"/>
  </r>
  <r>
    <x v="142"/>
    <x v="70"/>
    <x v="1"/>
    <n v="140403"/>
  </r>
  <r>
    <x v="142"/>
    <x v="70"/>
    <x v="2"/>
    <n v="4212090"/>
  </r>
  <r>
    <x v="142"/>
    <x v="70"/>
    <x v="3"/>
    <n v="1645143"/>
  </r>
  <r>
    <x v="142"/>
    <x v="70"/>
    <x v="4"/>
    <n v="2662602"/>
  </r>
  <r>
    <x v="142"/>
    <x v="70"/>
    <x v="5"/>
    <n v="14536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8" dataOnRows="1" applyNumberFormats="0" applyBorderFormats="0" applyFontFormats="0" applyPatternFormats="0" applyAlignmentFormats="0" applyWidthHeightFormats="1" dataCaption="Data" missingCaption="..." updatedVersion="3" showMemberPropertyTips="0" rowGrandTotals="0" colGrandTotals="0" itemPrintTitles="1" createdVersion="1" indent="0" compact="0" compactData="0" gridDropZones="1">
  <location ref="A4:G148" firstHeaderRow="1" firstDataRow="2" firstDataCol="1" rowPageCount="1" colPageCount="1"/>
  <pivotFields count="4">
    <pivotField axis="axisRow" compact="0" numFmtId="17" outline="0" subtotalTop="0" showAll="0" includeNewItemsInFilter="1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axis="axisPage" compact="0" outline="0" subtotalTop="0" showAll="0" includeNewItemsInFilter="1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axis="axisCol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 includeNewItemsInFilter="1"/>
  </pivotFields>
  <rowFields count="1">
    <field x="0"/>
  </rowFields>
  <rowItems count="1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</rowItems>
  <colFields count="1">
    <field x="2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1" item="70" hier="0"/>
  </pageFields>
  <dataFields count="1">
    <dataField name=" Data" fld="3" baseField="0" baseItem="0"/>
  </dataFields>
  <formats count="10">
    <format dxfId="9">
      <pivotArea dataOnly="0" labelOnly="1" outline="0" fieldPosition="0">
        <references count="1">
          <reference field="2" count="1">
            <x v="1"/>
          </reference>
        </references>
      </pivotArea>
    </format>
    <format dxfId="8">
      <pivotArea dataOnly="0" labelOnly="1" outline="0" fieldPosition="0">
        <references count="1">
          <reference field="2" count="1">
            <x v="2"/>
          </reference>
        </references>
      </pivotArea>
    </format>
    <format dxfId="7">
      <pivotArea dataOnly="0" labelOnly="1" outline="0" fieldPosition="0">
        <references count="1">
          <reference field="2" count="1">
            <x v="3"/>
          </reference>
        </references>
      </pivotArea>
    </format>
    <format dxfId="6">
      <pivotArea dataOnly="0" labelOnly="1" outline="0" fieldPosition="0">
        <references count="1">
          <reference field="2" count="1">
            <x v="4"/>
          </reference>
        </references>
      </pivotArea>
    </format>
    <format dxfId="5">
      <pivotArea dataOnly="0" labelOnly="1" outline="0" fieldPosition="0">
        <references count="1">
          <reference field="2" count="1">
            <x v="5"/>
          </reference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field="0" type="button" dataOnly="0" labelOnly="1" outline="0" axis="axisRow" fieldPosition="0"/>
    </format>
    <format dxfId="2">
      <pivotArea dataOnly="0" labelOnly="1" outline="0" fieldPosition="0">
        <references count="1">
          <reference field="2" count="0"/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2" count="0"/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98"/>
  <sheetViews>
    <sheetView tabSelected="1" zoomScaleNormal="100" workbookViewId="0">
      <pane ySplit="5" topLeftCell="A6" activePane="bottomLeft" state="frozen"/>
      <selection pane="bottomLeft" activeCell="B2" sqref="B2"/>
    </sheetView>
  </sheetViews>
  <sheetFormatPr defaultRowHeight="12.75"/>
  <cols>
    <col min="1" max="1" width="16.85546875" bestFit="1" customWidth="1"/>
    <col min="2" max="2" width="14" customWidth="1"/>
    <col min="3" max="3" width="10.7109375" bestFit="1" customWidth="1"/>
    <col min="4" max="4" width="10.85546875" bestFit="1" customWidth="1"/>
    <col min="5" max="5" width="10.5703125" bestFit="1" customWidth="1"/>
    <col min="6" max="6" width="10.85546875" bestFit="1" customWidth="1"/>
    <col min="7" max="7" width="10.42578125" bestFit="1" customWidth="1"/>
    <col min="8" max="8" width="9.28515625" bestFit="1" customWidth="1"/>
    <col min="9" max="9" width="10.140625" customWidth="1"/>
    <col min="10" max="10" width="10.28515625" customWidth="1"/>
    <col min="11" max="11" width="12.85546875" customWidth="1"/>
    <col min="12" max="12" width="15.42578125" bestFit="1" customWidth="1"/>
  </cols>
  <sheetData>
    <row r="1" spans="1:12">
      <c r="A1" s="51" t="s">
        <v>11</v>
      </c>
    </row>
    <row r="2" spans="1:12">
      <c r="A2" s="6" t="s">
        <v>4</v>
      </c>
      <c r="B2" s="7" t="s">
        <v>19</v>
      </c>
      <c r="C2" t="s">
        <v>12</v>
      </c>
    </row>
    <row r="3" spans="1:12" ht="15.75">
      <c r="B3" s="15" t="str">
        <f>B2</f>
        <v>Total NZ</v>
      </c>
    </row>
    <row r="4" spans="1:12" hidden="1">
      <c r="A4" s="4" t="s">
        <v>10</v>
      </c>
      <c r="B4" s="4" t="s">
        <v>5</v>
      </c>
      <c r="C4" s="2"/>
      <c r="D4" s="2"/>
      <c r="E4" s="2"/>
      <c r="F4" s="2"/>
      <c r="G4" s="3"/>
    </row>
    <row r="5" spans="1:12" ht="38.25" customHeight="1">
      <c r="A5" s="56" t="s">
        <v>3</v>
      </c>
      <c r="B5" s="61" t="s">
        <v>0</v>
      </c>
      <c r="C5" s="62" t="s">
        <v>6</v>
      </c>
      <c r="D5" s="62" t="s">
        <v>7</v>
      </c>
      <c r="E5" s="62" t="s">
        <v>8</v>
      </c>
      <c r="F5" s="62" t="s">
        <v>1</v>
      </c>
      <c r="G5" s="63" t="s">
        <v>2</v>
      </c>
      <c r="H5" s="54" t="s">
        <v>13</v>
      </c>
      <c r="I5" s="54" t="s">
        <v>14</v>
      </c>
      <c r="J5" s="54" t="s">
        <v>15</v>
      </c>
      <c r="K5" s="54" t="s">
        <v>16</v>
      </c>
      <c r="L5" s="54" t="s">
        <v>17</v>
      </c>
    </row>
    <row r="6" spans="1:12" hidden="1">
      <c r="A6" s="57">
        <v>36526</v>
      </c>
      <c r="B6" s="58">
        <v>2881</v>
      </c>
      <c r="C6" s="59">
        <v>120461</v>
      </c>
      <c r="D6" s="59">
        <v>3734291</v>
      </c>
      <c r="E6" s="59">
        <v>1647616</v>
      </c>
      <c r="F6" s="59">
        <v>3447370</v>
      </c>
      <c r="G6" s="60">
        <v>1536259</v>
      </c>
    </row>
    <row r="7" spans="1:12" hidden="1">
      <c r="A7" s="5">
        <v>36557</v>
      </c>
      <c r="B7" s="8">
        <v>2884</v>
      </c>
      <c r="C7" s="9">
        <v>120993</v>
      </c>
      <c r="D7" s="9">
        <v>3508797</v>
      </c>
      <c r="E7" s="9">
        <v>1465547</v>
      </c>
      <c r="F7" s="9">
        <v>2548510</v>
      </c>
      <c r="G7" s="10">
        <v>1383384</v>
      </c>
    </row>
    <row r="8" spans="1:12" hidden="1">
      <c r="A8" s="5">
        <v>36586</v>
      </c>
      <c r="B8" s="8">
        <v>2886</v>
      </c>
      <c r="C8" s="9">
        <v>120707</v>
      </c>
      <c r="D8" s="9">
        <v>3741917</v>
      </c>
      <c r="E8" s="9">
        <v>1380502</v>
      </c>
      <c r="F8" s="9">
        <v>2358404</v>
      </c>
      <c r="G8" s="10">
        <v>1326856</v>
      </c>
    </row>
    <row r="9" spans="1:12" hidden="1">
      <c r="A9" s="5">
        <v>36617</v>
      </c>
      <c r="B9" s="8">
        <v>2872</v>
      </c>
      <c r="C9" s="9">
        <v>119870</v>
      </c>
      <c r="D9" s="9">
        <v>3596100</v>
      </c>
      <c r="E9" s="9">
        <v>1233602</v>
      </c>
      <c r="F9" s="9">
        <v>2284254</v>
      </c>
      <c r="G9" s="10">
        <v>1252565</v>
      </c>
    </row>
    <row r="10" spans="1:12" hidden="1">
      <c r="A10" s="5">
        <v>36647</v>
      </c>
      <c r="B10" s="8">
        <v>2830</v>
      </c>
      <c r="C10" s="9">
        <v>114640</v>
      </c>
      <c r="D10" s="9">
        <v>3553840</v>
      </c>
      <c r="E10" s="9">
        <v>890373</v>
      </c>
      <c r="F10" s="9">
        <v>1394242</v>
      </c>
      <c r="G10" s="10">
        <v>779058</v>
      </c>
    </row>
    <row r="11" spans="1:12" hidden="1">
      <c r="A11" s="5">
        <v>36678</v>
      </c>
      <c r="B11" s="8">
        <v>2813</v>
      </c>
      <c r="C11" s="9">
        <v>114700</v>
      </c>
      <c r="D11" s="9">
        <v>3441000</v>
      </c>
      <c r="E11" s="9">
        <v>807282</v>
      </c>
      <c r="F11" s="9">
        <v>1315749</v>
      </c>
      <c r="G11" s="10">
        <v>704894</v>
      </c>
    </row>
    <row r="12" spans="1:12" hidden="1">
      <c r="A12" s="5">
        <v>36708</v>
      </c>
      <c r="B12" s="8">
        <v>2809</v>
      </c>
      <c r="C12" s="9">
        <v>113930</v>
      </c>
      <c r="D12" s="9">
        <v>3531830</v>
      </c>
      <c r="E12" s="9">
        <v>951695</v>
      </c>
      <c r="F12" s="9">
        <v>1664737</v>
      </c>
      <c r="G12" s="10">
        <v>872252</v>
      </c>
    </row>
    <row r="13" spans="1:12" hidden="1">
      <c r="A13" s="5">
        <v>36739</v>
      </c>
      <c r="B13" s="8">
        <v>2824</v>
      </c>
      <c r="C13" s="9">
        <v>114188</v>
      </c>
      <c r="D13" s="9">
        <v>3539828</v>
      </c>
      <c r="E13" s="9">
        <v>953642</v>
      </c>
      <c r="F13" s="9">
        <v>1582855</v>
      </c>
      <c r="G13" s="10">
        <v>815560</v>
      </c>
    </row>
    <row r="14" spans="1:12" hidden="1">
      <c r="A14" s="5">
        <v>36770</v>
      </c>
      <c r="B14" s="8">
        <v>2848</v>
      </c>
      <c r="C14" s="9">
        <v>114922</v>
      </c>
      <c r="D14" s="9">
        <v>3447660</v>
      </c>
      <c r="E14" s="9">
        <v>974606</v>
      </c>
      <c r="F14" s="9">
        <v>1703867</v>
      </c>
      <c r="G14" s="10">
        <v>909840</v>
      </c>
    </row>
    <row r="15" spans="1:12" hidden="1">
      <c r="A15" s="5">
        <v>36800</v>
      </c>
      <c r="B15" s="8">
        <v>2873</v>
      </c>
      <c r="C15" s="9">
        <v>116069</v>
      </c>
      <c r="D15" s="9">
        <v>3598139</v>
      </c>
      <c r="E15" s="9">
        <v>1134672</v>
      </c>
      <c r="F15" s="9">
        <v>1946929</v>
      </c>
      <c r="G15" s="10">
        <v>1057139</v>
      </c>
    </row>
    <row r="16" spans="1:12" hidden="1">
      <c r="A16" s="5">
        <v>36831</v>
      </c>
      <c r="B16" s="8">
        <v>2881</v>
      </c>
      <c r="C16" s="9">
        <v>119833</v>
      </c>
      <c r="D16" s="9">
        <v>3594990</v>
      </c>
      <c r="E16" s="9">
        <v>1313255</v>
      </c>
      <c r="F16" s="9">
        <v>2184128</v>
      </c>
      <c r="G16" s="10">
        <v>1247144</v>
      </c>
    </row>
    <row r="17" spans="1:7" hidden="1">
      <c r="A17" s="5">
        <v>36861</v>
      </c>
      <c r="B17" s="8">
        <v>2899</v>
      </c>
      <c r="C17" s="9">
        <v>120933</v>
      </c>
      <c r="D17" s="9">
        <v>3748923</v>
      </c>
      <c r="E17" s="9">
        <v>1404884</v>
      </c>
      <c r="F17" s="9">
        <v>2697561</v>
      </c>
      <c r="G17" s="10">
        <v>1412104</v>
      </c>
    </row>
    <row r="18" spans="1:7" hidden="1">
      <c r="A18" s="5">
        <v>36892</v>
      </c>
      <c r="B18" s="8">
        <v>2903</v>
      </c>
      <c r="C18" s="9">
        <v>121358</v>
      </c>
      <c r="D18" s="9">
        <v>3762098</v>
      </c>
      <c r="E18" s="9">
        <v>1794887</v>
      </c>
      <c r="F18" s="9">
        <v>3740220</v>
      </c>
      <c r="G18" s="10">
        <v>1767423</v>
      </c>
    </row>
    <row r="19" spans="1:7" hidden="1">
      <c r="A19" s="5">
        <v>36923</v>
      </c>
      <c r="B19" s="8">
        <v>2898</v>
      </c>
      <c r="C19" s="9">
        <v>120993</v>
      </c>
      <c r="D19" s="9">
        <v>3387804</v>
      </c>
      <c r="E19" s="9">
        <v>1517127</v>
      </c>
      <c r="F19" s="9">
        <v>2645275</v>
      </c>
      <c r="G19" s="10">
        <v>1462429</v>
      </c>
    </row>
    <row r="20" spans="1:7" hidden="1">
      <c r="A20" s="5">
        <v>36951</v>
      </c>
      <c r="B20" s="8">
        <v>2908</v>
      </c>
      <c r="C20" s="9">
        <v>120925</v>
      </c>
      <c r="D20" s="9">
        <v>3748675</v>
      </c>
      <c r="E20" s="9">
        <v>1529195</v>
      </c>
      <c r="F20" s="9">
        <v>2616630</v>
      </c>
      <c r="G20" s="10">
        <v>1476387</v>
      </c>
    </row>
    <row r="21" spans="1:7" hidden="1">
      <c r="A21" s="5">
        <v>36982</v>
      </c>
      <c r="B21" s="8">
        <v>2916</v>
      </c>
      <c r="C21" s="9">
        <v>120585</v>
      </c>
      <c r="D21" s="9">
        <v>3617550</v>
      </c>
      <c r="E21" s="9">
        <v>1252549</v>
      </c>
      <c r="F21" s="9">
        <v>2244024</v>
      </c>
      <c r="G21" s="10">
        <v>1236243</v>
      </c>
    </row>
    <row r="22" spans="1:7" hidden="1">
      <c r="A22" s="5">
        <v>37012</v>
      </c>
      <c r="B22" s="8">
        <v>2879</v>
      </c>
      <c r="C22" s="9">
        <v>115778</v>
      </c>
      <c r="D22" s="9">
        <v>3589118</v>
      </c>
      <c r="E22" s="9">
        <v>974396</v>
      </c>
      <c r="F22" s="9">
        <v>1519711</v>
      </c>
      <c r="G22" s="10">
        <v>836589</v>
      </c>
    </row>
    <row r="23" spans="1:7" hidden="1">
      <c r="A23" s="5">
        <v>37043</v>
      </c>
      <c r="B23" s="8">
        <v>2855</v>
      </c>
      <c r="C23" s="9">
        <v>115084</v>
      </c>
      <c r="D23" s="9">
        <v>3452520</v>
      </c>
      <c r="E23" s="9">
        <v>872918</v>
      </c>
      <c r="F23" s="9">
        <v>1432712</v>
      </c>
      <c r="G23" s="10">
        <v>781424</v>
      </c>
    </row>
    <row r="24" spans="1:7" hidden="1">
      <c r="A24" s="5">
        <v>37073</v>
      </c>
      <c r="B24" s="8">
        <v>2864</v>
      </c>
      <c r="C24" s="9">
        <v>115407</v>
      </c>
      <c r="D24" s="9">
        <v>3577617</v>
      </c>
      <c r="E24" s="9">
        <v>1032697</v>
      </c>
      <c r="F24" s="9">
        <v>1802223</v>
      </c>
      <c r="G24" s="10">
        <v>936114</v>
      </c>
    </row>
    <row r="25" spans="1:7" hidden="1">
      <c r="A25" s="5">
        <v>37104</v>
      </c>
      <c r="B25" s="8">
        <v>2876</v>
      </c>
      <c r="C25" s="9">
        <v>115819</v>
      </c>
      <c r="D25" s="9">
        <v>3590389</v>
      </c>
      <c r="E25" s="9">
        <v>1049333</v>
      </c>
      <c r="F25" s="9">
        <v>1757486</v>
      </c>
      <c r="G25" s="10">
        <v>906221</v>
      </c>
    </row>
    <row r="26" spans="1:7" hidden="1">
      <c r="A26" s="5">
        <v>37135</v>
      </c>
      <c r="B26" s="8">
        <v>2905</v>
      </c>
      <c r="C26" s="9">
        <v>117348</v>
      </c>
      <c r="D26" s="9">
        <v>3520440</v>
      </c>
      <c r="E26" s="9">
        <v>1072933</v>
      </c>
      <c r="F26" s="9">
        <v>1863683</v>
      </c>
      <c r="G26" s="10">
        <v>974156</v>
      </c>
    </row>
    <row r="27" spans="1:7" hidden="1">
      <c r="A27" s="5">
        <v>37165</v>
      </c>
      <c r="B27" s="8">
        <v>2916</v>
      </c>
      <c r="C27" s="9">
        <v>118760</v>
      </c>
      <c r="D27" s="9">
        <v>3681560</v>
      </c>
      <c r="E27" s="9">
        <v>1208273</v>
      </c>
      <c r="F27" s="9">
        <v>2076713</v>
      </c>
      <c r="G27" s="10">
        <v>1123949</v>
      </c>
    </row>
    <row r="28" spans="1:7" hidden="1">
      <c r="A28" s="5">
        <v>37196</v>
      </c>
      <c r="B28" s="8">
        <v>2933</v>
      </c>
      <c r="C28" s="9">
        <v>122039</v>
      </c>
      <c r="D28" s="9">
        <v>3661170</v>
      </c>
      <c r="E28" s="9">
        <v>1326882</v>
      </c>
      <c r="F28" s="9">
        <v>2229590</v>
      </c>
      <c r="G28" s="10">
        <v>1253146</v>
      </c>
    </row>
    <row r="29" spans="1:7" hidden="1">
      <c r="A29" s="5">
        <v>37226</v>
      </c>
      <c r="B29" s="8">
        <v>2947</v>
      </c>
      <c r="C29" s="9">
        <v>123286</v>
      </c>
      <c r="D29" s="9">
        <v>3821866</v>
      </c>
      <c r="E29" s="9">
        <v>1444166</v>
      </c>
      <c r="F29" s="9">
        <v>2831237</v>
      </c>
      <c r="G29" s="10">
        <v>1444626</v>
      </c>
    </row>
    <row r="30" spans="1:7" hidden="1">
      <c r="A30" s="5">
        <v>37257</v>
      </c>
      <c r="B30" s="8">
        <v>2952</v>
      </c>
      <c r="C30" s="9">
        <v>123461</v>
      </c>
      <c r="D30" s="9">
        <v>3827291</v>
      </c>
      <c r="E30" s="9">
        <v>1841257</v>
      </c>
      <c r="F30" s="9">
        <v>3840258</v>
      </c>
      <c r="G30" s="10">
        <v>1793954</v>
      </c>
    </row>
    <row r="31" spans="1:7" hidden="1">
      <c r="A31" s="5">
        <v>37288</v>
      </c>
      <c r="B31" s="8">
        <v>2956</v>
      </c>
      <c r="C31" s="9">
        <v>123821</v>
      </c>
      <c r="D31" s="9">
        <v>3466988</v>
      </c>
      <c r="E31" s="9">
        <v>1616078</v>
      </c>
      <c r="F31" s="9">
        <v>2829400</v>
      </c>
      <c r="G31" s="10">
        <v>1544421</v>
      </c>
    </row>
    <row r="32" spans="1:7" hidden="1">
      <c r="A32" s="5">
        <v>37316</v>
      </c>
      <c r="B32" s="8">
        <v>2949</v>
      </c>
      <c r="C32" s="9">
        <v>123556</v>
      </c>
      <c r="D32" s="9">
        <v>3830236</v>
      </c>
      <c r="E32" s="9">
        <v>1725866</v>
      </c>
      <c r="F32" s="9">
        <v>3070082</v>
      </c>
      <c r="G32" s="10">
        <v>1644953</v>
      </c>
    </row>
    <row r="33" spans="1:7" hidden="1">
      <c r="A33" s="5">
        <v>37347</v>
      </c>
      <c r="B33" s="8">
        <v>2934</v>
      </c>
      <c r="C33" s="9">
        <v>120026</v>
      </c>
      <c r="D33" s="9">
        <v>3600780</v>
      </c>
      <c r="E33" s="9">
        <v>1313288</v>
      </c>
      <c r="F33" s="9">
        <v>2269600</v>
      </c>
      <c r="G33" s="10">
        <v>1259630</v>
      </c>
    </row>
    <row r="34" spans="1:7" hidden="1">
      <c r="A34" s="5">
        <v>37377</v>
      </c>
      <c r="B34" s="8">
        <v>2905</v>
      </c>
      <c r="C34" s="9">
        <v>118136</v>
      </c>
      <c r="D34" s="9">
        <v>3662216</v>
      </c>
      <c r="E34" s="9">
        <v>1050429</v>
      </c>
      <c r="F34" s="9">
        <v>1681505</v>
      </c>
      <c r="G34" s="10">
        <v>940483</v>
      </c>
    </row>
    <row r="35" spans="1:7" hidden="1">
      <c r="A35" s="5">
        <v>37408</v>
      </c>
      <c r="B35" s="8">
        <v>2876</v>
      </c>
      <c r="C35" s="9">
        <v>117000</v>
      </c>
      <c r="D35" s="9">
        <v>3510000</v>
      </c>
      <c r="E35" s="9">
        <v>938712</v>
      </c>
      <c r="F35" s="9">
        <v>1538521</v>
      </c>
      <c r="G35" s="10">
        <v>822472</v>
      </c>
    </row>
    <row r="36" spans="1:7" hidden="1">
      <c r="A36" s="5">
        <v>37438</v>
      </c>
      <c r="B36" s="8">
        <v>2867</v>
      </c>
      <c r="C36" s="9">
        <v>117004</v>
      </c>
      <c r="D36" s="9">
        <v>3627124</v>
      </c>
      <c r="E36" s="9">
        <v>1108736</v>
      </c>
      <c r="F36" s="9">
        <v>1926479</v>
      </c>
      <c r="G36" s="10">
        <v>975998</v>
      </c>
    </row>
    <row r="37" spans="1:7" hidden="1">
      <c r="A37" s="5">
        <v>37469</v>
      </c>
      <c r="B37" s="8">
        <v>2862</v>
      </c>
      <c r="C37" s="9">
        <v>117257</v>
      </c>
      <c r="D37" s="9">
        <v>3634967</v>
      </c>
      <c r="E37" s="9">
        <v>1084186</v>
      </c>
      <c r="F37" s="9">
        <v>1828564</v>
      </c>
      <c r="G37" s="10">
        <v>911325</v>
      </c>
    </row>
    <row r="38" spans="1:7" hidden="1">
      <c r="A38" s="5">
        <v>37500</v>
      </c>
      <c r="B38" s="8">
        <v>2895</v>
      </c>
      <c r="C38" s="9">
        <v>118475</v>
      </c>
      <c r="D38" s="9">
        <v>3554250</v>
      </c>
      <c r="E38" s="9">
        <v>1125486</v>
      </c>
      <c r="F38" s="9">
        <v>1930539</v>
      </c>
      <c r="G38" s="10">
        <v>1011974</v>
      </c>
    </row>
    <row r="39" spans="1:7" hidden="1">
      <c r="A39" s="5">
        <v>37530</v>
      </c>
      <c r="B39" s="8">
        <v>2926</v>
      </c>
      <c r="C39" s="9">
        <v>119579</v>
      </c>
      <c r="D39" s="9">
        <v>3706949</v>
      </c>
      <c r="E39" s="9">
        <v>1297444</v>
      </c>
      <c r="F39" s="9">
        <v>2205203</v>
      </c>
      <c r="G39" s="10">
        <v>1177507</v>
      </c>
    </row>
    <row r="40" spans="1:7" hidden="1">
      <c r="A40" s="5">
        <v>37561</v>
      </c>
      <c r="B40" s="8">
        <v>2937</v>
      </c>
      <c r="C40" s="9">
        <v>122616</v>
      </c>
      <c r="D40" s="9">
        <v>3678480</v>
      </c>
      <c r="E40" s="9">
        <v>1467224</v>
      </c>
      <c r="F40" s="9">
        <v>2458811</v>
      </c>
      <c r="G40" s="10">
        <v>1363628</v>
      </c>
    </row>
    <row r="41" spans="1:7" hidden="1">
      <c r="A41" s="5">
        <v>37591</v>
      </c>
      <c r="B41" s="8">
        <v>2952</v>
      </c>
      <c r="C41" s="9">
        <v>124166</v>
      </c>
      <c r="D41" s="9">
        <v>3849146</v>
      </c>
      <c r="E41" s="9">
        <v>1549678</v>
      </c>
      <c r="F41" s="9">
        <v>2925272</v>
      </c>
      <c r="G41" s="10">
        <v>1501752</v>
      </c>
    </row>
    <row r="42" spans="1:7" hidden="1">
      <c r="A42" s="5">
        <v>37622</v>
      </c>
      <c r="B42" s="8">
        <v>2966</v>
      </c>
      <c r="C42" s="9">
        <v>124436</v>
      </c>
      <c r="D42" s="9">
        <v>3857516</v>
      </c>
      <c r="E42" s="9">
        <v>1884259</v>
      </c>
      <c r="F42" s="9">
        <v>3884101</v>
      </c>
      <c r="G42" s="10">
        <v>1828808</v>
      </c>
    </row>
    <row r="43" spans="1:7" hidden="1">
      <c r="A43" s="5">
        <v>37653</v>
      </c>
      <c r="B43" s="8">
        <v>2968</v>
      </c>
      <c r="C43" s="9">
        <v>124628</v>
      </c>
      <c r="D43" s="9">
        <v>3489584</v>
      </c>
      <c r="E43" s="9">
        <v>1702379</v>
      </c>
      <c r="F43" s="9">
        <v>3013612</v>
      </c>
      <c r="G43" s="10">
        <v>1632061</v>
      </c>
    </row>
    <row r="44" spans="1:7" hidden="1">
      <c r="A44" s="5">
        <v>37681</v>
      </c>
      <c r="B44" s="8">
        <v>2967</v>
      </c>
      <c r="C44" s="9">
        <v>124324</v>
      </c>
      <c r="D44" s="9">
        <v>3854044</v>
      </c>
      <c r="E44" s="9">
        <v>1694083</v>
      </c>
      <c r="F44" s="9">
        <v>2898116</v>
      </c>
      <c r="G44" s="10">
        <v>1589468</v>
      </c>
    </row>
    <row r="45" spans="1:7" hidden="1">
      <c r="A45" s="5">
        <v>37712</v>
      </c>
      <c r="B45" s="8">
        <v>2923</v>
      </c>
      <c r="C45" s="9">
        <v>120012</v>
      </c>
      <c r="D45" s="9">
        <v>3600360</v>
      </c>
      <c r="E45" s="9">
        <v>1424392</v>
      </c>
      <c r="F45" s="9">
        <v>2550460</v>
      </c>
      <c r="G45" s="10">
        <v>1370814</v>
      </c>
    </row>
    <row r="46" spans="1:7" hidden="1">
      <c r="A46" s="5">
        <v>37742</v>
      </c>
      <c r="B46" s="8">
        <v>2862</v>
      </c>
      <c r="C46" s="9">
        <v>117659</v>
      </c>
      <c r="D46" s="9">
        <v>3647429</v>
      </c>
      <c r="E46" s="9">
        <v>1073578</v>
      </c>
      <c r="F46" s="9">
        <v>1721910</v>
      </c>
      <c r="G46" s="10">
        <v>946547</v>
      </c>
    </row>
    <row r="47" spans="1:7" hidden="1">
      <c r="A47" s="5">
        <v>37773</v>
      </c>
      <c r="B47" s="8">
        <v>2839</v>
      </c>
      <c r="C47" s="9">
        <v>116487</v>
      </c>
      <c r="D47" s="9">
        <v>3494610</v>
      </c>
      <c r="E47" s="9">
        <v>929253</v>
      </c>
      <c r="F47" s="9">
        <v>1474648</v>
      </c>
      <c r="G47" s="10">
        <v>788415</v>
      </c>
    </row>
    <row r="48" spans="1:7" hidden="1">
      <c r="A48" s="5">
        <v>37803</v>
      </c>
      <c r="B48" s="8">
        <v>2854</v>
      </c>
      <c r="C48" s="9">
        <v>117251</v>
      </c>
      <c r="D48" s="9">
        <v>3634781</v>
      </c>
      <c r="E48" s="9">
        <v>1139135</v>
      </c>
      <c r="F48" s="9">
        <v>1976968</v>
      </c>
      <c r="G48" s="10">
        <v>1026630</v>
      </c>
    </row>
    <row r="49" spans="1:7" hidden="1">
      <c r="A49" s="5">
        <v>37834</v>
      </c>
      <c r="B49" s="8">
        <v>2866</v>
      </c>
      <c r="C49" s="9">
        <v>117575</v>
      </c>
      <c r="D49" s="9">
        <v>3644825</v>
      </c>
      <c r="E49" s="9">
        <v>1089526</v>
      </c>
      <c r="F49" s="9">
        <v>1831178</v>
      </c>
      <c r="G49" s="10">
        <v>936479</v>
      </c>
    </row>
    <row r="50" spans="1:7" hidden="1">
      <c r="A50" s="5">
        <v>37865</v>
      </c>
      <c r="B50" s="8">
        <v>2893</v>
      </c>
      <c r="C50" s="9">
        <v>118988</v>
      </c>
      <c r="D50" s="9">
        <v>3569640</v>
      </c>
      <c r="E50" s="9">
        <v>1169157</v>
      </c>
      <c r="F50" s="9">
        <v>2025337</v>
      </c>
      <c r="G50" s="10">
        <v>1072770</v>
      </c>
    </row>
    <row r="51" spans="1:7" hidden="1">
      <c r="A51" s="5">
        <v>37895</v>
      </c>
      <c r="B51" s="8">
        <v>2934</v>
      </c>
      <c r="C51" s="9">
        <v>119949</v>
      </c>
      <c r="D51" s="9">
        <v>3718419</v>
      </c>
      <c r="E51" s="9">
        <v>1307696</v>
      </c>
      <c r="F51" s="9">
        <v>2224164</v>
      </c>
      <c r="G51" s="10">
        <v>1214342</v>
      </c>
    </row>
    <row r="52" spans="1:7" hidden="1">
      <c r="A52" s="5">
        <v>37926</v>
      </c>
      <c r="B52" s="8">
        <v>2935</v>
      </c>
      <c r="C52" s="9">
        <v>123677</v>
      </c>
      <c r="D52" s="9">
        <v>3710310</v>
      </c>
      <c r="E52" s="9">
        <v>1484736</v>
      </c>
      <c r="F52" s="9">
        <v>2476688</v>
      </c>
      <c r="G52" s="10">
        <v>1400634</v>
      </c>
    </row>
    <row r="53" spans="1:7" hidden="1">
      <c r="A53" s="5">
        <v>37956</v>
      </c>
      <c r="B53" s="8">
        <v>2957</v>
      </c>
      <c r="C53" s="9">
        <v>125050</v>
      </c>
      <c r="D53" s="9">
        <v>3876550</v>
      </c>
      <c r="E53" s="9">
        <v>1633631</v>
      </c>
      <c r="F53" s="9">
        <v>3085276</v>
      </c>
      <c r="G53" s="10">
        <v>1633434</v>
      </c>
    </row>
    <row r="54" spans="1:7" hidden="1">
      <c r="A54" s="5">
        <v>37987</v>
      </c>
      <c r="B54" s="8">
        <v>2945</v>
      </c>
      <c r="C54" s="9">
        <v>126265</v>
      </c>
      <c r="D54" s="9">
        <v>3914215</v>
      </c>
      <c r="E54" s="9">
        <v>1974476</v>
      </c>
      <c r="F54" s="9">
        <v>4098508</v>
      </c>
      <c r="G54" s="10">
        <v>1887848</v>
      </c>
    </row>
    <row r="55" spans="1:7" hidden="1">
      <c r="A55" s="5">
        <v>38018</v>
      </c>
      <c r="B55" s="8">
        <v>2947</v>
      </c>
      <c r="C55" s="9">
        <v>125467</v>
      </c>
      <c r="D55" s="9">
        <v>3638543</v>
      </c>
      <c r="E55" s="9">
        <v>1777784</v>
      </c>
      <c r="F55" s="9">
        <v>3108697</v>
      </c>
      <c r="G55" s="10">
        <v>1723518</v>
      </c>
    </row>
    <row r="56" spans="1:7" hidden="1">
      <c r="A56" s="5">
        <v>38047</v>
      </c>
      <c r="B56" s="8">
        <v>2951</v>
      </c>
      <c r="C56" s="9">
        <v>125873</v>
      </c>
      <c r="D56" s="9">
        <v>3902063</v>
      </c>
      <c r="E56" s="9">
        <v>1767339</v>
      </c>
      <c r="F56" s="9">
        <v>3002042</v>
      </c>
      <c r="G56" s="10">
        <v>1686967</v>
      </c>
    </row>
    <row r="57" spans="1:7" hidden="1">
      <c r="A57" s="5">
        <v>38078</v>
      </c>
      <c r="B57" s="8">
        <v>2949</v>
      </c>
      <c r="C57" s="9">
        <v>125836</v>
      </c>
      <c r="D57" s="9">
        <v>3775080</v>
      </c>
      <c r="E57" s="9">
        <v>1491591</v>
      </c>
      <c r="F57" s="9">
        <v>2657045</v>
      </c>
      <c r="G57" s="10">
        <v>1463907</v>
      </c>
    </row>
    <row r="58" spans="1:7" hidden="1">
      <c r="A58" s="5">
        <v>38108</v>
      </c>
      <c r="B58" s="8">
        <v>2928</v>
      </c>
      <c r="C58" s="9">
        <v>122078</v>
      </c>
      <c r="D58" s="9">
        <v>3784418</v>
      </c>
      <c r="E58" s="9">
        <v>1138315</v>
      </c>
      <c r="F58" s="9">
        <v>1791577</v>
      </c>
      <c r="G58" s="10">
        <v>980631</v>
      </c>
    </row>
    <row r="59" spans="1:7" hidden="1">
      <c r="A59" s="5">
        <v>38139</v>
      </c>
      <c r="B59" s="8">
        <v>2903</v>
      </c>
      <c r="C59" s="9">
        <v>121231</v>
      </c>
      <c r="D59" s="9">
        <v>3636930</v>
      </c>
      <c r="E59" s="9">
        <v>1056137</v>
      </c>
      <c r="F59" s="9">
        <v>1693013</v>
      </c>
      <c r="G59" s="10">
        <v>913975</v>
      </c>
    </row>
    <row r="60" spans="1:7" hidden="1">
      <c r="A60" s="5">
        <v>38169</v>
      </c>
      <c r="B60" s="8">
        <v>2889</v>
      </c>
      <c r="C60" s="9">
        <v>121115</v>
      </c>
      <c r="D60" s="9">
        <v>3754565</v>
      </c>
      <c r="E60" s="9">
        <v>1221363</v>
      </c>
      <c r="F60" s="9">
        <v>2091169</v>
      </c>
      <c r="G60" s="10">
        <v>1097739</v>
      </c>
    </row>
    <row r="61" spans="1:7" hidden="1">
      <c r="A61" s="5">
        <v>38200</v>
      </c>
      <c r="B61" s="8">
        <v>2917</v>
      </c>
      <c r="C61" s="9">
        <v>121847</v>
      </c>
      <c r="D61" s="9">
        <v>3777257</v>
      </c>
      <c r="E61" s="9">
        <v>1163877</v>
      </c>
      <c r="F61" s="9">
        <v>1914040</v>
      </c>
      <c r="G61" s="10">
        <v>984317</v>
      </c>
    </row>
    <row r="62" spans="1:7" hidden="1">
      <c r="A62" s="5">
        <v>38231</v>
      </c>
      <c r="B62" s="8">
        <v>2956</v>
      </c>
      <c r="C62" s="9">
        <v>126055</v>
      </c>
      <c r="D62" s="9">
        <v>3781650</v>
      </c>
      <c r="E62" s="9">
        <v>1244615</v>
      </c>
      <c r="F62" s="9">
        <v>2164638</v>
      </c>
      <c r="G62" s="10">
        <v>1159929</v>
      </c>
    </row>
    <row r="63" spans="1:7" hidden="1">
      <c r="A63" s="5">
        <v>38261</v>
      </c>
      <c r="B63" s="8">
        <v>3015</v>
      </c>
      <c r="C63" s="9">
        <v>128048</v>
      </c>
      <c r="D63" s="9">
        <v>3969488</v>
      </c>
      <c r="E63" s="9">
        <v>1359531</v>
      </c>
      <c r="F63" s="9">
        <v>2286267</v>
      </c>
      <c r="G63" s="10">
        <v>1267564</v>
      </c>
    </row>
    <row r="64" spans="1:7" hidden="1">
      <c r="A64" s="5">
        <v>38292</v>
      </c>
      <c r="B64" s="8">
        <v>3059</v>
      </c>
      <c r="C64" s="9">
        <v>129199</v>
      </c>
      <c r="D64" s="9">
        <v>3875970</v>
      </c>
      <c r="E64" s="9">
        <v>1590511</v>
      </c>
      <c r="F64" s="9">
        <v>2612613</v>
      </c>
      <c r="G64" s="10">
        <v>1514034</v>
      </c>
    </row>
    <row r="65" spans="1:7" hidden="1">
      <c r="A65" s="5">
        <v>38322</v>
      </c>
      <c r="B65" s="8">
        <v>3083</v>
      </c>
      <c r="C65" s="9">
        <v>130796</v>
      </c>
      <c r="D65" s="9">
        <v>4054676</v>
      </c>
      <c r="E65" s="9">
        <v>1656087</v>
      </c>
      <c r="F65" s="9">
        <v>3126482</v>
      </c>
      <c r="G65" s="10">
        <v>1680321</v>
      </c>
    </row>
    <row r="66" spans="1:7" hidden="1">
      <c r="A66" s="5">
        <v>38353</v>
      </c>
      <c r="B66" s="8">
        <v>3081</v>
      </c>
      <c r="C66" s="9">
        <v>131027</v>
      </c>
      <c r="D66" s="9">
        <v>4061837</v>
      </c>
      <c r="E66" s="9">
        <v>2067946</v>
      </c>
      <c r="F66" s="9">
        <v>4280001</v>
      </c>
      <c r="G66" s="10">
        <v>1995371</v>
      </c>
    </row>
    <row r="67" spans="1:7" hidden="1">
      <c r="A67" s="5">
        <v>38384</v>
      </c>
      <c r="B67" s="8">
        <v>3096</v>
      </c>
      <c r="C67" s="9">
        <v>131238</v>
      </c>
      <c r="D67" s="9">
        <v>3674664</v>
      </c>
      <c r="E67" s="9">
        <v>1827612</v>
      </c>
      <c r="F67" s="9">
        <v>3150628</v>
      </c>
      <c r="G67" s="10">
        <v>1787659</v>
      </c>
    </row>
    <row r="68" spans="1:7" hidden="1">
      <c r="A68" s="5">
        <v>38412</v>
      </c>
      <c r="B68" s="8">
        <v>3108</v>
      </c>
      <c r="C68" s="9">
        <v>131548</v>
      </c>
      <c r="D68" s="9">
        <v>4077988</v>
      </c>
      <c r="E68" s="9">
        <v>1892959</v>
      </c>
      <c r="F68" s="9">
        <v>3333049</v>
      </c>
      <c r="G68" s="10">
        <v>1847150</v>
      </c>
    </row>
    <row r="69" spans="1:7" hidden="1">
      <c r="A69" s="5">
        <v>38443</v>
      </c>
      <c r="B69" s="8">
        <v>3100</v>
      </c>
      <c r="C69" s="9">
        <v>131195</v>
      </c>
      <c r="D69" s="9">
        <v>3935850</v>
      </c>
      <c r="E69" s="9">
        <v>1500687</v>
      </c>
      <c r="F69" s="9">
        <v>2610879</v>
      </c>
      <c r="G69" s="10">
        <v>1468110</v>
      </c>
    </row>
    <row r="70" spans="1:7" hidden="1">
      <c r="A70" s="5">
        <v>38473</v>
      </c>
      <c r="B70" s="8">
        <v>3081</v>
      </c>
      <c r="C70" s="9">
        <v>127967</v>
      </c>
      <c r="D70" s="9">
        <v>3966977</v>
      </c>
      <c r="E70" s="9">
        <v>1151163</v>
      </c>
      <c r="F70" s="9">
        <v>1791539</v>
      </c>
      <c r="G70" s="10">
        <v>1001135</v>
      </c>
    </row>
    <row r="71" spans="1:7" hidden="1">
      <c r="A71" s="5">
        <v>38504</v>
      </c>
      <c r="B71" s="8">
        <v>3058</v>
      </c>
      <c r="C71" s="9">
        <v>127562</v>
      </c>
      <c r="D71" s="9">
        <v>3826860</v>
      </c>
      <c r="E71" s="9">
        <v>1131107</v>
      </c>
      <c r="F71" s="9">
        <v>1810133</v>
      </c>
      <c r="G71" s="10">
        <v>975919</v>
      </c>
    </row>
    <row r="72" spans="1:7" hidden="1">
      <c r="A72" s="5">
        <v>38534</v>
      </c>
      <c r="B72" s="8">
        <v>3052</v>
      </c>
      <c r="C72" s="9">
        <v>127639</v>
      </c>
      <c r="D72" s="9">
        <v>3956809</v>
      </c>
      <c r="E72" s="9">
        <v>1251771</v>
      </c>
      <c r="F72" s="9">
        <v>2146289</v>
      </c>
      <c r="G72" s="10">
        <v>1107221</v>
      </c>
    </row>
    <row r="73" spans="1:7" hidden="1">
      <c r="A73" s="5">
        <v>38565</v>
      </c>
      <c r="B73" s="8">
        <v>3059</v>
      </c>
      <c r="C73" s="9">
        <v>127610</v>
      </c>
      <c r="D73" s="9">
        <v>3955910</v>
      </c>
      <c r="E73" s="9">
        <v>1174656</v>
      </c>
      <c r="F73" s="9">
        <v>1920391</v>
      </c>
      <c r="G73" s="10">
        <v>998153</v>
      </c>
    </row>
    <row r="74" spans="1:7" hidden="1">
      <c r="A74" s="5">
        <v>38596</v>
      </c>
      <c r="B74" s="8">
        <v>3104</v>
      </c>
      <c r="C74" s="9">
        <v>129081</v>
      </c>
      <c r="D74" s="9">
        <v>3872430</v>
      </c>
      <c r="E74" s="9">
        <v>1243890</v>
      </c>
      <c r="F74" s="9">
        <v>2108206</v>
      </c>
      <c r="G74" s="10">
        <v>1120608</v>
      </c>
    </row>
    <row r="75" spans="1:7" hidden="1">
      <c r="A75" s="5">
        <v>38626</v>
      </c>
      <c r="B75" s="8">
        <v>3147</v>
      </c>
      <c r="C75" s="9">
        <v>133886</v>
      </c>
      <c r="D75" s="9">
        <v>4150466</v>
      </c>
      <c r="E75" s="9">
        <v>1380987</v>
      </c>
      <c r="F75" s="9">
        <v>2333921</v>
      </c>
      <c r="G75" s="10">
        <v>1305294</v>
      </c>
    </row>
    <row r="76" spans="1:7" hidden="1">
      <c r="A76" s="5">
        <v>38657</v>
      </c>
      <c r="B76" s="8">
        <v>3168</v>
      </c>
      <c r="C76" s="9">
        <v>134604</v>
      </c>
      <c r="D76" s="9">
        <v>4038120</v>
      </c>
      <c r="E76" s="9">
        <v>1578552</v>
      </c>
      <c r="F76" s="9">
        <v>2579173</v>
      </c>
      <c r="G76" s="10">
        <v>1479000</v>
      </c>
    </row>
    <row r="77" spans="1:7" hidden="1">
      <c r="A77" s="5">
        <v>38687</v>
      </c>
      <c r="B77" s="8">
        <v>3194</v>
      </c>
      <c r="C77" s="9">
        <v>135795</v>
      </c>
      <c r="D77" s="9">
        <v>4209645</v>
      </c>
      <c r="E77" s="9">
        <v>1631738</v>
      </c>
      <c r="F77" s="9">
        <v>3023292</v>
      </c>
      <c r="G77" s="10">
        <v>1621670</v>
      </c>
    </row>
    <row r="78" spans="1:7" hidden="1">
      <c r="A78" s="5">
        <v>38718</v>
      </c>
      <c r="B78" s="8">
        <v>3195</v>
      </c>
      <c r="C78" s="9">
        <v>136132</v>
      </c>
      <c r="D78" s="9">
        <v>4220092</v>
      </c>
      <c r="E78" s="9">
        <v>2057423</v>
      </c>
      <c r="F78" s="9">
        <v>4200158</v>
      </c>
      <c r="G78" s="10">
        <v>1984175</v>
      </c>
    </row>
    <row r="79" spans="1:7" hidden="1">
      <c r="A79" s="5">
        <v>38749</v>
      </c>
      <c r="B79" s="8">
        <v>3199</v>
      </c>
      <c r="C79" s="9">
        <v>136377</v>
      </c>
      <c r="D79" s="9">
        <v>3818556</v>
      </c>
      <c r="E79" s="9">
        <v>1860196</v>
      </c>
      <c r="F79" s="9">
        <v>3225892</v>
      </c>
      <c r="G79" s="10">
        <v>1810609</v>
      </c>
    </row>
    <row r="80" spans="1:7" hidden="1">
      <c r="A80" s="5">
        <v>38777</v>
      </c>
      <c r="B80" s="8">
        <v>3198</v>
      </c>
      <c r="C80" s="9">
        <v>136037</v>
      </c>
      <c r="D80" s="9">
        <v>4217147</v>
      </c>
      <c r="E80" s="9">
        <v>1859393</v>
      </c>
      <c r="F80" s="9">
        <v>3109626</v>
      </c>
      <c r="G80" s="10">
        <v>1769974</v>
      </c>
    </row>
    <row r="81" spans="1:7" hidden="1">
      <c r="A81" s="5">
        <v>38808</v>
      </c>
      <c r="B81" s="8">
        <v>3189</v>
      </c>
      <c r="C81" s="9">
        <v>135847</v>
      </c>
      <c r="D81" s="9">
        <v>4075410</v>
      </c>
      <c r="E81" s="9">
        <v>1537457</v>
      </c>
      <c r="F81" s="9">
        <v>2710206</v>
      </c>
      <c r="G81" s="10">
        <v>1502005</v>
      </c>
    </row>
    <row r="82" spans="1:7" hidden="1">
      <c r="A82" s="5">
        <v>38838</v>
      </c>
      <c r="B82" s="8">
        <v>3157</v>
      </c>
      <c r="C82" s="9">
        <v>130891</v>
      </c>
      <c r="D82" s="9">
        <v>4057621</v>
      </c>
      <c r="E82" s="9">
        <v>1182881</v>
      </c>
      <c r="F82" s="9">
        <v>1820042</v>
      </c>
      <c r="G82" s="10">
        <v>1004411</v>
      </c>
    </row>
    <row r="83" spans="1:7" hidden="1">
      <c r="A83" s="5">
        <v>38869</v>
      </c>
      <c r="B83" s="8">
        <v>3124</v>
      </c>
      <c r="C83" s="9">
        <v>129038</v>
      </c>
      <c r="D83" s="9">
        <v>3871140</v>
      </c>
      <c r="E83" s="9">
        <v>1069657</v>
      </c>
      <c r="F83" s="9">
        <v>1687038</v>
      </c>
      <c r="G83" s="10">
        <v>901115</v>
      </c>
    </row>
    <row r="84" spans="1:7" hidden="1">
      <c r="A84" s="5">
        <v>38899</v>
      </c>
      <c r="B84" s="8">
        <v>3105</v>
      </c>
      <c r="C84" s="9">
        <v>128518</v>
      </c>
      <c r="D84" s="9">
        <v>3984058</v>
      </c>
      <c r="E84" s="9">
        <v>1221972</v>
      </c>
      <c r="F84" s="9">
        <v>2059914</v>
      </c>
      <c r="G84" s="10">
        <v>1064174</v>
      </c>
    </row>
    <row r="85" spans="1:7" hidden="1">
      <c r="A85" s="5">
        <v>38930</v>
      </c>
      <c r="B85" s="8">
        <v>3123</v>
      </c>
      <c r="C85" s="9">
        <v>128803</v>
      </c>
      <c r="D85" s="9">
        <v>3992893</v>
      </c>
      <c r="E85" s="9">
        <v>1224999</v>
      </c>
      <c r="F85" s="9">
        <v>1981418</v>
      </c>
      <c r="G85" s="10">
        <v>1016091</v>
      </c>
    </row>
    <row r="86" spans="1:7" hidden="1">
      <c r="A86" s="5">
        <v>38961</v>
      </c>
      <c r="B86" s="8">
        <v>3157</v>
      </c>
      <c r="C86" s="9">
        <v>129952</v>
      </c>
      <c r="D86" s="9">
        <v>3898560</v>
      </c>
      <c r="E86" s="9">
        <v>1283698</v>
      </c>
      <c r="F86" s="9">
        <v>2173608</v>
      </c>
      <c r="G86" s="10">
        <v>1159368</v>
      </c>
    </row>
    <row r="87" spans="1:7" hidden="1">
      <c r="A87" s="5">
        <v>38991</v>
      </c>
      <c r="B87" s="8">
        <v>3200</v>
      </c>
      <c r="C87" s="9">
        <v>134507</v>
      </c>
      <c r="D87" s="9">
        <v>4169717</v>
      </c>
      <c r="E87" s="9">
        <v>1449690</v>
      </c>
      <c r="F87" s="9">
        <v>2442298</v>
      </c>
      <c r="G87" s="10">
        <v>1345694</v>
      </c>
    </row>
    <row r="88" spans="1:7" hidden="1">
      <c r="A88" s="5">
        <v>39022</v>
      </c>
      <c r="B88" s="8">
        <v>3209</v>
      </c>
      <c r="C88" s="9">
        <v>134553</v>
      </c>
      <c r="D88" s="9">
        <v>4036590</v>
      </c>
      <c r="E88" s="9">
        <v>1654620</v>
      </c>
      <c r="F88" s="9">
        <v>2696769</v>
      </c>
      <c r="G88" s="10">
        <v>1530056</v>
      </c>
    </row>
    <row r="89" spans="1:7" hidden="1">
      <c r="A89" s="5">
        <v>39052</v>
      </c>
      <c r="B89" s="8">
        <v>3233</v>
      </c>
      <c r="C89" s="9">
        <v>135638</v>
      </c>
      <c r="D89" s="9">
        <v>4204778</v>
      </c>
      <c r="E89" s="9">
        <v>1697181</v>
      </c>
      <c r="F89" s="9">
        <v>3161143</v>
      </c>
      <c r="G89" s="10">
        <v>1672996</v>
      </c>
    </row>
    <row r="90" spans="1:7" hidden="1">
      <c r="A90" s="5">
        <v>39083</v>
      </c>
      <c r="B90" s="8">
        <v>3232</v>
      </c>
      <c r="C90" s="9">
        <v>135823</v>
      </c>
      <c r="D90" s="9">
        <v>4210513</v>
      </c>
      <c r="E90" s="9">
        <v>2153590</v>
      </c>
      <c r="F90" s="9">
        <v>4299046</v>
      </c>
      <c r="G90" s="10">
        <v>2004209</v>
      </c>
    </row>
    <row r="91" spans="1:7" hidden="1">
      <c r="A91" s="5">
        <v>39114</v>
      </c>
      <c r="B91" s="8">
        <v>3239</v>
      </c>
      <c r="C91" s="9">
        <v>135934</v>
      </c>
      <c r="D91" s="9">
        <v>3806152</v>
      </c>
      <c r="E91" s="9">
        <v>1962632</v>
      </c>
      <c r="F91" s="9">
        <v>3421441</v>
      </c>
      <c r="G91" s="10">
        <v>1882705</v>
      </c>
    </row>
    <row r="92" spans="1:7" hidden="1">
      <c r="A92" s="5">
        <v>39142</v>
      </c>
      <c r="B92" s="8">
        <v>3241</v>
      </c>
      <c r="C92" s="9">
        <v>136331</v>
      </c>
      <c r="D92" s="9">
        <v>4226261</v>
      </c>
      <c r="E92" s="9">
        <v>1981627</v>
      </c>
      <c r="F92" s="9">
        <v>3341487</v>
      </c>
      <c r="G92" s="10">
        <v>1846025</v>
      </c>
    </row>
    <row r="93" spans="1:7" hidden="1">
      <c r="A93" s="5">
        <v>39173</v>
      </c>
      <c r="B93" s="8">
        <v>3235</v>
      </c>
      <c r="C93" s="9">
        <v>136201</v>
      </c>
      <c r="D93" s="9">
        <v>4086030</v>
      </c>
      <c r="E93" s="9">
        <v>1574575</v>
      </c>
      <c r="F93" s="9">
        <v>2779018</v>
      </c>
      <c r="G93" s="10">
        <v>1522054</v>
      </c>
    </row>
    <row r="94" spans="1:7" hidden="1">
      <c r="A94" s="5">
        <v>39203</v>
      </c>
      <c r="B94" s="8">
        <v>3207</v>
      </c>
      <c r="C94" s="9">
        <v>130895</v>
      </c>
      <c r="D94" s="9">
        <v>4057745</v>
      </c>
      <c r="E94" s="9">
        <v>1249335</v>
      </c>
      <c r="F94" s="9">
        <v>1924430</v>
      </c>
      <c r="G94" s="10">
        <v>1049114</v>
      </c>
    </row>
    <row r="95" spans="1:7" hidden="1">
      <c r="A95" s="5">
        <v>39234</v>
      </c>
      <c r="B95" s="8">
        <v>3168</v>
      </c>
      <c r="C95" s="9">
        <v>130147</v>
      </c>
      <c r="D95" s="9">
        <v>3904410</v>
      </c>
      <c r="E95" s="9">
        <v>1123800</v>
      </c>
      <c r="F95" s="9">
        <v>1793885</v>
      </c>
      <c r="G95" s="10">
        <v>964011</v>
      </c>
    </row>
    <row r="96" spans="1:7" hidden="1">
      <c r="A96" s="5">
        <v>39264</v>
      </c>
      <c r="B96" s="8">
        <v>3162</v>
      </c>
      <c r="C96" s="9">
        <v>130368</v>
      </c>
      <c r="D96" s="9">
        <v>4041408</v>
      </c>
      <c r="E96" s="9">
        <v>1282115</v>
      </c>
      <c r="F96" s="9">
        <v>2187006</v>
      </c>
      <c r="G96" s="10">
        <v>1094927</v>
      </c>
    </row>
    <row r="97" spans="1:7" hidden="1">
      <c r="A97" s="5">
        <v>39295</v>
      </c>
      <c r="B97" s="8">
        <v>3185</v>
      </c>
      <c r="C97" s="9">
        <v>131320</v>
      </c>
      <c r="D97" s="9">
        <v>4070920</v>
      </c>
      <c r="E97" s="9">
        <v>1279792</v>
      </c>
      <c r="F97" s="9">
        <v>2111197</v>
      </c>
      <c r="G97" s="10">
        <v>1074365</v>
      </c>
    </row>
    <row r="98" spans="1:7" hidden="1">
      <c r="A98" s="5">
        <v>39326</v>
      </c>
      <c r="B98" s="8">
        <v>3214</v>
      </c>
      <c r="C98" s="9">
        <v>132355</v>
      </c>
      <c r="D98" s="9">
        <v>3970650</v>
      </c>
      <c r="E98" s="9">
        <v>1324719</v>
      </c>
      <c r="F98" s="9">
        <v>2265177</v>
      </c>
      <c r="G98" s="10">
        <v>1199239</v>
      </c>
    </row>
    <row r="99" spans="1:7" hidden="1">
      <c r="A99" s="5">
        <v>39356</v>
      </c>
      <c r="B99" s="8">
        <v>3259</v>
      </c>
      <c r="C99" s="9">
        <v>136861</v>
      </c>
      <c r="D99" s="9">
        <v>4242691</v>
      </c>
      <c r="E99" s="9">
        <v>1429239</v>
      </c>
      <c r="F99" s="9">
        <v>2410869</v>
      </c>
      <c r="G99" s="10">
        <v>1310381</v>
      </c>
    </row>
    <row r="100" spans="1:7" hidden="1">
      <c r="A100" s="5">
        <v>39387</v>
      </c>
      <c r="B100" s="8">
        <v>3286</v>
      </c>
      <c r="C100" s="9">
        <v>137775</v>
      </c>
      <c r="D100" s="9">
        <v>4133250</v>
      </c>
      <c r="E100" s="9">
        <v>1674940</v>
      </c>
      <c r="F100" s="9">
        <v>2751525</v>
      </c>
      <c r="G100" s="10">
        <v>1524796</v>
      </c>
    </row>
    <row r="101" spans="1:7" hidden="1">
      <c r="A101" s="5">
        <v>39417</v>
      </c>
      <c r="B101" s="8">
        <v>3302</v>
      </c>
      <c r="C101" s="9">
        <v>138706</v>
      </c>
      <c r="D101" s="9">
        <v>4299886</v>
      </c>
      <c r="E101" s="9">
        <v>1725871</v>
      </c>
      <c r="F101" s="9">
        <v>3187449</v>
      </c>
      <c r="G101" s="10">
        <v>1667456</v>
      </c>
    </row>
    <row r="102" spans="1:7" hidden="1">
      <c r="A102" s="5">
        <v>39448</v>
      </c>
      <c r="B102" s="8">
        <v>3294</v>
      </c>
      <c r="C102" s="9">
        <v>139015</v>
      </c>
      <c r="D102" s="9">
        <v>4309465</v>
      </c>
      <c r="E102" s="9">
        <v>2189283</v>
      </c>
      <c r="F102" s="9">
        <v>4398880</v>
      </c>
      <c r="G102" s="10">
        <v>2103310</v>
      </c>
    </row>
    <row r="103" spans="1:7" hidden="1">
      <c r="A103" s="5">
        <v>39479</v>
      </c>
      <c r="B103" s="8">
        <v>3303</v>
      </c>
      <c r="C103" s="9">
        <v>138821</v>
      </c>
      <c r="D103" s="9">
        <v>4025809</v>
      </c>
      <c r="E103" s="9">
        <v>2044416</v>
      </c>
      <c r="F103" s="9">
        <v>3539384</v>
      </c>
      <c r="G103" s="10">
        <v>1959064</v>
      </c>
    </row>
    <row r="104" spans="1:7" hidden="1">
      <c r="A104" s="5">
        <v>39508</v>
      </c>
      <c r="B104" s="8">
        <v>3309</v>
      </c>
      <c r="C104" s="9">
        <v>139072</v>
      </c>
      <c r="D104" s="9">
        <v>4311232</v>
      </c>
      <c r="E104" s="9">
        <v>2053358</v>
      </c>
      <c r="F104" s="9">
        <v>3572365</v>
      </c>
      <c r="G104" s="10">
        <v>1935195</v>
      </c>
    </row>
    <row r="105" spans="1:7" hidden="1">
      <c r="A105" s="5">
        <v>39539</v>
      </c>
      <c r="B105" s="8">
        <v>3308</v>
      </c>
      <c r="C105" s="9">
        <v>139310</v>
      </c>
      <c r="D105" s="9">
        <v>4179300</v>
      </c>
      <c r="E105" s="9">
        <v>1599194</v>
      </c>
      <c r="F105" s="9">
        <v>2682485</v>
      </c>
      <c r="G105" s="10">
        <v>1489630</v>
      </c>
    </row>
    <row r="106" spans="1:7" hidden="1">
      <c r="A106" s="5">
        <v>39569</v>
      </c>
      <c r="B106" s="8">
        <v>3246</v>
      </c>
      <c r="C106" s="9">
        <v>134196</v>
      </c>
      <c r="D106" s="9">
        <v>4160076</v>
      </c>
      <c r="E106" s="9">
        <v>1283323</v>
      </c>
      <c r="F106" s="9">
        <v>2016041</v>
      </c>
      <c r="G106" s="10">
        <v>1098441</v>
      </c>
    </row>
    <row r="107" spans="1:7" hidden="1">
      <c r="A107" s="5">
        <v>39600</v>
      </c>
      <c r="B107" s="8">
        <v>3226</v>
      </c>
      <c r="C107" s="9">
        <v>133554</v>
      </c>
      <c r="D107" s="9">
        <v>4006620</v>
      </c>
      <c r="E107" s="9">
        <v>1103100</v>
      </c>
      <c r="F107" s="9">
        <v>1700129</v>
      </c>
      <c r="G107" s="10">
        <v>899556</v>
      </c>
    </row>
    <row r="108" spans="1:7" hidden="1">
      <c r="A108" s="5">
        <v>39630</v>
      </c>
      <c r="B108" s="8">
        <v>3216</v>
      </c>
      <c r="C108" s="9">
        <v>132935</v>
      </c>
      <c r="D108" s="9">
        <v>4120985</v>
      </c>
      <c r="E108" s="9">
        <v>1290483</v>
      </c>
      <c r="F108" s="9">
        <v>2140034</v>
      </c>
      <c r="G108" s="10">
        <v>1063126</v>
      </c>
    </row>
    <row r="109" spans="1:7" hidden="1">
      <c r="A109" s="5">
        <v>39661</v>
      </c>
      <c r="B109" s="8">
        <v>3228</v>
      </c>
      <c r="C109" s="9">
        <v>133764</v>
      </c>
      <c r="D109" s="9">
        <v>4146684</v>
      </c>
      <c r="E109" s="9">
        <v>1265169</v>
      </c>
      <c r="F109" s="9">
        <v>2028723</v>
      </c>
      <c r="G109" s="10">
        <v>1039632</v>
      </c>
    </row>
    <row r="110" spans="1:7" hidden="1">
      <c r="A110" s="5">
        <v>39692</v>
      </c>
      <c r="B110" s="8">
        <v>3258</v>
      </c>
      <c r="C110" s="9">
        <v>135332</v>
      </c>
      <c r="D110" s="9">
        <v>4059960</v>
      </c>
      <c r="E110" s="9">
        <v>1302494</v>
      </c>
      <c r="F110" s="9">
        <v>2146081</v>
      </c>
      <c r="G110" s="10">
        <v>1103852</v>
      </c>
    </row>
    <row r="111" spans="1:7" hidden="1">
      <c r="A111" s="5">
        <v>39722</v>
      </c>
      <c r="B111" s="8">
        <v>3306</v>
      </c>
      <c r="C111" s="9">
        <v>139529</v>
      </c>
      <c r="D111" s="9">
        <v>4325399</v>
      </c>
      <c r="E111" s="9">
        <v>1489983</v>
      </c>
      <c r="F111" s="9">
        <v>2513443</v>
      </c>
      <c r="G111" s="10">
        <v>1336610</v>
      </c>
    </row>
    <row r="112" spans="1:7" hidden="1">
      <c r="A112" s="5">
        <v>39753</v>
      </c>
      <c r="B112" s="8">
        <v>3345</v>
      </c>
      <c r="C112" s="9">
        <v>141455</v>
      </c>
      <c r="D112" s="9">
        <v>4243650</v>
      </c>
      <c r="E112" s="9">
        <v>1621497</v>
      </c>
      <c r="F112" s="9">
        <v>2638147</v>
      </c>
      <c r="G112" s="10">
        <v>1451079</v>
      </c>
    </row>
    <row r="113" spans="1:7" hidden="1">
      <c r="A113" s="5">
        <v>39783</v>
      </c>
      <c r="B113" s="8">
        <v>3352</v>
      </c>
      <c r="C113" s="9">
        <v>142449</v>
      </c>
      <c r="D113" s="9">
        <v>4415919</v>
      </c>
      <c r="E113" s="9">
        <v>1694627</v>
      </c>
      <c r="F113" s="9">
        <v>3104681</v>
      </c>
      <c r="G113" s="10">
        <v>1603601</v>
      </c>
    </row>
    <row r="114" spans="1:7" hidden="1">
      <c r="A114" s="5">
        <v>39814</v>
      </c>
      <c r="B114" s="8">
        <v>3356</v>
      </c>
      <c r="C114" s="9">
        <v>142594</v>
      </c>
      <c r="D114" s="9">
        <v>4420414</v>
      </c>
      <c r="E114" s="9">
        <v>2134501</v>
      </c>
      <c r="F114" s="9">
        <v>4251159</v>
      </c>
      <c r="G114" s="10">
        <v>1958694</v>
      </c>
    </row>
    <row r="115" spans="1:7" hidden="1">
      <c r="A115" s="5">
        <v>39845</v>
      </c>
      <c r="B115" s="8">
        <v>3354</v>
      </c>
      <c r="C115" s="9">
        <v>142960</v>
      </c>
      <c r="D115" s="9">
        <v>4002880</v>
      </c>
      <c r="E115" s="9">
        <v>1929505</v>
      </c>
      <c r="F115" s="9">
        <v>3276681</v>
      </c>
      <c r="G115" s="10">
        <v>1774691</v>
      </c>
    </row>
    <row r="116" spans="1:7" hidden="1">
      <c r="A116" s="5">
        <v>39873</v>
      </c>
      <c r="B116" s="8">
        <v>3355</v>
      </c>
      <c r="C116" s="9">
        <v>143268</v>
      </c>
      <c r="D116" s="9">
        <v>4441308</v>
      </c>
      <c r="E116" s="9">
        <v>1937375</v>
      </c>
      <c r="F116" s="9">
        <v>3199658</v>
      </c>
      <c r="G116" s="10">
        <v>1737814</v>
      </c>
    </row>
    <row r="117" spans="1:7" hidden="1">
      <c r="A117" s="5">
        <v>39904</v>
      </c>
      <c r="B117" s="8">
        <v>3347</v>
      </c>
      <c r="C117" s="9">
        <v>142413</v>
      </c>
      <c r="D117" s="9">
        <v>4272390</v>
      </c>
      <c r="E117" s="9">
        <v>1614274</v>
      </c>
      <c r="F117" s="9">
        <v>2799424</v>
      </c>
      <c r="G117" s="10">
        <v>1496986</v>
      </c>
    </row>
    <row r="118" spans="1:7" hidden="1">
      <c r="A118" s="5">
        <v>39934</v>
      </c>
      <c r="B118" s="8">
        <v>3283</v>
      </c>
      <c r="C118" s="9">
        <v>137274</v>
      </c>
      <c r="D118" s="9">
        <v>4255494</v>
      </c>
      <c r="E118" s="9">
        <v>1278507</v>
      </c>
      <c r="F118" s="9">
        <v>2003442</v>
      </c>
      <c r="G118" s="10">
        <v>1083218</v>
      </c>
    </row>
    <row r="119" spans="1:7" hidden="1">
      <c r="A119" s="5">
        <v>39965</v>
      </c>
      <c r="B119" s="8">
        <v>3249</v>
      </c>
      <c r="C119" s="9">
        <v>136440</v>
      </c>
      <c r="D119" s="9">
        <v>4093200</v>
      </c>
      <c r="E119" s="9">
        <v>1039342</v>
      </c>
      <c r="F119" s="9">
        <v>1618029</v>
      </c>
      <c r="G119" s="10">
        <v>857721</v>
      </c>
    </row>
    <row r="120" spans="1:7" hidden="1">
      <c r="A120" s="5">
        <v>39995</v>
      </c>
      <c r="B120" s="8">
        <v>3248</v>
      </c>
      <c r="C120" s="9">
        <v>136563</v>
      </c>
      <c r="D120" s="9">
        <v>4233453</v>
      </c>
      <c r="E120" s="9">
        <v>1289072</v>
      </c>
      <c r="F120" s="9">
        <v>2211111</v>
      </c>
      <c r="G120" s="10">
        <v>1104141</v>
      </c>
    </row>
    <row r="121" spans="1:7" hidden="1">
      <c r="A121" s="5">
        <v>40026</v>
      </c>
      <c r="B121" s="8">
        <v>3248</v>
      </c>
      <c r="C121" s="9">
        <v>136236</v>
      </c>
      <c r="D121" s="9">
        <v>4223316</v>
      </c>
      <c r="E121" s="9">
        <v>1230634</v>
      </c>
      <c r="F121" s="9">
        <v>2026212</v>
      </c>
      <c r="G121" s="10">
        <v>1020793</v>
      </c>
    </row>
    <row r="122" spans="1:7" hidden="1">
      <c r="A122" s="5">
        <v>40057</v>
      </c>
      <c r="B122" s="8">
        <v>3275</v>
      </c>
      <c r="C122" s="9">
        <v>138304</v>
      </c>
      <c r="D122" s="9">
        <v>4149120</v>
      </c>
      <c r="E122" s="9">
        <v>1311653</v>
      </c>
      <c r="F122" s="9">
        <v>2210753</v>
      </c>
      <c r="G122" s="10">
        <v>1159564</v>
      </c>
    </row>
    <row r="123" spans="1:7" hidden="1">
      <c r="A123" s="5">
        <v>40087</v>
      </c>
      <c r="B123" s="8">
        <v>3338</v>
      </c>
      <c r="C123" s="9">
        <v>142896</v>
      </c>
      <c r="D123" s="9">
        <v>4429776</v>
      </c>
      <c r="E123" s="9">
        <v>1478922</v>
      </c>
      <c r="F123" s="9">
        <v>2524809</v>
      </c>
      <c r="G123" s="10">
        <v>1355367</v>
      </c>
    </row>
    <row r="124" spans="1:7" hidden="1">
      <c r="A124" s="5">
        <v>40118</v>
      </c>
      <c r="B124" s="8">
        <v>3345</v>
      </c>
      <c r="C124" s="9">
        <v>143809</v>
      </c>
      <c r="D124" s="9">
        <v>4314270</v>
      </c>
      <c r="E124" s="9">
        <v>1629378</v>
      </c>
      <c r="F124" s="9">
        <v>2650414</v>
      </c>
      <c r="G124" s="10">
        <v>1473529</v>
      </c>
    </row>
    <row r="125" spans="1:7" hidden="1">
      <c r="A125" s="5">
        <v>40148</v>
      </c>
      <c r="B125" s="8">
        <v>3348</v>
      </c>
      <c r="C125" s="9">
        <v>144629</v>
      </c>
      <c r="D125" s="9">
        <v>4483499</v>
      </c>
      <c r="E125" s="9">
        <v>1777393</v>
      </c>
      <c r="F125" s="9">
        <v>3241970</v>
      </c>
      <c r="G125" s="10">
        <v>1675668</v>
      </c>
    </row>
    <row r="126" spans="1:7" hidden="1">
      <c r="A126" s="5">
        <v>40179</v>
      </c>
      <c r="B126" s="8">
        <v>3360</v>
      </c>
      <c r="C126" s="9">
        <v>145590</v>
      </c>
      <c r="D126" s="9">
        <v>4513290</v>
      </c>
      <c r="E126" s="9">
        <v>2232678</v>
      </c>
      <c r="F126" s="9">
        <v>4438860</v>
      </c>
      <c r="G126" s="10">
        <v>2044175</v>
      </c>
    </row>
    <row r="127" spans="1:7" hidden="1">
      <c r="A127" s="5">
        <v>40210</v>
      </c>
      <c r="B127" s="8">
        <v>3347</v>
      </c>
      <c r="C127" s="9">
        <v>145302</v>
      </c>
      <c r="D127" s="9">
        <v>4068456</v>
      </c>
      <c r="E127" s="9">
        <v>1974121</v>
      </c>
      <c r="F127" s="9">
        <v>3326033</v>
      </c>
      <c r="G127" s="10">
        <v>1825711</v>
      </c>
    </row>
    <row r="128" spans="1:7" hidden="1">
      <c r="A128" s="5">
        <v>40238</v>
      </c>
      <c r="B128" s="8">
        <v>3345</v>
      </c>
      <c r="C128" s="9">
        <v>145135</v>
      </c>
      <c r="D128" s="9">
        <v>4499185</v>
      </c>
      <c r="E128" s="9">
        <v>1966282</v>
      </c>
      <c r="F128" s="9">
        <v>3273647</v>
      </c>
      <c r="G128" s="10">
        <v>1792850</v>
      </c>
    </row>
    <row r="129" spans="1:7" hidden="1">
      <c r="A129" s="5">
        <v>40269</v>
      </c>
      <c r="B129" s="8">
        <v>3325</v>
      </c>
      <c r="C129" s="9">
        <v>144571</v>
      </c>
      <c r="D129" s="9">
        <v>4337130</v>
      </c>
      <c r="E129" s="9">
        <v>1617763</v>
      </c>
      <c r="F129" s="9">
        <v>2821076</v>
      </c>
      <c r="G129" s="10">
        <v>1500286</v>
      </c>
    </row>
    <row r="130" spans="1:7" hidden="1">
      <c r="A130" s="5">
        <v>40299</v>
      </c>
      <c r="B130" s="8">
        <v>3264</v>
      </c>
      <c r="C130" s="9">
        <v>140172</v>
      </c>
      <c r="D130" s="9">
        <v>4345332</v>
      </c>
      <c r="E130" s="9">
        <v>1220095</v>
      </c>
      <c r="F130" s="9">
        <v>1881253</v>
      </c>
      <c r="G130" s="10">
        <v>997050</v>
      </c>
    </row>
    <row r="131" spans="1:7" hidden="1">
      <c r="A131" s="5">
        <v>40330</v>
      </c>
      <c r="B131" s="8">
        <v>3204</v>
      </c>
      <c r="C131" s="9">
        <v>137790</v>
      </c>
      <c r="D131" s="9">
        <v>4133700</v>
      </c>
      <c r="E131" s="9">
        <v>1112469</v>
      </c>
      <c r="F131" s="9">
        <v>1730887</v>
      </c>
      <c r="G131" s="10">
        <v>898991</v>
      </c>
    </row>
    <row r="132" spans="1:7" hidden="1">
      <c r="A132" s="5">
        <v>40360</v>
      </c>
      <c r="B132" s="8">
        <v>3201</v>
      </c>
      <c r="C132" s="9">
        <v>138220</v>
      </c>
      <c r="D132" s="9">
        <v>4284820</v>
      </c>
      <c r="E132" s="9">
        <v>1305705</v>
      </c>
      <c r="F132" s="9">
        <v>2215500</v>
      </c>
      <c r="G132" s="10">
        <v>1111619</v>
      </c>
    </row>
    <row r="133" spans="1:7" hidden="1">
      <c r="A133" s="5">
        <v>40391</v>
      </c>
      <c r="B133" s="8">
        <v>3207</v>
      </c>
      <c r="C133" s="9">
        <v>138014</v>
      </c>
      <c r="D133" s="9">
        <v>4278434</v>
      </c>
      <c r="E133" s="9">
        <v>1243129</v>
      </c>
      <c r="F133" s="9">
        <v>2025246</v>
      </c>
      <c r="G133" s="10">
        <v>1001283</v>
      </c>
    </row>
    <row r="134" spans="1:7" hidden="1">
      <c r="A134" s="5">
        <v>40422</v>
      </c>
      <c r="B134" s="8">
        <v>3231</v>
      </c>
      <c r="C134" s="9">
        <v>138656</v>
      </c>
      <c r="D134" s="9">
        <v>4159680</v>
      </c>
      <c r="E134" s="9">
        <v>1314997</v>
      </c>
      <c r="F134" s="9">
        <v>2183847</v>
      </c>
      <c r="G134" s="10">
        <v>1138242</v>
      </c>
    </row>
    <row r="135" spans="1:7" hidden="1">
      <c r="A135" s="5">
        <v>40452</v>
      </c>
      <c r="B135" s="8">
        <v>3293</v>
      </c>
      <c r="C135" s="9">
        <v>143411</v>
      </c>
      <c r="D135" s="9">
        <v>4445741</v>
      </c>
      <c r="E135" s="9">
        <v>1485087</v>
      </c>
      <c r="F135" s="9">
        <v>2482187</v>
      </c>
      <c r="G135" s="10">
        <v>1307428</v>
      </c>
    </row>
    <row r="136" spans="1:7" hidden="1">
      <c r="A136" s="5">
        <v>40483</v>
      </c>
      <c r="B136" s="8">
        <v>3310</v>
      </c>
      <c r="C136" s="9">
        <v>144379</v>
      </c>
      <c r="D136" s="9">
        <v>4331370</v>
      </c>
      <c r="E136" s="9">
        <v>1682862</v>
      </c>
      <c r="F136" s="9">
        <v>2702784</v>
      </c>
      <c r="G136" s="10">
        <v>1494314</v>
      </c>
    </row>
    <row r="137" spans="1:7" hidden="1">
      <c r="A137" s="5">
        <v>40513</v>
      </c>
      <c r="B137" s="8">
        <v>3317</v>
      </c>
      <c r="C137" s="9">
        <v>144830</v>
      </c>
      <c r="D137" s="9">
        <v>4489730</v>
      </c>
      <c r="E137" s="9">
        <v>1749129</v>
      </c>
      <c r="F137" s="9">
        <v>3165264</v>
      </c>
      <c r="G137" s="10">
        <v>1634135</v>
      </c>
    </row>
    <row r="138" spans="1:7" hidden="1">
      <c r="A138" s="5">
        <v>40544</v>
      </c>
      <c r="B138" s="8">
        <v>3324</v>
      </c>
      <c r="C138" s="9">
        <v>144643</v>
      </c>
      <c r="D138" s="9">
        <v>4483933</v>
      </c>
      <c r="E138" s="9">
        <v>2194660</v>
      </c>
      <c r="F138" s="9">
        <v>4334874</v>
      </c>
      <c r="G138" s="10">
        <v>2019706</v>
      </c>
    </row>
    <row r="139" spans="1:7" hidden="1">
      <c r="A139" s="5">
        <v>40575</v>
      </c>
      <c r="B139" s="8">
        <v>3313</v>
      </c>
      <c r="C139" s="9">
        <v>144324</v>
      </c>
      <c r="D139" s="9">
        <v>4041072</v>
      </c>
      <c r="E139" s="9">
        <v>1931541</v>
      </c>
      <c r="F139" s="9">
        <v>3275448</v>
      </c>
      <c r="G139" s="10">
        <v>1770186</v>
      </c>
    </row>
    <row r="140" spans="1:7" hidden="1">
      <c r="A140" s="5">
        <v>40603</v>
      </c>
      <c r="B140" s="8">
        <v>3259</v>
      </c>
      <c r="C140" s="9">
        <v>140572</v>
      </c>
      <c r="D140" s="9">
        <v>4357732</v>
      </c>
      <c r="E140" s="9">
        <v>1857680</v>
      </c>
      <c r="F140" s="9">
        <v>3095870</v>
      </c>
      <c r="G140" s="10">
        <v>1661480</v>
      </c>
    </row>
    <row r="141" spans="1:7" hidden="1">
      <c r="A141" s="5">
        <v>40634</v>
      </c>
      <c r="B141" s="8">
        <v>3244</v>
      </c>
      <c r="C141" s="9">
        <v>139989</v>
      </c>
      <c r="D141" s="9">
        <v>4199670</v>
      </c>
      <c r="E141" s="9">
        <v>1584883</v>
      </c>
      <c r="F141" s="9">
        <v>2715326</v>
      </c>
      <c r="G141" s="10">
        <v>1420933</v>
      </c>
    </row>
    <row r="142" spans="1:7" hidden="1">
      <c r="A142" s="5">
        <v>40664</v>
      </c>
      <c r="B142" s="8">
        <v>3191</v>
      </c>
      <c r="C142" s="9">
        <v>135040</v>
      </c>
      <c r="D142" s="9">
        <v>4186240</v>
      </c>
      <c r="E142" s="9">
        <v>1237222</v>
      </c>
      <c r="F142" s="9">
        <v>1898174</v>
      </c>
      <c r="G142" s="10">
        <v>972710</v>
      </c>
    </row>
    <row r="143" spans="1:7" hidden="1">
      <c r="A143" s="5">
        <v>40695</v>
      </c>
      <c r="B143" s="8">
        <v>3133</v>
      </c>
      <c r="C143" s="9">
        <v>133565</v>
      </c>
      <c r="D143" s="9">
        <v>4006950</v>
      </c>
      <c r="E143" s="9">
        <v>1107434</v>
      </c>
      <c r="F143" s="9">
        <v>1736350</v>
      </c>
      <c r="G143" s="10">
        <v>871839</v>
      </c>
    </row>
    <row r="144" spans="1:7" hidden="1">
      <c r="A144" s="5">
        <v>40725</v>
      </c>
      <c r="B144" s="8">
        <v>3139</v>
      </c>
      <c r="C144" s="9">
        <v>134577</v>
      </c>
      <c r="D144" s="9">
        <v>4171887</v>
      </c>
      <c r="E144" s="9">
        <v>1326749</v>
      </c>
      <c r="F144" s="9">
        <v>2259130</v>
      </c>
      <c r="G144" s="10">
        <v>1102018</v>
      </c>
    </row>
    <row r="145" spans="1:12" hidden="1">
      <c r="A145" s="5">
        <v>40756</v>
      </c>
      <c r="B145" s="8">
        <v>3151</v>
      </c>
      <c r="C145" s="9">
        <v>134906</v>
      </c>
      <c r="D145" s="9">
        <v>4182086</v>
      </c>
      <c r="E145" s="9">
        <v>1341468</v>
      </c>
      <c r="F145" s="9">
        <v>2195358</v>
      </c>
      <c r="G145" s="10">
        <v>1073216</v>
      </c>
    </row>
    <row r="146" spans="1:12" hidden="1">
      <c r="A146" s="5">
        <v>40787</v>
      </c>
      <c r="B146" s="8">
        <v>3194</v>
      </c>
      <c r="C146" s="9">
        <v>138212</v>
      </c>
      <c r="D146" s="9">
        <v>4146360</v>
      </c>
      <c r="E146" s="9">
        <v>1332734</v>
      </c>
      <c r="F146" s="9">
        <v>2189342</v>
      </c>
      <c r="G146" s="10">
        <v>1134763</v>
      </c>
    </row>
    <row r="147" spans="1:12" hidden="1">
      <c r="A147" s="5">
        <v>40817</v>
      </c>
      <c r="B147" s="8">
        <v>3230</v>
      </c>
      <c r="C147" s="9">
        <v>139666</v>
      </c>
      <c r="D147" s="9">
        <v>4329646</v>
      </c>
      <c r="E147" s="9">
        <v>1470317</v>
      </c>
      <c r="F147" s="9">
        <v>2445416</v>
      </c>
      <c r="G147" s="10">
        <v>1253027</v>
      </c>
    </row>
    <row r="148" spans="1:12" hidden="1">
      <c r="A148" s="11">
        <v>40848</v>
      </c>
      <c r="B148" s="12">
        <v>3242</v>
      </c>
      <c r="C148" s="13">
        <v>140403</v>
      </c>
      <c r="D148" s="13">
        <v>4212090</v>
      </c>
      <c r="E148" s="13">
        <v>1645143</v>
      </c>
      <c r="F148" s="13">
        <v>2662602</v>
      </c>
      <c r="G148" s="14">
        <v>1453687</v>
      </c>
    </row>
    <row r="149" spans="1:12" hidden="1">
      <c r="A149" s="52"/>
      <c r="B149" s="21"/>
      <c r="C149" s="21"/>
      <c r="D149" s="21"/>
      <c r="E149" s="21"/>
      <c r="F149" s="21"/>
      <c r="G149" s="21"/>
    </row>
    <row r="150" spans="1:12" ht="15" hidden="1">
      <c r="A150" s="16" t="s">
        <v>18</v>
      </c>
      <c r="B150" s="17"/>
      <c r="C150" s="18" t="str">
        <f>B3</f>
        <v>Total NZ</v>
      </c>
      <c r="E150" s="19"/>
      <c r="F150" s="20"/>
      <c r="G150" s="21"/>
      <c r="H150" s="21"/>
      <c r="I150" s="21"/>
    </row>
    <row r="151" spans="1:12" ht="38.25" hidden="1">
      <c r="A151" s="53" t="str">
        <f>A$5</f>
        <v>Month</v>
      </c>
      <c r="B151" s="54" t="str">
        <f>B$5&amp;" at end of month"</f>
        <v>Establishments at end of month</v>
      </c>
      <c r="C151" s="54" t="s">
        <v>6</v>
      </c>
      <c r="D151" s="54" t="str">
        <f>"Monthly "&amp;D$5</f>
        <v>Monthly Monthly Capacity</v>
      </c>
      <c r="E151" s="54" t="s">
        <v>8</v>
      </c>
      <c r="F151" s="54" t="s">
        <v>1</v>
      </c>
      <c r="G151" s="54" t="s">
        <v>2</v>
      </c>
      <c r="H151" s="54" t="str">
        <f>H5</f>
        <v>Stay Length</v>
      </c>
      <c r="I151" s="54" t="str">
        <f>I5</f>
        <v>Occupancy Rate %</v>
      </c>
      <c r="J151" s="54" t="str">
        <f>J5</f>
        <v>Guests per Stay Unit Night</v>
      </c>
      <c r="K151" s="54" t="str">
        <f>K5</f>
        <v>Stay Units per Establishment</v>
      </c>
      <c r="L151" s="54" t="str">
        <f>L5</f>
        <v>Guest Night % of January Guest Nights</v>
      </c>
    </row>
    <row r="152" spans="1:12">
      <c r="A152" s="22" t="str">
        <f>TEXT(A6,"mmm-yy")</f>
        <v>Jan-00</v>
      </c>
      <c r="B152" s="1">
        <f t="shared" ref="B152:D171" si="0">B6</f>
        <v>2881</v>
      </c>
      <c r="C152" s="1">
        <f t="shared" si="0"/>
        <v>120461</v>
      </c>
      <c r="D152" s="1">
        <f t="shared" si="0"/>
        <v>3734291</v>
      </c>
      <c r="E152" s="23">
        <f>IF(E6&lt;0,"C",E6)</f>
        <v>1647616</v>
      </c>
      <c r="F152" s="23">
        <f>IF(F6&lt;0,"C",F6)</f>
        <v>3447370</v>
      </c>
      <c r="G152" s="23">
        <f>IF(G6&lt;0,"C",G6)</f>
        <v>1536259</v>
      </c>
      <c r="H152" s="24">
        <f>IF(F152=0,"-",IF(OR(F152="C",G152="C"),"C",F152/G152))</f>
        <v>2.2440031270768794</v>
      </c>
      <c r="I152" s="50">
        <f>IF(D152=0,"-",IF(E152="C","C",100*E152/D152))</f>
        <v>44.121253539159106</v>
      </c>
      <c r="J152" s="25">
        <f>IF(OR(F152="C",E152="C"),"C",F152/E152)</f>
        <v>2.092338263284649</v>
      </c>
      <c r="K152" s="44">
        <f>C152/B152</f>
        <v>41.812217979868102</v>
      </c>
      <c r="L152" s="26">
        <f>IF(OR(F$152="..c",F152="..c"),"..c",100*F152/F$152)</f>
        <v>100</v>
      </c>
    </row>
    <row r="153" spans="1:12">
      <c r="A153" s="22" t="str">
        <f t="shared" ref="A153:A216" si="1">TEXT(A7,"mmm-yy")</f>
        <v>Feb-00</v>
      </c>
      <c r="B153" s="1">
        <f t="shared" si="0"/>
        <v>2884</v>
      </c>
      <c r="C153" s="1">
        <f t="shared" si="0"/>
        <v>120993</v>
      </c>
      <c r="D153" s="1">
        <f t="shared" si="0"/>
        <v>3508797</v>
      </c>
      <c r="E153" s="23">
        <f t="shared" ref="E153:G216" si="2">IF(E7&lt;0,"C",E7)</f>
        <v>1465547</v>
      </c>
      <c r="F153" s="23">
        <f t="shared" si="2"/>
        <v>2548510</v>
      </c>
      <c r="G153" s="23">
        <f t="shared" si="2"/>
        <v>1383384</v>
      </c>
      <c r="H153" s="24">
        <f t="shared" ref="H153:H216" si="3">IF(F153=0,"-",IF(OR(F153="C",G153="C"),"C",F153/G153))</f>
        <v>1.8422289111338572</v>
      </c>
      <c r="I153" s="50">
        <f t="shared" ref="I153:I216" si="4">IF(D153=0,"-",IF(E153="C","C",100*E153/D153))</f>
        <v>41.767791069132812</v>
      </c>
      <c r="J153" s="25">
        <f t="shared" ref="J153:J216" si="5">IF(OR(F153="C",E153="C"),"C",F153/E153)</f>
        <v>1.7389479832444814</v>
      </c>
      <c r="K153" s="44">
        <f t="shared" ref="K153:K163" si="6">C153/B153</f>
        <v>41.953190013869623</v>
      </c>
      <c r="L153" s="26">
        <f>IF(OR(F$152="..c",F153="..c"),"..c",100*F153/F$152)</f>
        <v>73.926210415476149</v>
      </c>
    </row>
    <row r="154" spans="1:12">
      <c r="A154" s="22" t="str">
        <f t="shared" si="1"/>
        <v>Mar-00</v>
      </c>
      <c r="B154" s="1">
        <f t="shared" si="0"/>
        <v>2886</v>
      </c>
      <c r="C154" s="1">
        <f t="shared" si="0"/>
        <v>120707</v>
      </c>
      <c r="D154" s="1">
        <f t="shared" si="0"/>
        <v>3741917</v>
      </c>
      <c r="E154" s="23">
        <f t="shared" si="2"/>
        <v>1380502</v>
      </c>
      <c r="F154" s="23">
        <f t="shared" si="2"/>
        <v>2358404</v>
      </c>
      <c r="G154" s="23">
        <f t="shared" si="2"/>
        <v>1326856</v>
      </c>
      <c r="H154" s="24">
        <f t="shared" si="3"/>
        <v>1.7774377927974099</v>
      </c>
      <c r="I154" s="50">
        <f t="shared" si="4"/>
        <v>36.892908100313292</v>
      </c>
      <c r="J154" s="25">
        <f t="shared" si="5"/>
        <v>1.7083669563680459</v>
      </c>
      <c r="K154" s="44">
        <f t="shared" si="6"/>
        <v>41.825017325017328</v>
      </c>
      <c r="L154" s="26">
        <f t="shared" ref="L154:L163" si="7">IF(OR(F$152="..c",F154="..c"),"..c",100*F154/F$152)</f>
        <v>68.411687750372025</v>
      </c>
    </row>
    <row r="155" spans="1:12">
      <c r="A155" s="22" t="str">
        <f t="shared" si="1"/>
        <v>Apr-00</v>
      </c>
      <c r="B155" s="1">
        <f t="shared" si="0"/>
        <v>2872</v>
      </c>
      <c r="C155" s="1">
        <f t="shared" si="0"/>
        <v>119870</v>
      </c>
      <c r="D155" s="1">
        <f t="shared" si="0"/>
        <v>3596100</v>
      </c>
      <c r="E155" s="23">
        <f t="shared" si="2"/>
        <v>1233602</v>
      </c>
      <c r="F155" s="23">
        <f t="shared" si="2"/>
        <v>2284254</v>
      </c>
      <c r="G155" s="23">
        <f t="shared" si="2"/>
        <v>1252565</v>
      </c>
      <c r="H155" s="24">
        <f t="shared" si="3"/>
        <v>1.8236610475304675</v>
      </c>
      <c r="I155" s="50">
        <f t="shared" si="4"/>
        <v>34.30388476404994</v>
      </c>
      <c r="J155" s="25">
        <f t="shared" si="5"/>
        <v>1.851694468718436</v>
      </c>
      <c r="K155" s="44">
        <f t="shared" si="6"/>
        <v>41.737465181058496</v>
      </c>
      <c r="L155" s="26">
        <f t="shared" si="7"/>
        <v>66.260772704989606</v>
      </c>
    </row>
    <row r="156" spans="1:12">
      <c r="A156" s="22" t="str">
        <f t="shared" si="1"/>
        <v>May-00</v>
      </c>
      <c r="B156" s="1">
        <f t="shared" si="0"/>
        <v>2830</v>
      </c>
      <c r="C156" s="1">
        <f t="shared" si="0"/>
        <v>114640</v>
      </c>
      <c r="D156" s="1">
        <f t="shared" si="0"/>
        <v>3553840</v>
      </c>
      <c r="E156" s="23">
        <f t="shared" si="2"/>
        <v>890373</v>
      </c>
      <c r="F156" s="23">
        <f t="shared" si="2"/>
        <v>1394242</v>
      </c>
      <c r="G156" s="23">
        <f t="shared" si="2"/>
        <v>779058</v>
      </c>
      <c r="H156" s="24">
        <f t="shared" si="3"/>
        <v>1.7896510914463364</v>
      </c>
      <c r="I156" s="50">
        <f t="shared" si="4"/>
        <v>25.053829097539563</v>
      </c>
      <c r="J156" s="25">
        <f t="shared" si="5"/>
        <v>1.5659077712374476</v>
      </c>
      <c r="K156" s="44">
        <f t="shared" si="6"/>
        <v>40.508833922261481</v>
      </c>
      <c r="L156" s="26">
        <f t="shared" si="7"/>
        <v>40.443642544896541</v>
      </c>
    </row>
    <row r="157" spans="1:12">
      <c r="A157" s="22" t="str">
        <f t="shared" si="1"/>
        <v>Jun-00</v>
      </c>
      <c r="B157" s="1">
        <f t="shared" si="0"/>
        <v>2813</v>
      </c>
      <c r="C157" s="1">
        <f t="shared" si="0"/>
        <v>114700</v>
      </c>
      <c r="D157" s="1">
        <f t="shared" si="0"/>
        <v>3441000</v>
      </c>
      <c r="E157" s="23">
        <f t="shared" si="2"/>
        <v>807282</v>
      </c>
      <c r="F157" s="23">
        <f t="shared" si="2"/>
        <v>1315749</v>
      </c>
      <c r="G157" s="23">
        <f t="shared" si="2"/>
        <v>704894</v>
      </c>
      <c r="H157" s="24">
        <f t="shared" si="3"/>
        <v>1.8665912889030123</v>
      </c>
      <c r="I157" s="50">
        <f t="shared" si="4"/>
        <v>23.460680034873583</v>
      </c>
      <c r="J157" s="25">
        <f t="shared" si="5"/>
        <v>1.6298505355006057</v>
      </c>
      <c r="K157" s="44">
        <f t="shared" si="6"/>
        <v>40.774973338073231</v>
      </c>
      <c r="L157" s="26">
        <f t="shared" si="7"/>
        <v>38.166747404543173</v>
      </c>
    </row>
    <row r="158" spans="1:12">
      <c r="A158" s="22" t="str">
        <f t="shared" si="1"/>
        <v>Jul-00</v>
      </c>
      <c r="B158" s="1">
        <f t="shared" si="0"/>
        <v>2809</v>
      </c>
      <c r="C158" s="1">
        <f t="shared" si="0"/>
        <v>113930</v>
      </c>
      <c r="D158" s="1">
        <f t="shared" si="0"/>
        <v>3531830</v>
      </c>
      <c r="E158" s="23">
        <f t="shared" si="2"/>
        <v>951695</v>
      </c>
      <c r="F158" s="23">
        <f t="shared" si="2"/>
        <v>1664737</v>
      </c>
      <c r="G158" s="23">
        <f t="shared" si="2"/>
        <v>872252</v>
      </c>
      <c r="H158" s="24">
        <f t="shared" si="3"/>
        <v>1.9085505106322485</v>
      </c>
      <c r="I158" s="50">
        <f t="shared" si="4"/>
        <v>26.946229008757498</v>
      </c>
      <c r="J158" s="25">
        <f t="shared" si="5"/>
        <v>1.7492337355980645</v>
      </c>
      <c r="K158" s="44">
        <f t="shared" si="6"/>
        <v>40.558917764328946</v>
      </c>
      <c r="L158" s="26">
        <f t="shared" si="7"/>
        <v>48.290058798446353</v>
      </c>
    </row>
    <row r="159" spans="1:12">
      <c r="A159" s="22" t="str">
        <f t="shared" si="1"/>
        <v>Aug-00</v>
      </c>
      <c r="B159" s="1">
        <f t="shared" si="0"/>
        <v>2824</v>
      </c>
      <c r="C159" s="1">
        <f t="shared" si="0"/>
        <v>114188</v>
      </c>
      <c r="D159" s="1">
        <f t="shared" si="0"/>
        <v>3539828</v>
      </c>
      <c r="E159" s="23">
        <f t="shared" si="2"/>
        <v>953642</v>
      </c>
      <c r="F159" s="23">
        <f t="shared" si="2"/>
        <v>1582855</v>
      </c>
      <c r="G159" s="23">
        <f t="shared" si="2"/>
        <v>815560</v>
      </c>
      <c r="H159" s="24">
        <f t="shared" si="3"/>
        <v>1.940819804796704</v>
      </c>
      <c r="I159" s="50">
        <f t="shared" si="4"/>
        <v>26.940348514108596</v>
      </c>
      <c r="J159" s="25">
        <f t="shared" si="5"/>
        <v>1.6598000088083369</v>
      </c>
      <c r="K159" s="44">
        <f t="shared" si="6"/>
        <v>40.434844192634564</v>
      </c>
      <c r="L159" s="26">
        <f t="shared" si="7"/>
        <v>45.914856832890003</v>
      </c>
    </row>
    <row r="160" spans="1:12">
      <c r="A160" s="22" t="str">
        <f t="shared" si="1"/>
        <v>Sep-00</v>
      </c>
      <c r="B160" s="1">
        <f t="shared" si="0"/>
        <v>2848</v>
      </c>
      <c r="C160" s="1">
        <f t="shared" si="0"/>
        <v>114922</v>
      </c>
      <c r="D160" s="1">
        <f t="shared" si="0"/>
        <v>3447660</v>
      </c>
      <c r="E160" s="23">
        <f t="shared" si="2"/>
        <v>974606</v>
      </c>
      <c r="F160" s="23">
        <f t="shared" si="2"/>
        <v>1703867</v>
      </c>
      <c r="G160" s="23">
        <f t="shared" si="2"/>
        <v>909840</v>
      </c>
      <c r="H160" s="24">
        <f t="shared" si="3"/>
        <v>1.8727105864767433</v>
      </c>
      <c r="I160" s="50">
        <f t="shared" si="4"/>
        <v>28.268622776027797</v>
      </c>
      <c r="J160" s="25">
        <f t="shared" si="5"/>
        <v>1.7482623747442556</v>
      </c>
      <c r="K160" s="44">
        <f t="shared" si="6"/>
        <v>40.351825842696627</v>
      </c>
      <c r="L160" s="26">
        <f t="shared" si="7"/>
        <v>49.425126980857868</v>
      </c>
    </row>
    <row r="161" spans="1:12">
      <c r="A161" s="22" t="str">
        <f t="shared" si="1"/>
        <v>Oct-00</v>
      </c>
      <c r="B161" s="1">
        <f t="shared" si="0"/>
        <v>2873</v>
      </c>
      <c r="C161" s="1">
        <f t="shared" si="0"/>
        <v>116069</v>
      </c>
      <c r="D161" s="1">
        <f t="shared" si="0"/>
        <v>3598139</v>
      </c>
      <c r="E161" s="23">
        <f t="shared" si="2"/>
        <v>1134672</v>
      </c>
      <c r="F161" s="23">
        <f t="shared" si="2"/>
        <v>1946929</v>
      </c>
      <c r="G161" s="23">
        <f t="shared" si="2"/>
        <v>1057139</v>
      </c>
      <c r="H161" s="24">
        <f t="shared" si="3"/>
        <v>1.841696314297363</v>
      </c>
      <c r="I161" s="50">
        <f t="shared" si="4"/>
        <v>31.534968493435077</v>
      </c>
      <c r="J161" s="25">
        <f t="shared" si="5"/>
        <v>1.7158518056319358</v>
      </c>
      <c r="K161" s="44">
        <f t="shared" si="6"/>
        <v>40.399930386355727</v>
      </c>
      <c r="L161" s="26">
        <f t="shared" si="7"/>
        <v>56.475777186666939</v>
      </c>
    </row>
    <row r="162" spans="1:12">
      <c r="A162" s="22" t="str">
        <f t="shared" si="1"/>
        <v>Nov-00</v>
      </c>
      <c r="B162" s="1">
        <f t="shared" si="0"/>
        <v>2881</v>
      </c>
      <c r="C162" s="1">
        <f t="shared" si="0"/>
        <v>119833</v>
      </c>
      <c r="D162" s="1">
        <f t="shared" si="0"/>
        <v>3594990</v>
      </c>
      <c r="E162" s="23">
        <f t="shared" si="2"/>
        <v>1313255</v>
      </c>
      <c r="F162" s="23">
        <f t="shared" si="2"/>
        <v>2184128</v>
      </c>
      <c r="G162" s="23">
        <f t="shared" si="2"/>
        <v>1247144</v>
      </c>
      <c r="H162" s="24">
        <f t="shared" si="3"/>
        <v>1.7513037788739712</v>
      </c>
      <c r="I162" s="50">
        <f t="shared" si="4"/>
        <v>36.53014333836812</v>
      </c>
      <c r="J162" s="25">
        <f t="shared" si="5"/>
        <v>1.6631408218510495</v>
      </c>
      <c r="K162" s="44">
        <f t="shared" si="6"/>
        <v>41.594238111766749</v>
      </c>
      <c r="L162" s="26">
        <f t="shared" si="7"/>
        <v>63.356355714646234</v>
      </c>
    </row>
    <row r="163" spans="1:12">
      <c r="A163" s="22" t="str">
        <f t="shared" si="1"/>
        <v>Dec-00</v>
      </c>
      <c r="B163" s="1">
        <f t="shared" si="0"/>
        <v>2899</v>
      </c>
      <c r="C163" s="1">
        <f t="shared" si="0"/>
        <v>120933</v>
      </c>
      <c r="D163" s="1">
        <f t="shared" si="0"/>
        <v>3748923</v>
      </c>
      <c r="E163" s="23">
        <f t="shared" si="2"/>
        <v>1404884</v>
      </c>
      <c r="F163" s="23">
        <f t="shared" si="2"/>
        <v>2697561</v>
      </c>
      <c r="G163" s="23">
        <f t="shared" si="2"/>
        <v>1412104</v>
      </c>
      <c r="H163" s="24">
        <f t="shared" si="3"/>
        <v>1.9103132630457813</v>
      </c>
      <c r="I163" s="50">
        <f t="shared" si="4"/>
        <v>37.474335962621801</v>
      </c>
      <c r="J163" s="25">
        <f t="shared" si="5"/>
        <v>1.9201307723627004</v>
      </c>
      <c r="K163" s="44">
        <f t="shared" si="6"/>
        <v>41.715419110037942</v>
      </c>
      <c r="L163" s="26">
        <f t="shared" si="7"/>
        <v>78.249825229087676</v>
      </c>
    </row>
    <row r="164" spans="1:12">
      <c r="A164" s="22" t="str">
        <f t="shared" si="1"/>
        <v>Jan-01</v>
      </c>
      <c r="B164" s="1">
        <f t="shared" si="0"/>
        <v>2903</v>
      </c>
      <c r="C164" s="1">
        <f t="shared" si="0"/>
        <v>121358</v>
      </c>
      <c r="D164" s="1">
        <f t="shared" si="0"/>
        <v>3762098</v>
      </c>
      <c r="E164" s="23">
        <f t="shared" si="2"/>
        <v>1794887</v>
      </c>
      <c r="F164" s="23">
        <f t="shared" si="2"/>
        <v>3740220</v>
      </c>
      <c r="G164" s="23">
        <f t="shared" si="2"/>
        <v>1767423</v>
      </c>
      <c r="H164" s="24">
        <f t="shared" si="3"/>
        <v>2.1161996873414006</v>
      </c>
      <c r="I164" s="50">
        <f t="shared" si="4"/>
        <v>47.709735365745388</v>
      </c>
      <c r="J164" s="25">
        <f t="shared" si="5"/>
        <v>2.0838192042173129</v>
      </c>
      <c r="K164" s="44">
        <f t="shared" ref="K164:K227" si="8">C164/B164</f>
        <v>41.804340337581813</v>
      </c>
      <c r="L164" s="26">
        <f>IF(OR(F$164="..c",F164="..c"),"..c",100*F164/F$164)</f>
        <v>100</v>
      </c>
    </row>
    <row r="165" spans="1:12">
      <c r="A165" s="22" t="str">
        <f t="shared" si="1"/>
        <v>Feb-01</v>
      </c>
      <c r="B165" s="1">
        <f t="shared" si="0"/>
        <v>2898</v>
      </c>
      <c r="C165" s="1">
        <f t="shared" si="0"/>
        <v>120993</v>
      </c>
      <c r="D165" s="1">
        <f t="shared" si="0"/>
        <v>3387804</v>
      </c>
      <c r="E165" s="23">
        <f t="shared" si="2"/>
        <v>1517127</v>
      </c>
      <c r="F165" s="23">
        <f t="shared" si="2"/>
        <v>2645275</v>
      </c>
      <c r="G165" s="23">
        <f t="shared" si="2"/>
        <v>1462429</v>
      </c>
      <c r="H165" s="24">
        <f t="shared" si="3"/>
        <v>1.8088228556736772</v>
      </c>
      <c r="I165" s="50">
        <f t="shared" si="4"/>
        <v>44.782018086052204</v>
      </c>
      <c r="J165" s="25">
        <f t="shared" si="5"/>
        <v>1.743608148823401</v>
      </c>
      <c r="K165" s="44">
        <f t="shared" si="8"/>
        <v>41.750517598343684</v>
      </c>
      <c r="L165" s="26">
        <f t="shared" ref="L165:L175" si="9">IF(OR(F$164="..c",F165="..c"),"..c",100*F165/F$164)</f>
        <v>70.725117773820784</v>
      </c>
    </row>
    <row r="166" spans="1:12">
      <c r="A166" s="22" t="str">
        <f t="shared" si="1"/>
        <v>Mar-01</v>
      </c>
      <c r="B166" s="1">
        <f t="shared" si="0"/>
        <v>2908</v>
      </c>
      <c r="C166" s="1">
        <f t="shared" si="0"/>
        <v>120925</v>
      </c>
      <c r="D166" s="1">
        <f t="shared" si="0"/>
        <v>3748675</v>
      </c>
      <c r="E166" s="23">
        <f t="shared" si="2"/>
        <v>1529195</v>
      </c>
      <c r="F166" s="23">
        <f t="shared" si="2"/>
        <v>2616630</v>
      </c>
      <c r="G166" s="23">
        <f t="shared" si="2"/>
        <v>1476387</v>
      </c>
      <c r="H166" s="24">
        <f t="shared" si="3"/>
        <v>1.7723198592239027</v>
      </c>
      <c r="I166" s="50">
        <f t="shared" si="4"/>
        <v>40.79294684121723</v>
      </c>
      <c r="J166" s="25">
        <f t="shared" si="5"/>
        <v>1.711115979322454</v>
      </c>
      <c r="K166" s="44">
        <f t="shared" si="8"/>
        <v>41.583562585969737</v>
      </c>
      <c r="L166" s="26">
        <f t="shared" si="9"/>
        <v>69.959253733737583</v>
      </c>
    </row>
    <row r="167" spans="1:12">
      <c r="A167" s="22" t="str">
        <f t="shared" si="1"/>
        <v>Apr-01</v>
      </c>
      <c r="B167" s="1">
        <f t="shared" si="0"/>
        <v>2916</v>
      </c>
      <c r="C167" s="1">
        <f t="shared" si="0"/>
        <v>120585</v>
      </c>
      <c r="D167" s="1">
        <f t="shared" si="0"/>
        <v>3617550</v>
      </c>
      <c r="E167" s="23">
        <f t="shared" si="2"/>
        <v>1252549</v>
      </c>
      <c r="F167" s="23">
        <f t="shared" si="2"/>
        <v>2244024</v>
      </c>
      <c r="G167" s="23">
        <f t="shared" si="2"/>
        <v>1236243</v>
      </c>
      <c r="H167" s="24">
        <f t="shared" si="3"/>
        <v>1.8151965268964112</v>
      </c>
      <c r="I167" s="50">
        <f t="shared" si="4"/>
        <v>34.624234633937334</v>
      </c>
      <c r="J167" s="25">
        <f t="shared" si="5"/>
        <v>1.791565838941231</v>
      </c>
      <c r="K167" s="44">
        <f t="shared" si="8"/>
        <v>41.352880658436213</v>
      </c>
      <c r="L167" s="26">
        <f t="shared" si="9"/>
        <v>59.997112469319987</v>
      </c>
    </row>
    <row r="168" spans="1:12">
      <c r="A168" s="22" t="str">
        <f t="shared" si="1"/>
        <v>May-01</v>
      </c>
      <c r="B168" s="1">
        <f t="shared" si="0"/>
        <v>2879</v>
      </c>
      <c r="C168" s="1">
        <f t="shared" si="0"/>
        <v>115778</v>
      </c>
      <c r="D168" s="1">
        <f t="shared" si="0"/>
        <v>3589118</v>
      </c>
      <c r="E168" s="23">
        <f t="shared" si="2"/>
        <v>974396</v>
      </c>
      <c r="F168" s="23">
        <f t="shared" si="2"/>
        <v>1519711</v>
      </c>
      <c r="G168" s="23">
        <f t="shared" si="2"/>
        <v>836589</v>
      </c>
      <c r="H168" s="24">
        <f t="shared" si="3"/>
        <v>1.8165562779333699</v>
      </c>
      <c r="I168" s="50">
        <f t="shared" si="4"/>
        <v>27.148619800184893</v>
      </c>
      <c r="J168" s="25">
        <f t="shared" si="5"/>
        <v>1.5596441282599682</v>
      </c>
      <c r="K168" s="44">
        <f t="shared" si="8"/>
        <v>40.21465786731504</v>
      </c>
      <c r="L168" s="26">
        <f t="shared" si="9"/>
        <v>40.631593863462577</v>
      </c>
    </row>
    <row r="169" spans="1:12">
      <c r="A169" s="22" t="str">
        <f t="shared" si="1"/>
        <v>Jun-01</v>
      </c>
      <c r="B169" s="1">
        <f t="shared" si="0"/>
        <v>2855</v>
      </c>
      <c r="C169" s="1">
        <f t="shared" si="0"/>
        <v>115084</v>
      </c>
      <c r="D169" s="1">
        <f t="shared" si="0"/>
        <v>3452520</v>
      </c>
      <c r="E169" s="23">
        <f t="shared" si="2"/>
        <v>872918</v>
      </c>
      <c r="F169" s="23">
        <f t="shared" si="2"/>
        <v>1432712</v>
      </c>
      <c r="G169" s="23">
        <f t="shared" si="2"/>
        <v>781424</v>
      </c>
      <c r="H169" s="24">
        <f t="shared" si="3"/>
        <v>1.8334630111181638</v>
      </c>
      <c r="I169" s="50">
        <f t="shared" si="4"/>
        <v>25.283503064428302</v>
      </c>
      <c r="J169" s="25">
        <f t="shared" si="5"/>
        <v>1.6412904763104896</v>
      </c>
      <c r="K169" s="44">
        <f t="shared" si="8"/>
        <v>40.309632224168126</v>
      </c>
      <c r="L169" s="26">
        <f t="shared" si="9"/>
        <v>38.305554218735793</v>
      </c>
    </row>
    <row r="170" spans="1:12">
      <c r="A170" s="22" t="str">
        <f t="shared" si="1"/>
        <v>Jul-01</v>
      </c>
      <c r="B170" s="1">
        <f t="shared" si="0"/>
        <v>2864</v>
      </c>
      <c r="C170" s="1">
        <f t="shared" si="0"/>
        <v>115407</v>
      </c>
      <c r="D170" s="1">
        <f t="shared" si="0"/>
        <v>3577617</v>
      </c>
      <c r="E170" s="23">
        <f t="shared" si="2"/>
        <v>1032697</v>
      </c>
      <c r="F170" s="23">
        <f t="shared" si="2"/>
        <v>1802223</v>
      </c>
      <c r="G170" s="23">
        <f t="shared" si="2"/>
        <v>936114</v>
      </c>
      <c r="H170" s="24">
        <f t="shared" si="3"/>
        <v>1.9252174414654626</v>
      </c>
      <c r="I170" s="50">
        <f t="shared" si="4"/>
        <v>28.865499017921707</v>
      </c>
      <c r="J170" s="25">
        <f t="shared" si="5"/>
        <v>1.7451614558771837</v>
      </c>
      <c r="K170" s="44">
        <f t="shared" si="8"/>
        <v>40.295740223463689</v>
      </c>
      <c r="L170" s="26">
        <f t="shared" si="9"/>
        <v>48.184946340054864</v>
      </c>
    </row>
    <row r="171" spans="1:12">
      <c r="A171" s="22" t="str">
        <f t="shared" si="1"/>
        <v>Aug-01</v>
      </c>
      <c r="B171" s="1">
        <f t="shared" si="0"/>
        <v>2876</v>
      </c>
      <c r="C171" s="1">
        <f t="shared" si="0"/>
        <v>115819</v>
      </c>
      <c r="D171" s="1">
        <f t="shared" si="0"/>
        <v>3590389</v>
      </c>
      <c r="E171" s="23">
        <f t="shared" si="2"/>
        <v>1049333</v>
      </c>
      <c r="F171" s="23">
        <f t="shared" si="2"/>
        <v>1757486</v>
      </c>
      <c r="G171" s="23">
        <f t="shared" si="2"/>
        <v>906221</v>
      </c>
      <c r="H171" s="24">
        <f t="shared" si="3"/>
        <v>1.9393569559743153</v>
      </c>
      <c r="I171" s="50">
        <f t="shared" si="4"/>
        <v>29.226164630072116</v>
      </c>
      <c r="J171" s="25">
        <f t="shared" si="5"/>
        <v>1.6748601254320601</v>
      </c>
      <c r="K171" s="44">
        <f t="shared" si="8"/>
        <v>40.270862308762169</v>
      </c>
      <c r="L171" s="26">
        <f t="shared" si="9"/>
        <v>46.98884022864965</v>
      </c>
    </row>
    <row r="172" spans="1:12">
      <c r="A172" s="22" t="str">
        <f t="shared" si="1"/>
        <v>Sep-01</v>
      </c>
      <c r="B172" s="1">
        <f t="shared" ref="B172:D191" si="10">B26</f>
        <v>2905</v>
      </c>
      <c r="C172" s="1">
        <f t="shared" si="10"/>
        <v>117348</v>
      </c>
      <c r="D172" s="1">
        <f t="shared" si="10"/>
        <v>3520440</v>
      </c>
      <c r="E172" s="23">
        <f t="shared" si="2"/>
        <v>1072933</v>
      </c>
      <c r="F172" s="23">
        <f t="shared" si="2"/>
        <v>1863683</v>
      </c>
      <c r="G172" s="23">
        <f t="shared" si="2"/>
        <v>974156</v>
      </c>
      <c r="H172" s="24">
        <f t="shared" si="3"/>
        <v>1.9131258237900295</v>
      </c>
      <c r="I172" s="50">
        <f t="shared" si="4"/>
        <v>30.477241481178488</v>
      </c>
      <c r="J172" s="25">
        <f t="shared" si="5"/>
        <v>1.7369984891880481</v>
      </c>
      <c r="K172" s="44">
        <f t="shared" si="8"/>
        <v>40.395180722891567</v>
      </c>
      <c r="L172" s="26">
        <f t="shared" si="9"/>
        <v>49.828165188144013</v>
      </c>
    </row>
    <row r="173" spans="1:12">
      <c r="A173" s="22" t="str">
        <f t="shared" si="1"/>
        <v>Oct-01</v>
      </c>
      <c r="B173" s="1">
        <f t="shared" si="10"/>
        <v>2916</v>
      </c>
      <c r="C173" s="1">
        <f t="shared" si="10"/>
        <v>118760</v>
      </c>
      <c r="D173" s="1">
        <f t="shared" si="10"/>
        <v>3681560</v>
      </c>
      <c r="E173" s="23">
        <f t="shared" si="2"/>
        <v>1208273</v>
      </c>
      <c r="F173" s="23">
        <f t="shared" si="2"/>
        <v>2076713</v>
      </c>
      <c r="G173" s="23">
        <f t="shared" si="2"/>
        <v>1123949</v>
      </c>
      <c r="H173" s="24">
        <f t="shared" si="3"/>
        <v>1.8476932672211996</v>
      </c>
      <c r="I173" s="50">
        <f t="shared" si="4"/>
        <v>32.819592781320964</v>
      </c>
      <c r="J173" s="25">
        <f t="shared" si="5"/>
        <v>1.7187448531912903</v>
      </c>
      <c r="K173" s="44">
        <f t="shared" si="8"/>
        <v>40.72702331961591</v>
      </c>
      <c r="L173" s="26">
        <f t="shared" si="9"/>
        <v>55.523819454470591</v>
      </c>
    </row>
    <row r="174" spans="1:12">
      <c r="A174" s="22" t="str">
        <f t="shared" si="1"/>
        <v>Nov-01</v>
      </c>
      <c r="B174" s="1">
        <f t="shared" si="10"/>
        <v>2933</v>
      </c>
      <c r="C174" s="1">
        <f t="shared" si="10"/>
        <v>122039</v>
      </c>
      <c r="D174" s="1">
        <f t="shared" si="10"/>
        <v>3661170</v>
      </c>
      <c r="E174" s="23">
        <f t="shared" si="2"/>
        <v>1326882</v>
      </c>
      <c r="F174" s="23">
        <f t="shared" si="2"/>
        <v>2229590</v>
      </c>
      <c r="G174" s="23">
        <f t="shared" si="2"/>
        <v>1253146</v>
      </c>
      <c r="H174" s="24">
        <f t="shared" si="3"/>
        <v>1.7791941242281426</v>
      </c>
      <c r="I174" s="50">
        <f t="shared" si="4"/>
        <v>36.242020993289032</v>
      </c>
      <c r="J174" s="25">
        <f t="shared" si="5"/>
        <v>1.6803227415851598</v>
      </c>
      <c r="K174" s="44">
        <f t="shared" si="8"/>
        <v>41.608932833276512</v>
      </c>
      <c r="L174" s="26">
        <f t="shared" si="9"/>
        <v>59.611199341215226</v>
      </c>
    </row>
    <row r="175" spans="1:12">
      <c r="A175" s="22" t="str">
        <f t="shared" si="1"/>
        <v>Dec-01</v>
      </c>
      <c r="B175" s="1">
        <f t="shared" si="10"/>
        <v>2947</v>
      </c>
      <c r="C175" s="1">
        <f t="shared" si="10"/>
        <v>123286</v>
      </c>
      <c r="D175" s="1">
        <f t="shared" si="10"/>
        <v>3821866</v>
      </c>
      <c r="E175" s="23">
        <f t="shared" si="2"/>
        <v>1444166</v>
      </c>
      <c r="F175" s="23">
        <f t="shared" si="2"/>
        <v>2831237</v>
      </c>
      <c r="G175" s="23">
        <f t="shared" si="2"/>
        <v>1444626</v>
      </c>
      <c r="H175" s="24">
        <f t="shared" si="3"/>
        <v>1.9598408169311643</v>
      </c>
      <c r="I175" s="50">
        <f t="shared" si="4"/>
        <v>37.78693444511137</v>
      </c>
      <c r="J175" s="25">
        <f t="shared" si="5"/>
        <v>1.960465071189877</v>
      </c>
      <c r="K175" s="44">
        <f t="shared" si="8"/>
        <v>41.834407872412626</v>
      </c>
      <c r="L175" s="26">
        <f t="shared" si="9"/>
        <v>75.6970712952714</v>
      </c>
    </row>
    <row r="176" spans="1:12">
      <c r="A176" s="22" t="str">
        <f t="shared" si="1"/>
        <v>Jan-02</v>
      </c>
      <c r="B176" s="1">
        <f t="shared" si="10"/>
        <v>2952</v>
      </c>
      <c r="C176" s="1">
        <f t="shared" si="10"/>
        <v>123461</v>
      </c>
      <c r="D176" s="1">
        <f t="shared" si="10"/>
        <v>3827291</v>
      </c>
      <c r="E176" s="23">
        <f t="shared" si="2"/>
        <v>1841257</v>
      </c>
      <c r="F176" s="23">
        <f t="shared" si="2"/>
        <v>3840258</v>
      </c>
      <c r="G176" s="23">
        <f t="shared" si="2"/>
        <v>1793954</v>
      </c>
      <c r="H176" s="24">
        <f t="shared" si="3"/>
        <v>2.1406669290293956</v>
      </c>
      <c r="I176" s="50">
        <f t="shared" si="4"/>
        <v>48.108623044341286</v>
      </c>
      <c r="J176" s="25">
        <f t="shared" si="5"/>
        <v>2.0856719078325296</v>
      </c>
      <c r="K176" s="44">
        <f t="shared" si="8"/>
        <v>41.822831978319783</v>
      </c>
      <c r="L176" s="26">
        <f>IF(OR(F$176="..c",F176="..c"),"..c",100*F176/F$176)</f>
        <v>100</v>
      </c>
    </row>
    <row r="177" spans="1:12">
      <c r="A177" s="22" t="str">
        <f t="shared" si="1"/>
        <v>Feb-02</v>
      </c>
      <c r="B177" s="1">
        <f t="shared" si="10"/>
        <v>2956</v>
      </c>
      <c r="C177" s="1">
        <f t="shared" si="10"/>
        <v>123821</v>
      </c>
      <c r="D177" s="1">
        <f t="shared" si="10"/>
        <v>3466988</v>
      </c>
      <c r="E177" s="23">
        <f t="shared" si="2"/>
        <v>1616078</v>
      </c>
      <c r="F177" s="23">
        <f t="shared" si="2"/>
        <v>2829400</v>
      </c>
      <c r="G177" s="23">
        <f t="shared" si="2"/>
        <v>1544421</v>
      </c>
      <c r="H177" s="24">
        <f t="shared" si="3"/>
        <v>1.8320134212109263</v>
      </c>
      <c r="I177" s="50">
        <f t="shared" si="4"/>
        <v>46.613313919748208</v>
      </c>
      <c r="J177" s="25">
        <f t="shared" si="5"/>
        <v>1.7507818310749852</v>
      </c>
      <c r="K177" s="44">
        <f t="shared" si="8"/>
        <v>41.888024357239516</v>
      </c>
      <c r="L177" s="26">
        <f t="shared" ref="L177:L187" si="11">IF(OR(F$176="..c",F177="..c"),"..c",100*F177/F$176)</f>
        <v>73.677341470286635</v>
      </c>
    </row>
    <row r="178" spans="1:12">
      <c r="A178" s="22" t="str">
        <f t="shared" si="1"/>
        <v>Mar-02</v>
      </c>
      <c r="B178" s="1">
        <f t="shared" si="10"/>
        <v>2949</v>
      </c>
      <c r="C178" s="1">
        <f t="shared" si="10"/>
        <v>123556</v>
      </c>
      <c r="D178" s="1">
        <f t="shared" si="10"/>
        <v>3830236</v>
      </c>
      <c r="E178" s="23">
        <f t="shared" si="2"/>
        <v>1725866</v>
      </c>
      <c r="F178" s="23">
        <f t="shared" si="2"/>
        <v>3070082</v>
      </c>
      <c r="G178" s="23">
        <f t="shared" si="2"/>
        <v>1644953</v>
      </c>
      <c r="H178" s="24">
        <f t="shared" si="3"/>
        <v>1.8663645709026337</v>
      </c>
      <c r="I178" s="50">
        <f t="shared" si="4"/>
        <v>45.058998975520048</v>
      </c>
      <c r="J178" s="25">
        <f t="shared" si="5"/>
        <v>1.7788646395490728</v>
      </c>
      <c r="K178" s="44">
        <f t="shared" si="8"/>
        <v>41.897592404204815</v>
      </c>
      <c r="L178" s="26">
        <f t="shared" si="11"/>
        <v>79.944680800092073</v>
      </c>
    </row>
    <row r="179" spans="1:12">
      <c r="A179" s="22" t="str">
        <f t="shared" si="1"/>
        <v>Apr-02</v>
      </c>
      <c r="B179" s="1">
        <f t="shared" si="10"/>
        <v>2934</v>
      </c>
      <c r="C179" s="1">
        <f t="shared" si="10"/>
        <v>120026</v>
      </c>
      <c r="D179" s="1">
        <f t="shared" si="10"/>
        <v>3600780</v>
      </c>
      <c r="E179" s="23">
        <f t="shared" si="2"/>
        <v>1313288</v>
      </c>
      <c r="F179" s="23">
        <f t="shared" si="2"/>
        <v>2269600</v>
      </c>
      <c r="G179" s="23">
        <f t="shared" si="2"/>
        <v>1259630</v>
      </c>
      <c r="H179" s="24">
        <f t="shared" si="3"/>
        <v>1.8017989409588531</v>
      </c>
      <c r="I179" s="50">
        <f t="shared" si="4"/>
        <v>36.472319886246872</v>
      </c>
      <c r="J179" s="25">
        <f t="shared" si="5"/>
        <v>1.7281814803759723</v>
      </c>
      <c r="K179" s="44">
        <f t="shared" si="8"/>
        <v>40.908657123381047</v>
      </c>
      <c r="L179" s="26">
        <f t="shared" si="11"/>
        <v>59.100195872256499</v>
      </c>
    </row>
    <row r="180" spans="1:12">
      <c r="A180" s="22" t="str">
        <f t="shared" si="1"/>
        <v>May-02</v>
      </c>
      <c r="B180" s="1">
        <f t="shared" si="10"/>
        <v>2905</v>
      </c>
      <c r="C180" s="1">
        <f t="shared" si="10"/>
        <v>118136</v>
      </c>
      <c r="D180" s="1">
        <f t="shared" si="10"/>
        <v>3662216</v>
      </c>
      <c r="E180" s="23">
        <f t="shared" si="2"/>
        <v>1050429</v>
      </c>
      <c r="F180" s="23">
        <f t="shared" si="2"/>
        <v>1681505</v>
      </c>
      <c r="G180" s="23">
        <f t="shared" si="2"/>
        <v>940483</v>
      </c>
      <c r="H180" s="24">
        <f t="shared" si="3"/>
        <v>1.7879164216684407</v>
      </c>
      <c r="I180" s="50">
        <f t="shared" si="4"/>
        <v>28.682879436931081</v>
      </c>
      <c r="J180" s="25">
        <f t="shared" si="5"/>
        <v>1.6007793006476401</v>
      </c>
      <c r="K180" s="44">
        <f t="shared" si="8"/>
        <v>40.66643717728055</v>
      </c>
      <c r="L180" s="26">
        <f t="shared" si="11"/>
        <v>43.786250819606394</v>
      </c>
    </row>
    <row r="181" spans="1:12">
      <c r="A181" s="22" t="str">
        <f t="shared" si="1"/>
        <v>Jun-02</v>
      </c>
      <c r="B181" s="1">
        <f t="shared" si="10"/>
        <v>2876</v>
      </c>
      <c r="C181" s="1">
        <f t="shared" si="10"/>
        <v>117000</v>
      </c>
      <c r="D181" s="1">
        <f t="shared" si="10"/>
        <v>3510000</v>
      </c>
      <c r="E181" s="23">
        <f t="shared" si="2"/>
        <v>938712</v>
      </c>
      <c r="F181" s="23">
        <f t="shared" si="2"/>
        <v>1538521</v>
      </c>
      <c r="G181" s="23">
        <f t="shared" si="2"/>
        <v>822472</v>
      </c>
      <c r="H181" s="24">
        <f t="shared" si="3"/>
        <v>1.870605929441975</v>
      </c>
      <c r="I181" s="50">
        <f t="shared" si="4"/>
        <v>26.743931623931623</v>
      </c>
      <c r="J181" s="25">
        <f t="shared" si="5"/>
        <v>1.63897020598437</v>
      </c>
      <c r="K181" s="44">
        <f t="shared" si="8"/>
        <v>40.681502086230878</v>
      </c>
      <c r="L181" s="26">
        <f t="shared" si="11"/>
        <v>40.062959311587917</v>
      </c>
    </row>
    <row r="182" spans="1:12">
      <c r="A182" s="22" t="str">
        <f t="shared" si="1"/>
        <v>Jul-02</v>
      </c>
      <c r="B182" s="1">
        <f t="shared" si="10"/>
        <v>2867</v>
      </c>
      <c r="C182" s="1">
        <f t="shared" si="10"/>
        <v>117004</v>
      </c>
      <c r="D182" s="1">
        <f t="shared" si="10"/>
        <v>3627124</v>
      </c>
      <c r="E182" s="23">
        <f t="shared" si="2"/>
        <v>1108736</v>
      </c>
      <c r="F182" s="23">
        <f t="shared" si="2"/>
        <v>1926479</v>
      </c>
      <c r="G182" s="23">
        <f t="shared" si="2"/>
        <v>975998</v>
      </c>
      <c r="H182" s="24">
        <f t="shared" si="3"/>
        <v>1.9738554792120475</v>
      </c>
      <c r="I182" s="50">
        <f t="shared" si="4"/>
        <v>30.567910002525416</v>
      </c>
      <c r="J182" s="25">
        <f t="shared" si="5"/>
        <v>1.7375452767836528</v>
      </c>
      <c r="K182" s="44">
        <f t="shared" si="8"/>
        <v>40.810603418207187</v>
      </c>
      <c r="L182" s="26">
        <f t="shared" si="11"/>
        <v>50.165353473646825</v>
      </c>
    </row>
    <row r="183" spans="1:12">
      <c r="A183" s="22" t="str">
        <f t="shared" si="1"/>
        <v>Aug-02</v>
      </c>
      <c r="B183" s="1">
        <f t="shared" si="10"/>
        <v>2862</v>
      </c>
      <c r="C183" s="1">
        <f t="shared" si="10"/>
        <v>117257</v>
      </c>
      <c r="D183" s="1">
        <f t="shared" si="10"/>
        <v>3634967</v>
      </c>
      <c r="E183" s="23">
        <f t="shared" si="2"/>
        <v>1084186</v>
      </c>
      <c r="F183" s="23">
        <f t="shared" si="2"/>
        <v>1828564</v>
      </c>
      <c r="G183" s="23">
        <f t="shared" si="2"/>
        <v>911325</v>
      </c>
      <c r="H183" s="24">
        <f t="shared" si="3"/>
        <v>2.006489452171289</v>
      </c>
      <c r="I183" s="50">
        <f t="shared" si="4"/>
        <v>29.826570640118604</v>
      </c>
      <c r="J183" s="25">
        <f t="shared" si="5"/>
        <v>1.6865777643319504</v>
      </c>
      <c r="K183" s="44">
        <f t="shared" si="8"/>
        <v>40.970300489168416</v>
      </c>
      <c r="L183" s="26">
        <f t="shared" si="11"/>
        <v>47.615654989847037</v>
      </c>
    </row>
    <row r="184" spans="1:12">
      <c r="A184" s="22" t="str">
        <f t="shared" si="1"/>
        <v>Sep-02</v>
      </c>
      <c r="B184" s="1">
        <f t="shared" si="10"/>
        <v>2895</v>
      </c>
      <c r="C184" s="1">
        <f t="shared" si="10"/>
        <v>118475</v>
      </c>
      <c r="D184" s="1">
        <f t="shared" si="10"/>
        <v>3554250</v>
      </c>
      <c r="E184" s="23">
        <f t="shared" si="2"/>
        <v>1125486</v>
      </c>
      <c r="F184" s="23">
        <f t="shared" si="2"/>
        <v>1930539</v>
      </c>
      <c r="G184" s="23">
        <f t="shared" si="2"/>
        <v>1011974</v>
      </c>
      <c r="H184" s="24">
        <f t="shared" si="3"/>
        <v>1.9076962451604489</v>
      </c>
      <c r="I184" s="50">
        <f t="shared" si="4"/>
        <v>31.665921080396707</v>
      </c>
      <c r="J184" s="25">
        <f t="shared" si="5"/>
        <v>1.7152936598056305</v>
      </c>
      <c r="K184" s="44">
        <f t="shared" si="8"/>
        <v>40.924006908462864</v>
      </c>
      <c r="L184" s="26">
        <f t="shared" si="11"/>
        <v>50.271075537112353</v>
      </c>
    </row>
    <row r="185" spans="1:12">
      <c r="A185" s="22" t="str">
        <f t="shared" si="1"/>
        <v>Oct-02</v>
      </c>
      <c r="B185" s="1">
        <f t="shared" si="10"/>
        <v>2926</v>
      </c>
      <c r="C185" s="1">
        <f t="shared" si="10"/>
        <v>119579</v>
      </c>
      <c r="D185" s="1">
        <f t="shared" si="10"/>
        <v>3706949</v>
      </c>
      <c r="E185" s="23">
        <f t="shared" si="2"/>
        <v>1297444</v>
      </c>
      <c r="F185" s="23">
        <f t="shared" si="2"/>
        <v>2205203</v>
      </c>
      <c r="G185" s="23">
        <f t="shared" si="2"/>
        <v>1177507</v>
      </c>
      <c r="H185" s="24">
        <f t="shared" si="3"/>
        <v>1.8727727308627464</v>
      </c>
      <c r="I185" s="50">
        <f t="shared" si="4"/>
        <v>35.000319669895646</v>
      </c>
      <c r="J185" s="25">
        <f t="shared" si="5"/>
        <v>1.6996517768782313</v>
      </c>
      <c r="K185" s="44">
        <f t="shared" si="8"/>
        <v>40.867737525632265</v>
      </c>
      <c r="L185" s="26">
        <f t="shared" si="11"/>
        <v>57.42330333014084</v>
      </c>
    </row>
    <row r="186" spans="1:12">
      <c r="A186" s="22" t="str">
        <f t="shared" si="1"/>
        <v>Nov-02</v>
      </c>
      <c r="B186" s="1">
        <f t="shared" si="10"/>
        <v>2937</v>
      </c>
      <c r="C186" s="1">
        <f t="shared" si="10"/>
        <v>122616</v>
      </c>
      <c r="D186" s="1">
        <f t="shared" si="10"/>
        <v>3678480</v>
      </c>
      <c r="E186" s="23">
        <f t="shared" si="2"/>
        <v>1467224</v>
      </c>
      <c r="F186" s="23">
        <f t="shared" si="2"/>
        <v>2458811</v>
      </c>
      <c r="G186" s="23">
        <f t="shared" si="2"/>
        <v>1363628</v>
      </c>
      <c r="H186" s="24">
        <f t="shared" si="3"/>
        <v>1.8031391259199723</v>
      </c>
      <c r="I186" s="50">
        <f t="shared" si="4"/>
        <v>39.886692329440422</v>
      </c>
      <c r="J186" s="25">
        <f t="shared" si="5"/>
        <v>1.6758252318664362</v>
      </c>
      <c r="K186" s="44">
        <f t="shared" si="8"/>
        <v>41.748723186925432</v>
      </c>
      <c r="L186" s="26">
        <f t="shared" si="11"/>
        <v>64.027234628506733</v>
      </c>
    </row>
    <row r="187" spans="1:12">
      <c r="A187" s="22" t="str">
        <f t="shared" si="1"/>
        <v>Dec-02</v>
      </c>
      <c r="B187" s="1">
        <f t="shared" si="10"/>
        <v>2952</v>
      </c>
      <c r="C187" s="1">
        <f t="shared" si="10"/>
        <v>124166</v>
      </c>
      <c r="D187" s="1">
        <f t="shared" si="10"/>
        <v>3849146</v>
      </c>
      <c r="E187" s="23">
        <f t="shared" si="2"/>
        <v>1549678</v>
      </c>
      <c r="F187" s="23">
        <f t="shared" si="2"/>
        <v>2925272</v>
      </c>
      <c r="G187" s="23">
        <f t="shared" si="2"/>
        <v>1501752</v>
      </c>
      <c r="H187" s="24">
        <f t="shared" si="3"/>
        <v>1.947906178916359</v>
      </c>
      <c r="I187" s="50">
        <f t="shared" si="4"/>
        <v>40.2603070914951</v>
      </c>
      <c r="J187" s="25">
        <f t="shared" si="5"/>
        <v>1.8876644051215801</v>
      </c>
      <c r="K187" s="44">
        <f t="shared" si="8"/>
        <v>42.061653116531168</v>
      </c>
      <c r="L187" s="26">
        <f t="shared" si="11"/>
        <v>76.173840403431228</v>
      </c>
    </row>
    <row r="188" spans="1:12">
      <c r="A188" s="22" t="str">
        <f t="shared" si="1"/>
        <v>Jan-03</v>
      </c>
      <c r="B188" s="1">
        <f t="shared" si="10"/>
        <v>2966</v>
      </c>
      <c r="C188" s="1">
        <f t="shared" si="10"/>
        <v>124436</v>
      </c>
      <c r="D188" s="1">
        <f t="shared" si="10"/>
        <v>3857516</v>
      </c>
      <c r="E188" s="23">
        <f t="shared" si="2"/>
        <v>1884259</v>
      </c>
      <c r="F188" s="23">
        <f t="shared" si="2"/>
        <v>3884101</v>
      </c>
      <c r="G188" s="23">
        <f t="shared" si="2"/>
        <v>1828808</v>
      </c>
      <c r="H188" s="24">
        <f t="shared" si="3"/>
        <v>2.1238429621917665</v>
      </c>
      <c r="I188" s="50">
        <f t="shared" si="4"/>
        <v>48.846433819069055</v>
      </c>
      <c r="J188" s="25">
        <f t="shared" si="5"/>
        <v>2.0613413548774346</v>
      </c>
      <c r="K188" s="44">
        <f t="shared" si="8"/>
        <v>41.954146999325694</v>
      </c>
      <c r="L188" s="26">
        <f>IF(OR(F$188="..c",F188="..c"),"..c",100*F188/F$188)</f>
        <v>100</v>
      </c>
    </row>
    <row r="189" spans="1:12">
      <c r="A189" s="22" t="str">
        <f t="shared" si="1"/>
        <v>Feb-03</v>
      </c>
      <c r="B189" s="1">
        <f t="shared" si="10"/>
        <v>2968</v>
      </c>
      <c r="C189" s="1">
        <f t="shared" si="10"/>
        <v>124628</v>
      </c>
      <c r="D189" s="1">
        <f t="shared" si="10"/>
        <v>3489584</v>
      </c>
      <c r="E189" s="23">
        <f t="shared" si="2"/>
        <v>1702379</v>
      </c>
      <c r="F189" s="23">
        <f t="shared" si="2"/>
        <v>3013612</v>
      </c>
      <c r="G189" s="23">
        <f t="shared" si="2"/>
        <v>1632061</v>
      </c>
      <c r="H189" s="24">
        <f t="shared" si="3"/>
        <v>1.8465069626686748</v>
      </c>
      <c r="I189" s="50">
        <f t="shared" si="4"/>
        <v>48.784582918766247</v>
      </c>
      <c r="J189" s="25">
        <f t="shared" si="5"/>
        <v>1.7702356525779512</v>
      </c>
      <c r="K189" s="44">
        <f t="shared" si="8"/>
        <v>41.990566037735846</v>
      </c>
      <c r="L189" s="26">
        <f t="shared" ref="L189:L199" si="12">IF(OR(F$188="..c",F189="..c"),"..c",100*F189/F$188)</f>
        <v>77.588404626965158</v>
      </c>
    </row>
    <row r="190" spans="1:12">
      <c r="A190" s="22" t="str">
        <f t="shared" si="1"/>
        <v>Mar-03</v>
      </c>
      <c r="B190" s="1">
        <f t="shared" si="10"/>
        <v>2967</v>
      </c>
      <c r="C190" s="1">
        <f t="shared" si="10"/>
        <v>124324</v>
      </c>
      <c r="D190" s="1">
        <f t="shared" si="10"/>
        <v>3854044</v>
      </c>
      <c r="E190" s="23">
        <f t="shared" si="2"/>
        <v>1694083</v>
      </c>
      <c r="F190" s="23">
        <f t="shared" si="2"/>
        <v>2898116</v>
      </c>
      <c r="G190" s="23">
        <f t="shared" si="2"/>
        <v>1589468</v>
      </c>
      <c r="H190" s="24">
        <f t="shared" si="3"/>
        <v>1.8233245337433657</v>
      </c>
      <c r="I190" s="50">
        <f t="shared" si="4"/>
        <v>43.955984934266446</v>
      </c>
      <c r="J190" s="25">
        <f t="shared" si="5"/>
        <v>1.7107284589952205</v>
      </c>
      <c r="K190" s="44">
        <f t="shared" si="8"/>
        <v>41.902258173238963</v>
      </c>
      <c r="L190" s="26">
        <f t="shared" si="12"/>
        <v>74.614846524330858</v>
      </c>
    </row>
    <row r="191" spans="1:12">
      <c r="A191" s="22" t="str">
        <f t="shared" si="1"/>
        <v>Apr-03</v>
      </c>
      <c r="B191" s="1">
        <f t="shared" si="10"/>
        <v>2923</v>
      </c>
      <c r="C191" s="1">
        <f t="shared" si="10"/>
        <v>120012</v>
      </c>
      <c r="D191" s="1">
        <f t="shared" si="10"/>
        <v>3600360</v>
      </c>
      <c r="E191" s="23">
        <f t="shared" si="2"/>
        <v>1424392</v>
      </c>
      <c r="F191" s="23">
        <f t="shared" si="2"/>
        <v>2550460</v>
      </c>
      <c r="G191" s="23">
        <f t="shared" si="2"/>
        <v>1370814</v>
      </c>
      <c r="H191" s="24">
        <f t="shared" si="3"/>
        <v>1.8605441730242032</v>
      </c>
      <c r="I191" s="50">
        <f t="shared" si="4"/>
        <v>39.56248819562488</v>
      </c>
      <c r="J191" s="25">
        <f t="shared" si="5"/>
        <v>1.7905604636925789</v>
      </c>
      <c r="K191" s="44">
        <f t="shared" si="8"/>
        <v>41.057817310981868</v>
      </c>
      <c r="L191" s="26">
        <f t="shared" si="12"/>
        <v>65.664100907777623</v>
      </c>
    </row>
    <row r="192" spans="1:12">
      <c r="A192" s="22" t="str">
        <f t="shared" si="1"/>
        <v>May-03</v>
      </c>
      <c r="B192" s="1">
        <f t="shared" ref="B192:D211" si="13">B46</f>
        <v>2862</v>
      </c>
      <c r="C192" s="1">
        <f t="shared" si="13"/>
        <v>117659</v>
      </c>
      <c r="D192" s="1">
        <f t="shared" si="13"/>
        <v>3647429</v>
      </c>
      <c r="E192" s="23">
        <f t="shared" si="2"/>
        <v>1073578</v>
      </c>
      <c r="F192" s="23">
        <f t="shared" si="2"/>
        <v>1721910</v>
      </c>
      <c r="G192" s="23">
        <f t="shared" si="2"/>
        <v>946547</v>
      </c>
      <c r="H192" s="24">
        <f t="shared" si="3"/>
        <v>1.8191489698873906</v>
      </c>
      <c r="I192" s="50">
        <f t="shared" si="4"/>
        <v>29.433828595429823</v>
      </c>
      <c r="J192" s="25">
        <f t="shared" si="5"/>
        <v>1.6038983660246391</v>
      </c>
      <c r="K192" s="44">
        <f t="shared" si="8"/>
        <v>41.110761705101325</v>
      </c>
      <c r="L192" s="26">
        <f t="shared" si="12"/>
        <v>44.332266333959907</v>
      </c>
    </row>
    <row r="193" spans="1:12">
      <c r="A193" s="22" t="str">
        <f t="shared" si="1"/>
        <v>Jun-03</v>
      </c>
      <c r="B193" s="1">
        <f t="shared" si="13"/>
        <v>2839</v>
      </c>
      <c r="C193" s="1">
        <f t="shared" si="13"/>
        <v>116487</v>
      </c>
      <c r="D193" s="1">
        <f t="shared" si="13"/>
        <v>3494610</v>
      </c>
      <c r="E193" s="23">
        <f t="shared" si="2"/>
        <v>929253</v>
      </c>
      <c r="F193" s="23">
        <f t="shared" si="2"/>
        <v>1474648</v>
      </c>
      <c r="G193" s="23">
        <f t="shared" si="2"/>
        <v>788415</v>
      </c>
      <c r="H193" s="24">
        <f t="shared" si="3"/>
        <v>1.8703956672564577</v>
      </c>
      <c r="I193" s="50">
        <f t="shared" si="4"/>
        <v>26.591035909586477</v>
      </c>
      <c r="J193" s="25">
        <f t="shared" si="5"/>
        <v>1.5869176639731053</v>
      </c>
      <c r="K193" s="44">
        <f t="shared" si="8"/>
        <v>41.030996829869672</v>
      </c>
      <c r="L193" s="26">
        <f t="shared" si="12"/>
        <v>37.966262978228421</v>
      </c>
    </row>
    <row r="194" spans="1:12">
      <c r="A194" s="22" t="str">
        <f t="shared" si="1"/>
        <v>Jul-03</v>
      </c>
      <c r="B194" s="1">
        <f t="shared" si="13"/>
        <v>2854</v>
      </c>
      <c r="C194" s="1">
        <f t="shared" si="13"/>
        <v>117251</v>
      </c>
      <c r="D194" s="1">
        <f t="shared" si="13"/>
        <v>3634781</v>
      </c>
      <c r="E194" s="23">
        <f t="shared" si="2"/>
        <v>1139135</v>
      </c>
      <c r="F194" s="23">
        <f t="shared" si="2"/>
        <v>1976968</v>
      </c>
      <c r="G194" s="23">
        <f t="shared" si="2"/>
        <v>1026630</v>
      </c>
      <c r="H194" s="24">
        <f t="shared" si="3"/>
        <v>1.9256869563523373</v>
      </c>
      <c r="I194" s="50">
        <f t="shared" si="4"/>
        <v>31.339852387255242</v>
      </c>
      <c r="J194" s="25">
        <f t="shared" si="5"/>
        <v>1.7354993042966813</v>
      </c>
      <c r="K194" s="44">
        <f t="shared" si="8"/>
        <v>41.083041345480027</v>
      </c>
      <c r="L194" s="26">
        <f t="shared" si="12"/>
        <v>50.898985376538867</v>
      </c>
    </row>
    <row r="195" spans="1:12">
      <c r="A195" s="22" t="str">
        <f t="shared" si="1"/>
        <v>Aug-03</v>
      </c>
      <c r="B195" s="1">
        <f t="shared" si="13"/>
        <v>2866</v>
      </c>
      <c r="C195" s="1">
        <f t="shared" si="13"/>
        <v>117575</v>
      </c>
      <c r="D195" s="1">
        <f t="shared" si="13"/>
        <v>3644825</v>
      </c>
      <c r="E195" s="23">
        <f t="shared" si="2"/>
        <v>1089526</v>
      </c>
      <c r="F195" s="23">
        <f t="shared" si="2"/>
        <v>1831178</v>
      </c>
      <c r="G195" s="23">
        <f t="shared" si="2"/>
        <v>936479</v>
      </c>
      <c r="H195" s="24">
        <f t="shared" si="3"/>
        <v>1.9553860791325806</v>
      </c>
      <c r="I195" s="50">
        <f t="shared" si="4"/>
        <v>29.892409100574103</v>
      </c>
      <c r="J195" s="25">
        <f t="shared" si="5"/>
        <v>1.6807106943753523</v>
      </c>
      <c r="K195" s="44">
        <f t="shared" si="8"/>
        <v>41.024075366364272</v>
      </c>
      <c r="L195" s="26">
        <f t="shared" si="12"/>
        <v>47.145478451770437</v>
      </c>
    </row>
    <row r="196" spans="1:12">
      <c r="A196" s="22" t="str">
        <f t="shared" si="1"/>
        <v>Sep-03</v>
      </c>
      <c r="B196" s="1">
        <f t="shared" si="13"/>
        <v>2893</v>
      </c>
      <c r="C196" s="1">
        <f t="shared" si="13"/>
        <v>118988</v>
      </c>
      <c r="D196" s="1">
        <f t="shared" si="13"/>
        <v>3569640</v>
      </c>
      <c r="E196" s="23">
        <f t="shared" si="2"/>
        <v>1169157</v>
      </c>
      <c r="F196" s="23">
        <f t="shared" si="2"/>
        <v>2025337</v>
      </c>
      <c r="G196" s="23">
        <f t="shared" si="2"/>
        <v>1072770</v>
      </c>
      <c r="H196" s="24">
        <f t="shared" si="3"/>
        <v>1.8879508189080605</v>
      </c>
      <c r="I196" s="50">
        <f t="shared" si="4"/>
        <v>32.752798601539652</v>
      </c>
      <c r="J196" s="25">
        <f t="shared" si="5"/>
        <v>1.7323054132165312</v>
      </c>
      <c r="K196" s="44">
        <f t="shared" si="8"/>
        <v>41.129623228482544</v>
      </c>
      <c r="L196" s="26">
        <f t="shared" si="12"/>
        <v>52.144292849233324</v>
      </c>
    </row>
    <row r="197" spans="1:12">
      <c r="A197" s="22" t="str">
        <f t="shared" si="1"/>
        <v>Oct-03</v>
      </c>
      <c r="B197" s="1">
        <f t="shared" si="13"/>
        <v>2934</v>
      </c>
      <c r="C197" s="1">
        <f t="shared" si="13"/>
        <v>119949</v>
      </c>
      <c r="D197" s="1">
        <f t="shared" si="13"/>
        <v>3718419</v>
      </c>
      <c r="E197" s="23">
        <f t="shared" si="2"/>
        <v>1307696</v>
      </c>
      <c r="F197" s="23">
        <f t="shared" si="2"/>
        <v>2224164</v>
      </c>
      <c r="G197" s="23">
        <f t="shared" si="2"/>
        <v>1214342</v>
      </c>
      <c r="H197" s="24">
        <f t="shared" si="3"/>
        <v>1.831579571488098</v>
      </c>
      <c r="I197" s="50">
        <f t="shared" si="4"/>
        <v>35.1680647070704</v>
      </c>
      <c r="J197" s="25">
        <f t="shared" si="5"/>
        <v>1.7008264917840232</v>
      </c>
      <c r="K197" s="44">
        <f t="shared" si="8"/>
        <v>40.882413087934559</v>
      </c>
      <c r="L197" s="26">
        <f t="shared" si="12"/>
        <v>57.263289497363743</v>
      </c>
    </row>
    <row r="198" spans="1:12">
      <c r="A198" s="22" t="str">
        <f t="shared" si="1"/>
        <v>Nov-03</v>
      </c>
      <c r="B198" s="1">
        <f t="shared" si="13"/>
        <v>2935</v>
      </c>
      <c r="C198" s="1">
        <f t="shared" si="13"/>
        <v>123677</v>
      </c>
      <c r="D198" s="1">
        <f t="shared" si="13"/>
        <v>3710310</v>
      </c>
      <c r="E198" s="23">
        <f t="shared" si="2"/>
        <v>1484736</v>
      </c>
      <c r="F198" s="23">
        <f t="shared" si="2"/>
        <v>2476688</v>
      </c>
      <c r="G198" s="23">
        <f t="shared" si="2"/>
        <v>1400634</v>
      </c>
      <c r="H198" s="24">
        <f t="shared" si="3"/>
        <v>1.7682620870263037</v>
      </c>
      <c r="I198" s="50">
        <f t="shared" si="4"/>
        <v>40.016494578620119</v>
      </c>
      <c r="J198" s="25">
        <f t="shared" si="5"/>
        <v>1.6680999180999181</v>
      </c>
      <c r="K198" s="44">
        <f t="shared" si="8"/>
        <v>42.138671209540036</v>
      </c>
      <c r="L198" s="26">
        <f t="shared" si="12"/>
        <v>63.764768217922246</v>
      </c>
    </row>
    <row r="199" spans="1:12">
      <c r="A199" s="22" t="str">
        <f t="shared" si="1"/>
        <v>Dec-03</v>
      </c>
      <c r="B199" s="1">
        <f t="shared" si="13"/>
        <v>2957</v>
      </c>
      <c r="C199" s="1">
        <f t="shared" si="13"/>
        <v>125050</v>
      </c>
      <c r="D199" s="1">
        <f t="shared" si="13"/>
        <v>3876550</v>
      </c>
      <c r="E199" s="23">
        <f t="shared" si="2"/>
        <v>1633631</v>
      </c>
      <c r="F199" s="23">
        <f t="shared" si="2"/>
        <v>3085276</v>
      </c>
      <c r="G199" s="23">
        <f t="shared" si="2"/>
        <v>1633434</v>
      </c>
      <c r="H199" s="24">
        <f t="shared" si="3"/>
        <v>1.8888280763103988</v>
      </c>
      <c r="I199" s="50">
        <f t="shared" si="4"/>
        <v>42.141362809714821</v>
      </c>
      <c r="J199" s="25">
        <f t="shared" si="5"/>
        <v>1.8886003020265898</v>
      </c>
      <c r="K199" s="44">
        <f t="shared" si="8"/>
        <v>42.289482583699694</v>
      </c>
      <c r="L199" s="26">
        <f t="shared" si="12"/>
        <v>79.43346478374275</v>
      </c>
    </row>
    <row r="200" spans="1:12">
      <c r="A200" s="22" t="str">
        <f t="shared" si="1"/>
        <v>Jan-04</v>
      </c>
      <c r="B200" s="1">
        <f t="shared" si="13"/>
        <v>2945</v>
      </c>
      <c r="C200" s="1">
        <f t="shared" si="13"/>
        <v>126265</v>
      </c>
      <c r="D200" s="1">
        <f t="shared" si="13"/>
        <v>3914215</v>
      </c>
      <c r="E200" s="23">
        <f t="shared" si="2"/>
        <v>1974476</v>
      </c>
      <c r="F200" s="23">
        <f t="shared" si="2"/>
        <v>4098508</v>
      </c>
      <c r="G200" s="23">
        <f t="shared" si="2"/>
        <v>1887848</v>
      </c>
      <c r="H200" s="24">
        <f t="shared" si="3"/>
        <v>2.1709946987257447</v>
      </c>
      <c r="I200" s="50">
        <f t="shared" si="4"/>
        <v>50.443728819188522</v>
      </c>
      <c r="J200" s="25">
        <f t="shared" si="5"/>
        <v>2.0757446532649677</v>
      </c>
      <c r="K200" s="44">
        <f t="shared" si="8"/>
        <v>42.874363327674025</v>
      </c>
      <c r="L200" s="26">
        <f>IF(OR(F$200="..c",F200="..c"),"..c",100*F200/F$200)</f>
        <v>100</v>
      </c>
    </row>
    <row r="201" spans="1:12">
      <c r="A201" s="22" t="str">
        <f t="shared" si="1"/>
        <v>Feb-04</v>
      </c>
      <c r="B201" s="1">
        <f t="shared" si="13"/>
        <v>2947</v>
      </c>
      <c r="C201" s="1">
        <f t="shared" si="13"/>
        <v>125467</v>
      </c>
      <c r="D201" s="1">
        <f t="shared" si="13"/>
        <v>3638543</v>
      </c>
      <c r="E201" s="23">
        <f t="shared" si="2"/>
        <v>1777784</v>
      </c>
      <c r="F201" s="23">
        <f t="shared" si="2"/>
        <v>3108697</v>
      </c>
      <c r="G201" s="23">
        <f t="shared" si="2"/>
        <v>1723518</v>
      </c>
      <c r="H201" s="24">
        <f t="shared" si="3"/>
        <v>1.8036927957816513</v>
      </c>
      <c r="I201" s="50">
        <f t="shared" si="4"/>
        <v>48.859777114081105</v>
      </c>
      <c r="J201" s="25">
        <f t="shared" si="5"/>
        <v>1.7486359422742019</v>
      </c>
      <c r="K201" s="44">
        <f t="shared" si="8"/>
        <v>42.574482524601287</v>
      </c>
      <c r="L201" s="26">
        <f t="shared" ref="L201:L211" si="14">IF(OR(F$200="..c",F201="..c"),"..c",100*F201/F$200)</f>
        <v>75.849479859500093</v>
      </c>
    </row>
    <row r="202" spans="1:12">
      <c r="A202" s="22" t="str">
        <f t="shared" si="1"/>
        <v>Mar-04</v>
      </c>
      <c r="B202" s="1">
        <f t="shared" si="13"/>
        <v>2951</v>
      </c>
      <c r="C202" s="1">
        <f t="shared" si="13"/>
        <v>125873</v>
      </c>
      <c r="D202" s="1">
        <f t="shared" si="13"/>
        <v>3902063</v>
      </c>
      <c r="E202" s="23">
        <f t="shared" si="2"/>
        <v>1767339</v>
      </c>
      <c r="F202" s="23">
        <f t="shared" si="2"/>
        <v>3002042</v>
      </c>
      <c r="G202" s="23">
        <f t="shared" si="2"/>
        <v>1686967</v>
      </c>
      <c r="H202" s="24">
        <f t="shared" si="3"/>
        <v>1.7795499259914391</v>
      </c>
      <c r="I202" s="50">
        <f t="shared" si="4"/>
        <v>45.292426083330795</v>
      </c>
      <c r="J202" s="25">
        <f t="shared" si="5"/>
        <v>1.6986226185242332</v>
      </c>
      <c r="K202" s="44">
        <f t="shared" si="8"/>
        <v>42.654354456116572</v>
      </c>
      <c r="L202" s="26">
        <f t="shared" si="14"/>
        <v>73.247191416974175</v>
      </c>
    </row>
    <row r="203" spans="1:12">
      <c r="A203" s="22" t="str">
        <f t="shared" si="1"/>
        <v>Apr-04</v>
      </c>
      <c r="B203" s="1">
        <f t="shared" si="13"/>
        <v>2949</v>
      </c>
      <c r="C203" s="1">
        <f t="shared" si="13"/>
        <v>125836</v>
      </c>
      <c r="D203" s="1">
        <f t="shared" si="13"/>
        <v>3775080</v>
      </c>
      <c r="E203" s="23">
        <f t="shared" si="2"/>
        <v>1491591</v>
      </c>
      <c r="F203" s="23">
        <f t="shared" si="2"/>
        <v>2657045</v>
      </c>
      <c r="G203" s="23">
        <f t="shared" si="2"/>
        <v>1463907</v>
      </c>
      <c r="H203" s="24">
        <f t="shared" si="3"/>
        <v>1.8150367475529525</v>
      </c>
      <c r="I203" s="50">
        <f t="shared" si="4"/>
        <v>39.511507040910388</v>
      </c>
      <c r="J203" s="25">
        <f t="shared" si="5"/>
        <v>1.78134957907362</v>
      </c>
      <c r="K203" s="44">
        <f t="shared" si="8"/>
        <v>42.67073584265853</v>
      </c>
      <c r="L203" s="26">
        <f t="shared" si="14"/>
        <v>64.829567247398316</v>
      </c>
    </row>
    <row r="204" spans="1:12">
      <c r="A204" s="22" t="str">
        <f t="shared" si="1"/>
        <v>May-04</v>
      </c>
      <c r="B204" s="1">
        <f t="shared" si="13"/>
        <v>2928</v>
      </c>
      <c r="C204" s="1">
        <f t="shared" si="13"/>
        <v>122078</v>
      </c>
      <c r="D204" s="1">
        <f t="shared" si="13"/>
        <v>3784418</v>
      </c>
      <c r="E204" s="23">
        <f t="shared" si="2"/>
        <v>1138315</v>
      </c>
      <c r="F204" s="23">
        <f t="shared" si="2"/>
        <v>1791577</v>
      </c>
      <c r="G204" s="23">
        <f t="shared" si="2"/>
        <v>980631</v>
      </c>
      <c r="H204" s="24">
        <f t="shared" si="3"/>
        <v>1.8269634551630531</v>
      </c>
      <c r="I204" s="50">
        <f t="shared" si="4"/>
        <v>30.078997616013876</v>
      </c>
      <c r="J204" s="25">
        <f t="shared" si="5"/>
        <v>1.5738850845328403</v>
      </c>
      <c r="K204" s="44">
        <f t="shared" si="8"/>
        <v>41.693306010928964</v>
      </c>
      <c r="L204" s="26">
        <f t="shared" si="14"/>
        <v>43.712907233559136</v>
      </c>
    </row>
    <row r="205" spans="1:12">
      <c r="A205" s="22" t="str">
        <f t="shared" si="1"/>
        <v>Jun-04</v>
      </c>
      <c r="B205" s="1">
        <f t="shared" si="13"/>
        <v>2903</v>
      </c>
      <c r="C205" s="1">
        <f t="shared" si="13"/>
        <v>121231</v>
      </c>
      <c r="D205" s="1">
        <f t="shared" si="13"/>
        <v>3636930</v>
      </c>
      <c r="E205" s="23">
        <f t="shared" si="2"/>
        <v>1056137</v>
      </c>
      <c r="F205" s="23">
        <f t="shared" si="2"/>
        <v>1693013</v>
      </c>
      <c r="G205" s="23">
        <f t="shared" si="2"/>
        <v>913975</v>
      </c>
      <c r="H205" s="24">
        <f t="shared" si="3"/>
        <v>1.8523624825624334</v>
      </c>
      <c r="I205" s="50">
        <f t="shared" si="4"/>
        <v>29.039244637647688</v>
      </c>
      <c r="J205" s="25">
        <f t="shared" si="5"/>
        <v>1.603024039494876</v>
      </c>
      <c r="K205" s="44">
        <f t="shared" si="8"/>
        <v>41.760592490527038</v>
      </c>
      <c r="L205" s="26">
        <f t="shared" si="14"/>
        <v>41.308032093630167</v>
      </c>
    </row>
    <row r="206" spans="1:12">
      <c r="A206" s="22" t="str">
        <f t="shared" si="1"/>
        <v>Jul-04</v>
      </c>
      <c r="B206" s="1">
        <f t="shared" si="13"/>
        <v>2889</v>
      </c>
      <c r="C206" s="1">
        <f t="shared" si="13"/>
        <v>121115</v>
      </c>
      <c r="D206" s="1">
        <f t="shared" si="13"/>
        <v>3754565</v>
      </c>
      <c r="E206" s="23">
        <f t="shared" si="2"/>
        <v>1221363</v>
      </c>
      <c r="F206" s="23">
        <f t="shared" si="2"/>
        <v>2091169</v>
      </c>
      <c r="G206" s="23">
        <f t="shared" si="2"/>
        <v>1097739</v>
      </c>
      <c r="H206" s="24">
        <f t="shared" si="3"/>
        <v>1.9049783236270188</v>
      </c>
      <c r="I206" s="50">
        <f t="shared" si="4"/>
        <v>32.530080049220082</v>
      </c>
      <c r="J206" s="25">
        <f t="shared" si="5"/>
        <v>1.7121601030979323</v>
      </c>
      <c r="K206" s="44">
        <f t="shared" si="8"/>
        <v>41.922810661128416</v>
      </c>
      <c r="L206" s="26">
        <f t="shared" si="14"/>
        <v>51.022689232276718</v>
      </c>
    </row>
    <row r="207" spans="1:12">
      <c r="A207" s="22" t="str">
        <f t="shared" si="1"/>
        <v>Aug-04</v>
      </c>
      <c r="B207" s="1">
        <f t="shared" si="13"/>
        <v>2917</v>
      </c>
      <c r="C207" s="1">
        <f t="shared" si="13"/>
        <v>121847</v>
      </c>
      <c r="D207" s="1">
        <f t="shared" si="13"/>
        <v>3777257</v>
      </c>
      <c r="E207" s="23">
        <f t="shared" si="2"/>
        <v>1163877</v>
      </c>
      <c r="F207" s="23">
        <f t="shared" si="2"/>
        <v>1914040</v>
      </c>
      <c r="G207" s="23">
        <f t="shared" si="2"/>
        <v>984317</v>
      </c>
      <c r="H207" s="24">
        <f t="shared" si="3"/>
        <v>1.9445361606067963</v>
      </c>
      <c r="I207" s="50">
        <f t="shared" si="4"/>
        <v>30.812756452632161</v>
      </c>
      <c r="J207" s="25">
        <f t="shared" si="5"/>
        <v>1.6445380396725771</v>
      </c>
      <c r="K207" s="44">
        <f t="shared" si="8"/>
        <v>41.771340418237912</v>
      </c>
      <c r="L207" s="26">
        <f t="shared" si="14"/>
        <v>46.700897009350719</v>
      </c>
    </row>
    <row r="208" spans="1:12">
      <c r="A208" s="22" t="str">
        <f t="shared" si="1"/>
        <v>Sep-04</v>
      </c>
      <c r="B208" s="1">
        <f t="shared" si="13"/>
        <v>2956</v>
      </c>
      <c r="C208" s="1">
        <f t="shared" si="13"/>
        <v>126055</v>
      </c>
      <c r="D208" s="1">
        <f t="shared" si="13"/>
        <v>3781650</v>
      </c>
      <c r="E208" s="23">
        <f t="shared" si="2"/>
        <v>1244615</v>
      </c>
      <c r="F208" s="23">
        <f t="shared" si="2"/>
        <v>2164638</v>
      </c>
      <c r="G208" s="23">
        <f t="shared" si="2"/>
        <v>1159929</v>
      </c>
      <c r="H208" s="24">
        <f t="shared" si="3"/>
        <v>1.8661814645551582</v>
      </c>
      <c r="I208" s="50">
        <f t="shared" si="4"/>
        <v>32.911956421138918</v>
      </c>
      <c r="J208" s="25">
        <f t="shared" si="5"/>
        <v>1.7392028860330302</v>
      </c>
      <c r="K208" s="44">
        <f t="shared" si="8"/>
        <v>42.643775372124495</v>
      </c>
      <c r="L208" s="26">
        <f t="shared" si="14"/>
        <v>52.815268385471008</v>
      </c>
    </row>
    <row r="209" spans="1:12">
      <c r="A209" s="22" t="str">
        <f t="shared" si="1"/>
        <v>Oct-04</v>
      </c>
      <c r="B209" s="1">
        <f t="shared" si="13"/>
        <v>3015</v>
      </c>
      <c r="C209" s="1">
        <f t="shared" si="13"/>
        <v>128048</v>
      </c>
      <c r="D209" s="1">
        <f t="shared" si="13"/>
        <v>3969488</v>
      </c>
      <c r="E209" s="23">
        <f t="shared" si="2"/>
        <v>1359531</v>
      </c>
      <c r="F209" s="23">
        <f t="shared" si="2"/>
        <v>2286267</v>
      </c>
      <c r="G209" s="23">
        <f t="shared" si="2"/>
        <v>1267564</v>
      </c>
      <c r="H209" s="24">
        <f t="shared" si="3"/>
        <v>1.8036698738683017</v>
      </c>
      <c r="I209" s="50">
        <f t="shared" si="4"/>
        <v>34.249530418028726</v>
      </c>
      <c r="J209" s="25">
        <f t="shared" si="5"/>
        <v>1.6816586013853307</v>
      </c>
      <c r="K209" s="44">
        <f t="shared" si="8"/>
        <v>42.470315091210615</v>
      </c>
      <c r="L209" s="26">
        <f t="shared" si="14"/>
        <v>55.782909292845105</v>
      </c>
    </row>
    <row r="210" spans="1:12">
      <c r="A210" s="22" t="str">
        <f t="shared" si="1"/>
        <v>Nov-04</v>
      </c>
      <c r="B210" s="1">
        <f t="shared" si="13"/>
        <v>3059</v>
      </c>
      <c r="C210" s="1">
        <f t="shared" si="13"/>
        <v>129199</v>
      </c>
      <c r="D210" s="1">
        <f t="shared" si="13"/>
        <v>3875970</v>
      </c>
      <c r="E210" s="23">
        <f t="shared" si="2"/>
        <v>1590511</v>
      </c>
      <c r="F210" s="23">
        <f t="shared" si="2"/>
        <v>2612613</v>
      </c>
      <c r="G210" s="23">
        <f t="shared" si="2"/>
        <v>1514034</v>
      </c>
      <c r="H210" s="24">
        <f t="shared" si="3"/>
        <v>1.7255973115531091</v>
      </c>
      <c r="I210" s="50">
        <f t="shared" si="4"/>
        <v>41.035173130854986</v>
      </c>
      <c r="J210" s="25">
        <f t="shared" si="5"/>
        <v>1.6426249174007599</v>
      </c>
      <c r="K210" s="44">
        <f t="shared" si="8"/>
        <v>42.235697940503435</v>
      </c>
      <c r="L210" s="26">
        <f t="shared" si="14"/>
        <v>63.745465423027113</v>
      </c>
    </row>
    <row r="211" spans="1:12">
      <c r="A211" s="22" t="str">
        <f t="shared" si="1"/>
        <v>Dec-04</v>
      </c>
      <c r="B211" s="1">
        <f t="shared" si="13"/>
        <v>3083</v>
      </c>
      <c r="C211" s="1">
        <f t="shared" si="13"/>
        <v>130796</v>
      </c>
      <c r="D211" s="1">
        <f t="shared" si="13"/>
        <v>4054676</v>
      </c>
      <c r="E211" s="23">
        <f t="shared" si="2"/>
        <v>1656087</v>
      </c>
      <c r="F211" s="23">
        <f t="shared" si="2"/>
        <v>3126482</v>
      </c>
      <c r="G211" s="23">
        <f t="shared" si="2"/>
        <v>1680321</v>
      </c>
      <c r="H211" s="24">
        <f t="shared" si="3"/>
        <v>1.8606456742491464</v>
      </c>
      <c r="I211" s="50">
        <f t="shared" si="4"/>
        <v>40.843880004222285</v>
      </c>
      <c r="J211" s="25">
        <f t="shared" si="5"/>
        <v>1.8878730404863995</v>
      </c>
      <c r="K211" s="44">
        <f t="shared" si="8"/>
        <v>42.424910801167691</v>
      </c>
      <c r="L211" s="26">
        <f t="shared" si="14"/>
        <v>76.283418258546774</v>
      </c>
    </row>
    <row r="212" spans="1:12">
      <c r="A212" s="22" t="str">
        <f t="shared" si="1"/>
        <v>Jan-05</v>
      </c>
      <c r="B212" s="1">
        <f t="shared" ref="B212:D231" si="15">B66</f>
        <v>3081</v>
      </c>
      <c r="C212" s="1">
        <f t="shared" si="15"/>
        <v>131027</v>
      </c>
      <c r="D212" s="1">
        <f t="shared" si="15"/>
        <v>4061837</v>
      </c>
      <c r="E212" s="23">
        <f t="shared" si="2"/>
        <v>2067946</v>
      </c>
      <c r="F212" s="23">
        <f t="shared" si="2"/>
        <v>4280001</v>
      </c>
      <c r="G212" s="23">
        <f t="shared" si="2"/>
        <v>1995371</v>
      </c>
      <c r="H212" s="24">
        <f t="shared" si="3"/>
        <v>2.1449650215423599</v>
      </c>
      <c r="I212" s="50">
        <f t="shared" si="4"/>
        <v>50.9115949261381</v>
      </c>
      <c r="J212" s="25">
        <f t="shared" si="5"/>
        <v>2.0696870227752564</v>
      </c>
      <c r="K212" s="44">
        <f t="shared" si="8"/>
        <v>42.527426160337555</v>
      </c>
      <c r="L212" s="26">
        <f>IF(OR(F$212="..c",F212="..c"),"..c",100*F212/F$212)</f>
        <v>100</v>
      </c>
    </row>
    <row r="213" spans="1:12">
      <c r="A213" s="22" t="str">
        <f t="shared" si="1"/>
        <v>Feb-05</v>
      </c>
      <c r="B213" s="1">
        <f t="shared" si="15"/>
        <v>3096</v>
      </c>
      <c r="C213" s="1">
        <f t="shared" si="15"/>
        <v>131238</v>
      </c>
      <c r="D213" s="1">
        <f t="shared" si="15"/>
        <v>3674664</v>
      </c>
      <c r="E213" s="23">
        <f t="shared" si="2"/>
        <v>1827612</v>
      </c>
      <c r="F213" s="23">
        <f t="shared" si="2"/>
        <v>3150628</v>
      </c>
      <c r="G213" s="23">
        <f t="shared" si="2"/>
        <v>1787659</v>
      </c>
      <c r="H213" s="24">
        <f t="shared" si="3"/>
        <v>1.7624323207054589</v>
      </c>
      <c r="I213" s="50">
        <f t="shared" si="4"/>
        <v>49.735486019946315</v>
      </c>
      <c r="J213" s="25">
        <f t="shared" si="5"/>
        <v>1.7239041984841421</v>
      </c>
      <c r="K213" s="44">
        <f t="shared" si="8"/>
        <v>42.389534883720927</v>
      </c>
      <c r="L213" s="26">
        <f t="shared" ref="L213:L223" si="16">IF(OR(F$212="..c",F213="..c"),"..c",100*F213/F$212)</f>
        <v>73.612786539068566</v>
      </c>
    </row>
    <row r="214" spans="1:12">
      <c r="A214" s="22" t="str">
        <f t="shared" si="1"/>
        <v>Mar-05</v>
      </c>
      <c r="B214" s="1">
        <f t="shared" si="15"/>
        <v>3108</v>
      </c>
      <c r="C214" s="1">
        <f t="shared" si="15"/>
        <v>131548</v>
      </c>
      <c r="D214" s="1">
        <f t="shared" si="15"/>
        <v>4077988</v>
      </c>
      <c r="E214" s="23">
        <f t="shared" si="2"/>
        <v>1892959</v>
      </c>
      <c r="F214" s="23">
        <f t="shared" si="2"/>
        <v>3333049</v>
      </c>
      <c r="G214" s="23">
        <f t="shared" si="2"/>
        <v>1847150</v>
      </c>
      <c r="H214" s="24">
        <f t="shared" si="3"/>
        <v>1.8044279024443062</v>
      </c>
      <c r="I214" s="50">
        <f t="shared" si="4"/>
        <v>46.418944832598818</v>
      </c>
      <c r="J214" s="25">
        <f t="shared" si="5"/>
        <v>1.7607613265791811</v>
      </c>
      <c r="K214" s="44">
        <f t="shared" si="8"/>
        <v>42.325611325611327</v>
      </c>
      <c r="L214" s="26">
        <f t="shared" si="16"/>
        <v>77.874958440430277</v>
      </c>
    </row>
    <row r="215" spans="1:12">
      <c r="A215" s="22" t="str">
        <f t="shared" si="1"/>
        <v>Apr-05</v>
      </c>
      <c r="B215" s="1">
        <f t="shared" si="15"/>
        <v>3100</v>
      </c>
      <c r="C215" s="1">
        <f t="shared" si="15"/>
        <v>131195</v>
      </c>
      <c r="D215" s="1">
        <f t="shared" si="15"/>
        <v>3935850</v>
      </c>
      <c r="E215" s="23">
        <f t="shared" si="2"/>
        <v>1500687</v>
      </c>
      <c r="F215" s="23">
        <f t="shared" si="2"/>
        <v>2610879</v>
      </c>
      <c r="G215" s="23">
        <f t="shared" si="2"/>
        <v>1468110</v>
      </c>
      <c r="H215" s="24">
        <f t="shared" si="3"/>
        <v>1.7783946706990621</v>
      </c>
      <c r="I215" s="50">
        <f t="shared" si="4"/>
        <v>38.12866343991768</v>
      </c>
      <c r="J215" s="25">
        <f t="shared" si="5"/>
        <v>1.7397891765571369</v>
      </c>
      <c r="K215" s="44">
        <f t="shared" si="8"/>
        <v>42.320967741935483</v>
      </c>
      <c r="L215" s="26">
        <f t="shared" si="16"/>
        <v>61.001831541628142</v>
      </c>
    </row>
    <row r="216" spans="1:12">
      <c r="A216" s="22" t="str">
        <f t="shared" si="1"/>
        <v>May-05</v>
      </c>
      <c r="B216" s="1">
        <f t="shared" si="15"/>
        <v>3081</v>
      </c>
      <c r="C216" s="1">
        <f t="shared" si="15"/>
        <v>127967</v>
      </c>
      <c r="D216" s="1">
        <f t="shared" si="15"/>
        <v>3966977</v>
      </c>
      <c r="E216" s="23">
        <f t="shared" si="2"/>
        <v>1151163</v>
      </c>
      <c r="F216" s="23">
        <f t="shared" si="2"/>
        <v>1791539</v>
      </c>
      <c r="G216" s="23">
        <f t="shared" si="2"/>
        <v>1001135</v>
      </c>
      <c r="H216" s="24">
        <f t="shared" si="3"/>
        <v>1.7895079085238255</v>
      </c>
      <c r="I216" s="50">
        <f t="shared" si="4"/>
        <v>29.018645684106563</v>
      </c>
      <c r="J216" s="25">
        <f t="shared" si="5"/>
        <v>1.5562861210792911</v>
      </c>
      <c r="K216" s="44">
        <f t="shared" si="8"/>
        <v>41.534242129178836</v>
      </c>
      <c r="L216" s="26">
        <f t="shared" si="16"/>
        <v>41.858378070472412</v>
      </c>
    </row>
    <row r="217" spans="1:12">
      <c r="A217" s="22" t="str">
        <f t="shared" ref="A217:A280" si="17">TEXT(A71,"mmm-yy")</f>
        <v>Jun-05</v>
      </c>
      <c r="B217" s="1">
        <f t="shared" si="15"/>
        <v>3058</v>
      </c>
      <c r="C217" s="1">
        <f t="shared" si="15"/>
        <v>127562</v>
      </c>
      <c r="D217" s="1">
        <f t="shared" si="15"/>
        <v>3826860</v>
      </c>
      <c r="E217" s="23">
        <f t="shared" ref="E217:G253" si="18">IF(E71&lt;0,"C",E71)</f>
        <v>1131107</v>
      </c>
      <c r="F217" s="23">
        <f t="shared" si="18"/>
        <v>1810133</v>
      </c>
      <c r="G217" s="23">
        <f t="shared" si="18"/>
        <v>975919</v>
      </c>
      <c r="H217" s="24">
        <f t="shared" ref="H217:H253" si="19">IF(F217=0,"-",IF(OR(F217="C",G217="C"),"C",F217/G217))</f>
        <v>1.8547984002770721</v>
      </c>
      <c r="I217" s="50">
        <f t="shared" ref="I217:I253" si="20">IF(D217=0,"-",IF(E217="C","C",100*E217/D217))</f>
        <v>29.557051995630882</v>
      </c>
      <c r="J217" s="25">
        <f t="shared" ref="J217:J253" si="21">IF(OR(F217="C",E217="C"),"C",F217/E217)</f>
        <v>1.6003198636380112</v>
      </c>
      <c r="K217" s="44">
        <f t="shared" si="8"/>
        <v>41.714192282537603</v>
      </c>
      <c r="L217" s="26">
        <f t="shared" si="16"/>
        <v>42.292817221304389</v>
      </c>
    </row>
    <row r="218" spans="1:12">
      <c r="A218" s="22" t="str">
        <f t="shared" si="17"/>
        <v>Jul-05</v>
      </c>
      <c r="B218" s="1">
        <f t="shared" si="15"/>
        <v>3052</v>
      </c>
      <c r="C218" s="1">
        <f t="shared" si="15"/>
        <v>127639</v>
      </c>
      <c r="D218" s="1">
        <f t="shared" si="15"/>
        <v>3956809</v>
      </c>
      <c r="E218" s="23">
        <f t="shared" si="18"/>
        <v>1251771</v>
      </c>
      <c r="F218" s="23">
        <f t="shared" si="18"/>
        <v>2146289</v>
      </c>
      <c r="G218" s="23">
        <f t="shared" si="18"/>
        <v>1107221</v>
      </c>
      <c r="H218" s="24">
        <f t="shared" si="19"/>
        <v>1.9384467960777478</v>
      </c>
      <c r="I218" s="50">
        <f t="shared" si="20"/>
        <v>31.635871228558162</v>
      </c>
      <c r="J218" s="25">
        <f t="shared" si="21"/>
        <v>1.7146019519544708</v>
      </c>
      <c r="K218" s="44">
        <f t="shared" si="8"/>
        <v>41.821428571428569</v>
      </c>
      <c r="L218" s="26">
        <f t="shared" si="16"/>
        <v>50.146927535764597</v>
      </c>
    </row>
    <row r="219" spans="1:12">
      <c r="A219" s="22" t="str">
        <f t="shared" si="17"/>
        <v>Aug-05</v>
      </c>
      <c r="B219" s="1">
        <f t="shared" si="15"/>
        <v>3059</v>
      </c>
      <c r="C219" s="1">
        <f t="shared" si="15"/>
        <v>127610</v>
      </c>
      <c r="D219" s="1">
        <f t="shared" si="15"/>
        <v>3955910</v>
      </c>
      <c r="E219" s="23">
        <f t="shared" si="18"/>
        <v>1174656</v>
      </c>
      <c r="F219" s="23">
        <f t="shared" si="18"/>
        <v>1920391</v>
      </c>
      <c r="G219" s="23">
        <f t="shared" si="18"/>
        <v>998153</v>
      </c>
      <c r="H219" s="24">
        <f t="shared" si="19"/>
        <v>1.92394452553867</v>
      </c>
      <c r="I219" s="50">
        <f t="shared" si="20"/>
        <v>29.693698794967531</v>
      </c>
      <c r="J219" s="25">
        <f t="shared" si="21"/>
        <v>1.634853948730522</v>
      </c>
      <c r="K219" s="44">
        <f t="shared" si="8"/>
        <v>41.716247139588098</v>
      </c>
      <c r="L219" s="26">
        <f t="shared" si="16"/>
        <v>44.868938114734085</v>
      </c>
    </row>
    <row r="220" spans="1:12">
      <c r="A220" s="22" t="str">
        <f t="shared" si="17"/>
        <v>Sep-05</v>
      </c>
      <c r="B220" s="1">
        <f t="shared" si="15"/>
        <v>3104</v>
      </c>
      <c r="C220" s="1">
        <f t="shared" si="15"/>
        <v>129081</v>
      </c>
      <c r="D220" s="1">
        <f t="shared" si="15"/>
        <v>3872430</v>
      </c>
      <c r="E220" s="23">
        <f t="shared" si="18"/>
        <v>1243890</v>
      </c>
      <c r="F220" s="23">
        <f t="shared" si="18"/>
        <v>2108206</v>
      </c>
      <c r="G220" s="23">
        <f t="shared" si="18"/>
        <v>1120608</v>
      </c>
      <c r="H220" s="24">
        <f t="shared" si="19"/>
        <v>1.8813055055826837</v>
      </c>
      <c r="I220" s="50">
        <f t="shared" si="20"/>
        <v>32.121691031212961</v>
      </c>
      <c r="J220" s="25">
        <f t="shared" si="21"/>
        <v>1.694849223002034</v>
      </c>
      <c r="K220" s="44">
        <f t="shared" si="8"/>
        <v>41.585373711340203</v>
      </c>
      <c r="L220" s="26">
        <f t="shared" si="16"/>
        <v>49.257138024033175</v>
      </c>
    </row>
    <row r="221" spans="1:12">
      <c r="A221" s="22" t="str">
        <f t="shared" si="17"/>
        <v>Oct-05</v>
      </c>
      <c r="B221" s="1">
        <f t="shared" si="15"/>
        <v>3147</v>
      </c>
      <c r="C221" s="1">
        <f t="shared" si="15"/>
        <v>133886</v>
      </c>
      <c r="D221" s="1">
        <f t="shared" si="15"/>
        <v>4150466</v>
      </c>
      <c r="E221" s="23">
        <f t="shared" si="18"/>
        <v>1380987</v>
      </c>
      <c r="F221" s="23">
        <f t="shared" si="18"/>
        <v>2333921</v>
      </c>
      <c r="G221" s="23">
        <f t="shared" si="18"/>
        <v>1305294</v>
      </c>
      <c r="H221" s="24">
        <f t="shared" si="19"/>
        <v>1.7880423873855238</v>
      </c>
      <c r="I221" s="50">
        <f t="shared" si="20"/>
        <v>33.273058976991983</v>
      </c>
      <c r="J221" s="25">
        <f t="shared" si="21"/>
        <v>1.690038356624646</v>
      </c>
      <c r="K221" s="44">
        <f t="shared" si="8"/>
        <v>42.54401016841436</v>
      </c>
      <c r="L221" s="26">
        <f t="shared" si="16"/>
        <v>54.530851745128096</v>
      </c>
    </row>
    <row r="222" spans="1:12">
      <c r="A222" s="22" t="str">
        <f t="shared" si="17"/>
        <v>Nov-05</v>
      </c>
      <c r="B222" s="1">
        <f t="shared" si="15"/>
        <v>3168</v>
      </c>
      <c r="C222" s="1">
        <f t="shared" si="15"/>
        <v>134604</v>
      </c>
      <c r="D222" s="1">
        <f t="shared" si="15"/>
        <v>4038120</v>
      </c>
      <c r="E222" s="23">
        <f t="shared" si="18"/>
        <v>1578552</v>
      </c>
      <c r="F222" s="23">
        <f t="shared" si="18"/>
        <v>2579173</v>
      </c>
      <c r="G222" s="23">
        <f t="shared" si="18"/>
        <v>1479000</v>
      </c>
      <c r="H222" s="24">
        <f t="shared" si="19"/>
        <v>1.7438627450980393</v>
      </c>
      <c r="I222" s="50">
        <f t="shared" si="20"/>
        <v>39.091260289441621</v>
      </c>
      <c r="J222" s="25">
        <f t="shared" si="21"/>
        <v>1.6338853582270334</v>
      </c>
      <c r="K222" s="44">
        <f t="shared" si="8"/>
        <v>42.488636363636367</v>
      </c>
      <c r="L222" s="26">
        <f t="shared" si="16"/>
        <v>60.261037322187541</v>
      </c>
    </row>
    <row r="223" spans="1:12">
      <c r="A223" s="22" t="str">
        <f t="shared" si="17"/>
        <v>Dec-05</v>
      </c>
      <c r="B223" s="1">
        <f t="shared" si="15"/>
        <v>3194</v>
      </c>
      <c r="C223" s="1">
        <f t="shared" si="15"/>
        <v>135795</v>
      </c>
      <c r="D223" s="1">
        <f t="shared" si="15"/>
        <v>4209645</v>
      </c>
      <c r="E223" s="23">
        <f t="shared" si="18"/>
        <v>1631738</v>
      </c>
      <c r="F223" s="23">
        <f t="shared" si="18"/>
        <v>3023292</v>
      </c>
      <c r="G223" s="23">
        <f t="shared" si="18"/>
        <v>1621670</v>
      </c>
      <c r="H223" s="24">
        <f t="shared" si="19"/>
        <v>1.864307781484519</v>
      </c>
      <c r="I223" s="50">
        <f t="shared" si="20"/>
        <v>38.761890848278178</v>
      </c>
      <c r="J223" s="25">
        <f t="shared" si="21"/>
        <v>1.8528048007707119</v>
      </c>
      <c r="K223" s="44">
        <f t="shared" si="8"/>
        <v>42.515654351909831</v>
      </c>
      <c r="L223" s="26">
        <f t="shared" si="16"/>
        <v>70.637647047278733</v>
      </c>
    </row>
    <row r="224" spans="1:12">
      <c r="A224" s="22" t="str">
        <f t="shared" si="17"/>
        <v>Jan-06</v>
      </c>
      <c r="B224" s="1">
        <f t="shared" si="15"/>
        <v>3195</v>
      </c>
      <c r="C224" s="1">
        <f t="shared" si="15"/>
        <v>136132</v>
      </c>
      <c r="D224" s="1">
        <f t="shared" si="15"/>
        <v>4220092</v>
      </c>
      <c r="E224" s="23">
        <f t="shared" si="18"/>
        <v>2057423</v>
      </c>
      <c r="F224" s="23">
        <f t="shared" si="18"/>
        <v>4200158</v>
      </c>
      <c r="G224" s="23">
        <f t="shared" si="18"/>
        <v>1984175</v>
      </c>
      <c r="H224" s="24">
        <f t="shared" si="19"/>
        <v>2.1168284047526051</v>
      </c>
      <c r="I224" s="50">
        <f t="shared" si="20"/>
        <v>48.753036663655671</v>
      </c>
      <c r="J224" s="25">
        <f t="shared" si="21"/>
        <v>2.0414654643211434</v>
      </c>
      <c r="K224" s="44">
        <f t="shared" si="8"/>
        <v>42.607824726134588</v>
      </c>
      <c r="L224" s="26">
        <f>IF(OR(F$224="..c",F224="..c"),"..c",100*F224/F$224)</f>
        <v>100</v>
      </c>
    </row>
    <row r="225" spans="1:12">
      <c r="A225" s="22" t="str">
        <f t="shared" si="17"/>
        <v>Feb-06</v>
      </c>
      <c r="B225" s="1">
        <f t="shared" si="15"/>
        <v>3199</v>
      </c>
      <c r="C225" s="1">
        <f t="shared" si="15"/>
        <v>136377</v>
      </c>
      <c r="D225" s="1">
        <f t="shared" si="15"/>
        <v>3818556</v>
      </c>
      <c r="E225" s="23">
        <f t="shared" si="18"/>
        <v>1860196</v>
      </c>
      <c r="F225" s="23">
        <f t="shared" si="18"/>
        <v>3225892</v>
      </c>
      <c r="G225" s="23">
        <f t="shared" si="18"/>
        <v>1810609</v>
      </c>
      <c r="H225" s="24">
        <f t="shared" si="19"/>
        <v>1.7816613084326876</v>
      </c>
      <c r="I225" s="50">
        <f t="shared" si="20"/>
        <v>48.714645012407829</v>
      </c>
      <c r="J225" s="25">
        <f t="shared" si="21"/>
        <v>1.7341677973718899</v>
      </c>
      <c r="K225" s="44">
        <f t="shared" si="8"/>
        <v>42.631134729602998</v>
      </c>
      <c r="L225" s="26">
        <f t="shared" ref="L225:L235" si="22">IF(OR(F$224="..c",F225="..c"),"..c",100*F225/F$224)</f>
        <v>76.804063085245843</v>
      </c>
    </row>
    <row r="226" spans="1:12">
      <c r="A226" s="22" t="str">
        <f t="shared" si="17"/>
        <v>Mar-06</v>
      </c>
      <c r="B226" s="1">
        <f t="shared" si="15"/>
        <v>3198</v>
      </c>
      <c r="C226" s="1">
        <f t="shared" si="15"/>
        <v>136037</v>
      </c>
      <c r="D226" s="1">
        <f t="shared" si="15"/>
        <v>4217147</v>
      </c>
      <c r="E226" s="23">
        <f t="shared" si="18"/>
        <v>1859393</v>
      </c>
      <c r="F226" s="23">
        <f t="shared" si="18"/>
        <v>3109626</v>
      </c>
      <c r="G226" s="23">
        <f t="shared" si="18"/>
        <v>1769974</v>
      </c>
      <c r="H226" s="24">
        <f t="shared" si="19"/>
        <v>1.7568766546853232</v>
      </c>
      <c r="I226" s="50">
        <f t="shared" si="20"/>
        <v>44.091254110895349</v>
      </c>
      <c r="J226" s="25">
        <f t="shared" si="21"/>
        <v>1.6723877093223434</v>
      </c>
      <c r="K226" s="44">
        <f t="shared" si="8"/>
        <v>42.538148843026889</v>
      </c>
      <c r="L226" s="26">
        <f t="shared" si="22"/>
        <v>74.035929124571027</v>
      </c>
    </row>
    <row r="227" spans="1:12">
      <c r="A227" s="22" t="str">
        <f t="shared" si="17"/>
        <v>Apr-06</v>
      </c>
      <c r="B227" s="1">
        <f t="shared" si="15"/>
        <v>3189</v>
      </c>
      <c r="C227" s="1">
        <f t="shared" si="15"/>
        <v>135847</v>
      </c>
      <c r="D227" s="1">
        <f t="shared" si="15"/>
        <v>4075410</v>
      </c>
      <c r="E227" s="23">
        <f t="shared" si="18"/>
        <v>1537457</v>
      </c>
      <c r="F227" s="23">
        <f t="shared" si="18"/>
        <v>2710206</v>
      </c>
      <c r="G227" s="23">
        <f t="shared" si="18"/>
        <v>1502005</v>
      </c>
      <c r="H227" s="24">
        <f t="shared" si="19"/>
        <v>1.8043921291873197</v>
      </c>
      <c r="I227" s="50">
        <f t="shared" si="20"/>
        <v>37.725210469621459</v>
      </c>
      <c r="J227" s="25">
        <f t="shared" si="21"/>
        <v>1.7627849104072504</v>
      </c>
      <c r="K227" s="44">
        <f t="shared" si="8"/>
        <v>42.598620257133895</v>
      </c>
      <c r="L227" s="26">
        <f t="shared" si="22"/>
        <v>64.526286868255909</v>
      </c>
    </row>
    <row r="228" spans="1:12">
      <c r="A228" s="22" t="str">
        <f t="shared" si="17"/>
        <v>May-06</v>
      </c>
      <c r="B228" s="1">
        <f t="shared" si="15"/>
        <v>3157</v>
      </c>
      <c r="C228" s="1">
        <f t="shared" si="15"/>
        <v>130891</v>
      </c>
      <c r="D228" s="1">
        <f t="shared" si="15"/>
        <v>4057621</v>
      </c>
      <c r="E228" s="23">
        <f t="shared" si="18"/>
        <v>1182881</v>
      </c>
      <c r="F228" s="23">
        <f t="shared" si="18"/>
        <v>1820042</v>
      </c>
      <c r="G228" s="23">
        <f t="shared" si="18"/>
        <v>1004411</v>
      </c>
      <c r="H228" s="24">
        <f t="shared" si="19"/>
        <v>1.8120490516332457</v>
      </c>
      <c r="I228" s="50">
        <f t="shared" si="20"/>
        <v>29.152081971184593</v>
      </c>
      <c r="J228" s="25">
        <f t="shared" si="21"/>
        <v>1.5386518170466852</v>
      </c>
      <c r="K228" s="44">
        <f t="shared" ref="K228:K253" si="23">C228/B228</f>
        <v>41.460563826417484</v>
      </c>
      <c r="L228" s="26">
        <f t="shared" si="22"/>
        <v>43.332703198308252</v>
      </c>
    </row>
    <row r="229" spans="1:12">
      <c r="A229" s="22" t="str">
        <f t="shared" si="17"/>
        <v>Jun-06</v>
      </c>
      <c r="B229" s="1">
        <f t="shared" si="15"/>
        <v>3124</v>
      </c>
      <c r="C229" s="1">
        <f t="shared" si="15"/>
        <v>129038</v>
      </c>
      <c r="D229" s="1">
        <f t="shared" si="15"/>
        <v>3871140</v>
      </c>
      <c r="E229" s="23">
        <f t="shared" si="18"/>
        <v>1069657</v>
      </c>
      <c r="F229" s="23">
        <f t="shared" si="18"/>
        <v>1687038</v>
      </c>
      <c r="G229" s="23">
        <f t="shared" si="18"/>
        <v>901115</v>
      </c>
      <c r="H229" s="24">
        <f t="shared" si="19"/>
        <v>1.8721672594507914</v>
      </c>
      <c r="I229" s="50">
        <f t="shared" si="20"/>
        <v>27.631576228191179</v>
      </c>
      <c r="J229" s="25">
        <f t="shared" si="21"/>
        <v>1.5771766089503458</v>
      </c>
      <c r="K229" s="44">
        <f t="shared" si="23"/>
        <v>41.30537772087068</v>
      </c>
      <c r="L229" s="26">
        <f t="shared" si="22"/>
        <v>40.166060419631833</v>
      </c>
    </row>
    <row r="230" spans="1:12">
      <c r="A230" s="22" t="str">
        <f t="shared" si="17"/>
        <v>Jul-06</v>
      </c>
      <c r="B230" s="1">
        <f t="shared" si="15"/>
        <v>3105</v>
      </c>
      <c r="C230" s="1">
        <f t="shared" si="15"/>
        <v>128518</v>
      </c>
      <c r="D230" s="1">
        <f t="shared" si="15"/>
        <v>3984058</v>
      </c>
      <c r="E230" s="23">
        <f t="shared" si="18"/>
        <v>1221972</v>
      </c>
      <c r="F230" s="23">
        <f t="shared" si="18"/>
        <v>2059914</v>
      </c>
      <c r="G230" s="23">
        <f t="shared" si="18"/>
        <v>1064174</v>
      </c>
      <c r="H230" s="24">
        <f t="shared" si="19"/>
        <v>1.9356928472223527</v>
      </c>
      <c r="I230" s="50">
        <f t="shared" si="20"/>
        <v>30.67154142836274</v>
      </c>
      <c r="J230" s="25">
        <f t="shared" si="21"/>
        <v>1.6857292965796271</v>
      </c>
      <c r="K230" s="44">
        <f t="shared" si="23"/>
        <v>41.390660225442836</v>
      </c>
      <c r="L230" s="26">
        <f t="shared" si="22"/>
        <v>49.043726450290677</v>
      </c>
    </row>
    <row r="231" spans="1:12">
      <c r="A231" s="22" t="str">
        <f t="shared" si="17"/>
        <v>Aug-06</v>
      </c>
      <c r="B231" s="1">
        <f t="shared" si="15"/>
        <v>3123</v>
      </c>
      <c r="C231" s="1">
        <f t="shared" si="15"/>
        <v>128803</v>
      </c>
      <c r="D231" s="1">
        <f t="shared" si="15"/>
        <v>3992893</v>
      </c>
      <c r="E231" s="23">
        <f t="shared" si="18"/>
        <v>1224999</v>
      </c>
      <c r="F231" s="23">
        <f t="shared" si="18"/>
        <v>1981418</v>
      </c>
      <c r="G231" s="23">
        <f t="shared" si="18"/>
        <v>1016091</v>
      </c>
      <c r="H231" s="24">
        <f t="shared" si="19"/>
        <v>1.9500399078428998</v>
      </c>
      <c r="I231" s="50">
        <f t="shared" si="20"/>
        <v>30.679484774573222</v>
      </c>
      <c r="J231" s="25">
        <f t="shared" si="21"/>
        <v>1.6174854020288996</v>
      </c>
      <c r="K231" s="44">
        <f t="shared" si="23"/>
        <v>41.243355747678514</v>
      </c>
      <c r="L231" s="26">
        <f t="shared" si="22"/>
        <v>47.174844374902086</v>
      </c>
    </row>
    <row r="232" spans="1:12">
      <c r="A232" s="22" t="str">
        <f t="shared" si="17"/>
        <v>Sep-06</v>
      </c>
      <c r="B232" s="1">
        <f t="shared" ref="B232:D251" si="24">B86</f>
        <v>3157</v>
      </c>
      <c r="C232" s="1">
        <f t="shared" si="24"/>
        <v>129952</v>
      </c>
      <c r="D232" s="1">
        <f t="shared" si="24"/>
        <v>3898560</v>
      </c>
      <c r="E232" s="23">
        <f t="shared" si="18"/>
        <v>1283698</v>
      </c>
      <c r="F232" s="23">
        <f t="shared" si="18"/>
        <v>2173608</v>
      </c>
      <c r="G232" s="23">
        <f t="shared" si="18"/>
        <v>1159368</v>
      </c>
      <c r="H232" s="24">
        <f t="shared" si="19"/>
        <v>1.8748214544475956</v>
      </c>
      <c r="I232" s="50">
        <f t="shared" si="20"/>
        <v>32.927491176229175</v>
      </c>
      <c r="J232" s="25">
        <f t="shared" si="21"/>
        <v>1.6932393756163833</v>
      </c>
      <c r="K232" s="44">
        <f t="shared" si="23"/>
        <v>41.163129553373459</v>
      </c>
      <c r="L232" s="26">
        <f t="shared" si="22"/>
        <v>51.750624619359556</v>
      </c>
    </row>
    <row r="233" spans="1:12">
      <c r="A233" s="22" t="str">
        <f t="shared" si="17"/>
        <v>Oct-06</v>
      </c>
      <c r="B233" s="1">
        <f t="shared" si="24"/>
        <v>3200</v>
      </c>
      <c r="C233" s="1">
        <f t="shared" si="24"/>
        <v>134507</v>
      </c>
      <c r="D233" s="1">
        <f t="shared" si="24"/>
        <v>4169717</v>
      </c>
      <c r="E233" s="23">
        <f t="shared" si="18"/>
        <v>1449690</v>
      </c>
      <c r="F233" s="23">
        <f t="shared" si="18"/>
        <v>2442298</v>
      </c>
      <c r="G233" s="23">
        <f t="shared" si="18"/>
        <v>1345694</v>
      </c>
      <c r="H233" s="24">
        <f t="shared" si="19"/>
        <v>1.8148984836077147</v>
      </c>
      <c r="I233" s="50">
        <f t="shared" si="20"/>
        <v>34.76710769579806</v>
      </c>
      <c r="J233" s="25">
        <f t="shared" si="21"/>
        <v>1.6847036262925177</v>
      </c>
      <c r="K233" s="44">
        <f t="shared" si="23"/>
        <v>42.033437499999998</v>
      </c>
      <c r="L233" s="26">
        <f t="shared" si="22"/>
        <v>58.14776491741501</v>
      </c>
    </row>
    <row r="234" spans="1:12">
      <c r="A234" s="22" t="str">
        <f t="shared" si="17"/>
        <v>Nov-06</v>
      </c>
      <c r="B234" s="1">
        <f t="shared" si="24"/>
        <v>3209</v>
      </c>
      <c r="C234" s="1">
        <f t="shared" si="24"/>
        <v>134553</v>
      </c>
      <c r="D234" s="1">
        <f t="shared" si="24"/>
        <v>4036590</v>
      </c>
      <c r="E234" s="23">
        <f t="shared" si="18"/>
        <v>1654620</v>
      </c>
      <c r="F234" s="23">
        <f t="shared" si="18"/>
        <v>2696769</v>
      </c>
      <c r="G234" s="23">
        <f t="shared" si="18"/>
        <v>1530056</v>
      </c>
      <c r="H234" s="24">
        <f t="shared" si="19"/>
        <v>1.7625296067594911</v>
      </c>
      <c r="I234" s="50">
        <f t="shared" si="20"/>
        <v>40.990539044094149</v>
      </c>
      <c r="J234" s="25">
        <f t="shared" si="21"/>
        <v>1.6298418972332016</v>
      </c>
      <c r="K234" s="44">
        <f t="shared" si="23"/>
        <v>41.929884699283264</v>
      </c>
      <c r="L234" s="26">
        <f t="shared" si="22"/>
        <v>64.20637033178275</v>
      </c>
    </row>
    <row r="235" spans="1:12">
      <c r="A235" s="22" t="str">
        <f t="shared" si="17"/>
        <v>Dec-06</v>
      </c>
      <c r="B235" s="1">
        <f t="shared" si="24"/>
        <v>3233</v>
      </c>
      <c r="C235" s="1">
        <f t="shared" si="24"/>
        <v>135638</v>
      </c>
      <c r="D235" s="1">
        <f t="shared" si="24"/>
        <v>4204778</v>
      </c>
      <c r="E235" s="23">
        <f t="shared" si="18"/>
        <v>1697181</v>
      </c>
      <c r="F235" s="23">
        <f t="shared" si="18"/>
        <v>3161143</v>
      </c>
      <c r="G235" s="23">
        <f t="shared" si="18"/>
        <v>1672996</v>
      </c>
      <c r="H235" s="24">
        <f t="shared" si="19"/>
        <v>1.889510196079369</v>
      </c>
      <c r="I235" s="50">
        <f t="shared" si="20"/>
        <v>40.363153536286575</v>
      </c>
      <c r="J235" s="25">
        <f t="shared" si="21"/>
        <v>1.8625844856853806</v>
      </c>
      <c r="K235" s="44">
        <f t="shared" si="23"/>
        <v>41.954222084751002</v>
      </c>
      <c r="L235" s="26">
        <f t="shared" si="22"/>
        <v>75.262478221057393</v>
      </c>
    </row>
    <row r="236" spans="1:12">
      <c r="A236" s="22" t="str">
        <f t="shared" si="17"/>
        <v>Jan-07</v>
      </c>
      <c r="B236" s="1">
        <f t="shared" si="24"/>
        <v>3232</v>
      </c>
      <c r="C236" s="1">
        <f t="shared" si="24"/>
        <v>135823</v>
      </c>
      <c r="D236" s="1">
        <f t="shared" si="24"/>
        <v>4210513</v>
      </c>
      <c r="E236" s="23">
        <f t="shared" si="18"/>
        <v>2153590</v>
      </c>
      <c r="F236" s="23">
        <f t="shared" si="18"/>
        <v>4299046</v>
      </c>
      <c r="G236" s="23">
        <f t="shared" si="18"/>
        <v>2004209</v>
      </c>
      <c r="H236" s="24">
        <f t="shared" si="19"/>
        <v>2.145008828919539</v>
      </c>
      <c r="I236" s="50">
        <f t="shared" si="20"/>
        <v>51.147924255310457</v>
      </c>
      <c r="J236" s="25">
        <f t="shared" si="21"/>
        <v>1.9962230508128289</v>
      </c>
      <c r="K236" s="44">
        <f t="shared" si="23"/>
        <v>42.024443069306933</v>
      </c>
      <c r="L236" s="26">
        <f>IF(OR(F$236="..c",F236="..c"),"..c",100*F236/F$236)</f>
        <v>100</v>
      </c>
    </row>
    <row r="237" spans="1:12">
      <c r="A237" s="22" t="str">
        <f t="shared" si="17"/>
        <v>Feb-07</v>
      </c>
      <c r="B237" s="1">
        <f t="shared" si="24"/>
        <v>3239</v>
      </c>
      <c r="C237" s="1">
        <f t="shared" si="24"/>
        <v>135934</v>
      </c>
      <c r="D237" s="1">
        <f t="shared" si="24"/>
        <v>3806152</v>
      </c>
      <c r="E237" s="23">
        <f t="shared" si="18"/>
        <v>1962632</v>
      </c>
      <c r="F237" s="23">
        <f t="shared" si="18"/>
        <v>3421441</v>
      </c>
      <c r="G237" s="23">
        <f t="shared" si="18"/>
        <v>1882705</v>
      </c>
      <c r="H237" s="24">
        <f t="shared" si="19"/>
        <v>1.8173006392398172</v>
      </c>
      <c r="I237" s="50">
        <f t="shared" si="20"/>
        <v>51.564729942472084</v>
      </c>
      <c r="J237" s="25">
        <f t="shared" si="21"/>
        <v>1.7432921709214972</v>
      </c>
      <c r="K237" s="44">
        <f t="shared" si="23"/>
        <v>41.967891324482864</v>
      </c>
      <c r="L237" s="26">
        <f t="shared" ref="L237:L247" si="25">IF(OR(F$236="..c",F237="..c"),"..c",100*F237/F$236)</f>
        <v>79.586052347427781</v>
      </c>
    </row>
    <row r="238" spans="1:12">
      <c r="A238" s="22" t="str">
        <f t="shared" si="17"/>
        <v>Mar-07</v>
      </c>
      <c r="B238" s="1">
        <f t="shared" si="24"/>
        <v>3241</v>
      </c>
      <c r="C238" s="1">
        <f t="shared" si="24"/>
        <v>136331</v>
      </c>
      <c r="D238" s="1">
        <f t="shared" si="24"/>
        <v>4226261</v>
      </c>
      <c r="E238" s="23">
        <f t="shared" si="18"/>
        <v>1981627</v>
      </c>
      <c r="F238" s="23">
        <f t="shared" si="18"/>
        <v>3341487</v>
      </c>
      <c r="G238" s="23">
        <f t="shared" si="18"/>
        <v>1846025</v>
      </c>
      <c r="H238" s="24">
        <f t="shared" si="19"/>
        <v>1.8100984547879904</v>
      </c>
      <c r="I238" s="50">
        <f t="shared" si="20"/>
        <v>46.888419811270531</v>
      </c>
      <c r="J238" s="25">
        <f t="shared" si="21"/>
        <v>1.6862340894628505</v>
      </c>
      <c r="K238" s="44">
        <f t="shared" si="23"/>
        <v>42.064486269669857</v>
      </c>
      <c r="L238" s="26">
        <f t="shared" si="25"/>
        <v>77.726244380730051</v>
      </c>
    </row>
    <row r="239" spans="1:12">
      <c r="A239" s="22" t="str">
        <f t="shared" si="17"/>
        <v>Apr-07</v>
      </c>
      <c r="B239" s="1">
        <f t="shared" si="24"/>
        <v>3235</v>
      </c>
      <c r="C239" s="1">
        <f t="shared" si="24"/>
        <v>136201</v>
      </c>
      <c r="D239" s="1">
        <f t="shared" si="24"/>
        <v>4086030</v>
      </c>
      <c r="E239" s="23">
        <f t="shared" si="18"/>
        <v>1574575</v>
      </c>
      <c r="F239" s="23">
        <f t="shared" si="18"/>
        <v>2779018</v>
      </c>
      <c r="G239" s="23">
        <f t="shared" si="18"/>
        <v>1522054</v>
      </c>
      <c r="H239" s="24">
        <f t="shared" si="19"/>
        <v>1.8258340374257418</v>
      </c>
      <c r="I239" s="50">
        <f t="shared" si="20"/>
        <v>38.535571202365134</v>
      </c>
      <c r="J239" s="25">
        <f t="shared" si="21"/>
        <v>1.764932124541543</v>
      </c>
      <c r="K239" s="44">
        <f t="shared" si="23"/>
        <v>42.102318392581147</v>
      </c>
      <c r="L239" s="26">
        <f t="shared" si="25"/>
        <v>64.642667233614162</v>
      </c>
    </row>
    <row r="240" spans="1:12">
      <c r="A240" s="22" t="str">
        <f t="shared" si="17"/>
        <v>May-07</v>
      </c>
      <c r="B240" s="1">
        <f t="shared" si="24"/>
        <v>3207</v>
      </c>
      <c r="C240" s="1">
        <f t="shared" si="24"/>
        <v>130895</v>
      </c>
      <c r="D240" s="1">
        <f t="shared" si="24"/>
        <v>4057745</v>
      </c>
      <c r="E240" s="23">
        <f t="shared" si="18"/>
        <v>1249335</v>
      </c>
      <c r="F240" s="23">
        <f t="shared" si="18"/>
        <v>1924430</v>
      </c>
      <c r="G240" s="23">
        <f t="shared" si="18"/>
        <v>1049114</v>
      </c>
      <c r="H240" s="24">
        <f t="shared" si="19"/>
        <v>1.8343383083249294</v>
      </c>
      <c r="I240" s="50">
        <f t="shared" si="20"/>
        <v>30.788898760272023</v>
      </c>
      <c r="J240" s="25">
        <f t="shared" si="21"/>
        <v>1.5403634733678317</v>
      </c>
      <c r="K240" s="44">
        <f t="shared" si="23"/>
        <v>40.815403804178359</v>
      </c>
      <c r="L240" s="26">
        <f t="shared" si="25"/>
        <v>44.764117434426147</v>
      </c>
    </row>
    <row r="241" spans="1:12">
      <c r="A241" s="22" t="str">
        <f t="shared" si="17"/>
        <v>Jun-07</v>
      </c>
      <c r="B241" s="1">
        <f t="shared" si="24"/>
        <v>3168</v>
      </c>
      <c r="C241" s="1">
        <f t="shared" si="24"/>
        <v>130147</v>
      </c>
      <c r="D241" s="1">
        <f t="shared" si="24"/>
        <v>3904410</v>
      </c>
      <c r="E241" s="23">
        <f t="shared" si="18"/>
        <v>1123800</v>
      </c>
      <c r="F241" s="23">
        <f t="shared" si="18"/>
        <v>1793885</v>
      </c>
      <c r="G241" s="23">
        <f t="shared" si="18"/>
        <v>964011</v>
      </c>
      <c r="H241" s="24">
        <f t="shared" si="19"/>
        <v>1.860855322190307</v>
      </c>
      <c r="I241" s="50">
        <f t="shared" si="20"/>
        <v>28.782837867949318</v>
      </c>
      <c r="J241" s="25">
        <f t="shared" si="21"/>
        <v>1.5962671293824524</v>
      </c>
      <c r="K241" s="44">
        <f t="shared" si="23"/>
        <v>41.081755050505052</v>
      </c>
      <c r="L241" s="26">
        <f t="shared" si="25"/>
        <v>41.727513499506635</v>
      </c>
    </row>
    <row r="242" spans="1:12">
      <c r="A242" s="22" t="str">
        <f t="shared" si="17"/>
        <v>Jul-07</v>
      </c>
      <c r="B242" s="1">
        <f t="shared" si="24"/>
        <v>3162</v>
      </c>
      <c r="C242" s="1">
        <f t="shared" si="24"/>
        <v>130368</v>
      </c>
      <c r="D242" s="1">
        <f t="shared" si="24"/>
        <v>4041408</v>
      </c>
      <c r="E242" s="23">
        <f t="shared" si="18"/>
        <v>1282115</v>
      </c>
      <c r="F242" s="23">
        <f t="shared" si="18"/>
        <v>2187006</v>
      </c>
      <c r="G242" s="23">
        <f t="shared" si="18"/>
        <v>1094927</v>
      </c>
      <c r="H242" s="24">
        <f t="shared" si="19"/>
        <v>1.9973989133522143</v>
      </c>
      <c r="I242" s="50">
        <f t="shared" si="20"/>
        <v>31.724463355345463</v>
      </c>
      <c r="J242" s="25">
        <f t="shared" si="21"/>
        <v>1.7057799027388338</v>
      </c>
      <c r="K242" s="44">
        <f t="shared" si="23"/>
        <v>41.229601518026563</v>
      </c>
      <c r="L242" s="26">
        <f t="shared" si="25"/>
        <v>50.871891112586376</v>
      </c>
    </row>
    <row r="243" spans="1:12">
      <c r="A243" s="22" t="str">
        <f t="shared" si="17"/>
        <v>Aug-07</v>
      </c>
      <c r="B243" s="1">
        <f t="shared" si="24"/>
        <v>3185</v>
      </c>
      <c r="C243" s="1">
        <f t="shared" si="24"/>
        <v>131320</v>
      </c>
      <c r="D243" s="1">
        <f t="shared" si="24"/>
        <v>4070920</v>
      </c>
      <c r="E243" s="23">
        <f t="shared" si="18"/>
        <v>1279792</v>
      </c>
      <c r="F243" s="23">
        <f t="shared" si="18"/>
        <v>2111197</v>
      </c>
      <c r="G243" s="23">
        <f t="shared" si="18"/>
        <v>1074365</v>
      </c>
      <c r="H243" s="24">
        <f t="shared" si="19"/>
        <v>1.9650649453398055</v>
      </c>
      <c r="I243" s="50">
        <f t="shared" si="20"/>
        <v>31.437414638460101</v>
      </c>
      <c r="J243" s="25">
        <f t="shared" si="21"/>
        <v>1.6496407228674659</v>
      </c>
      <c r="K243" s="44">
        <f t="shared" si="23"/>
        <v>41.230769230769234</v>
      </c>
      <c r="L243" s="26">
        <f t="shared" si="25"/>
        <v>49.108499885788618</v>
      </c>
    </row>
    <row r="244" spans="1:12">
      <c r="A244" s="22" t="str">
        <f t="shared" si="17"/>
        <v>Sep-07</v>
      </c>
      <c r="B244" s="1">
        <f t="shared" si="24"/>
        <v>3214</v>
      </c>
      <c r="C244" s="1">
        <f t="shared" si="24"/>
        <v>132355</v>
      </c>
      <c r="D244" s="1">
        <f t="shared" si="24"/>
        <v>3970650</v>
      </c>
      <c r="E244" s="23">
        <f t="shared" si="18"/>
        <v>1324719</v>
      </c>
      <c r="F244" s="23">
        <f t="shared" si="18"/>
        <v>2265177</v>
      </c>
      <c r="G244" s="23">
        <f t="shared" si="18"/>
        <v>1199239</v>
      </c>
      <c r="H244" s="24">
        <f t="shared" si="19"/>
        <v>1.8888453427548637</v>
      </c>
      <c r="I244" s="50">
        <f t="shared" si="20"/>
        <v>33.362774356843339</v>
      </c>
      <c r="J244" s="25">
        <f t="shared" si="21"/>
        <v>1.7099301814196066</v>
      </c>
      <c r="K244" s="44">
        <f t="shared" si="23"/>
        <v>41.18077162414437</v>
      </c>
      <c r="L244" s="26">
        <f t="shared" si="25"/>
        <v>52.690224761493596</v>
      </c>
    </row>
    <row r="245" spans="1:12">
      <c r="A245" s="22" t="str">
        <f t="shared" si="17"/>
        <v>Oct-07</v>
      </c>
      <c r="B245" s="1">
        <f t="shared" si="24"/>
        <v>3259</v>
      </c>
      <c r="C245" s="1">
        <f t="shared" si="24"/>
        <v>136861</v>
      </c>
      <c r="D245" s="1">
        <f t="shared" si="24"/>
        <v>4242691</v>
      </c>
      <c r="E245" s="23">
        <f t="shared" si="18"/>
        <v>1429239</v>
      </c>
      <c r="F245" s="23">
        <f t="shared" si="18"/>
        <v>2410869</v>
      </c>
      <c r="G245" s="23">
        <f t="shared" si="18"/>
        <v>1310381</v>
      </c>
      <c r="H245" s="24">
        <f t="shared" si="19"/>
        <v>1.8398229217303974</v>
      </c>
      <c r="I245" s="50">
        <f t="shared" si="20"/>
        <v>33.687086804106166</v>
      </c>
      <c r="J245" s="25">
        <f t="shared" si="21"/>
        <v>1.6868200489911065</v>
      </c>
      <c r="K245" s="44">
        <f t="shared" si="23"/>
        <v>41.994783675974226</v>
      </c>
      <c r="L245" s="26">
        <f t="shared" si="25"/>
        <v>56.079162679347931</v>
      </c>
    </row>
    <row r="246" spans="1:12">
      <c r="A246" s="22" t="str">
        <f t="shared" si="17"/>
        <v>Nov-07</v>
      </c>
      <c r="B246" s="1">
        <f t="shared" si="24"/>
        <v>3286</v>
      </c>
      <c r="C246" s="1">
        <f t="shared" si="24"/>
        <v>137775</v>
      </c>
      <c r="D246" s="1">
        <f t="shared" si="24"/>
        <v>4133250</v>
      </c>
      <c r="E246" s="23">
        <f t="shared" si="18"/>
        <v>1674940</v>
      </c>
      <c r="F246" s="23">
        <f t="shared" si="18"/>
        <v>2751525</v>
      </c>
      <c r="G246" s="23">
        <f t="shared" si="18"/>
        <v>1524796</v>
      </c>
      <c r="H246" s="24">
        <f t="shared" si="19"/>
        <v>1.8045200800631691</v>
      </c>
      <c r="I246" s="50">
        <f t="shared" si="20"/>
        <v>40.523558942720619</v>
      </c>
      <c r="J246" s="25">
        <f t="shared" si="21"/>
        <v>1.6427603376837379</v>
      </c>
      <c r="K246" s="44">
        <f t="shared" si="23"/>
        <v>41.92787583688375</v>
      </c>
      <c r="L246" s="26">
        <f t="shared" si="25"/>
        <v>64.003153257722758</v>
      </c>
    </row>
    <row r="247" spans="1:12">
      <c r="A247" s="22" t="str">
        <f t="shared" si="17"/>
        <v>Dec-07</v>
      </c>
      <c r="B247" s="1">
        <f t="shared" si="24"/>
        <v>3302</v>
      </c>
      <c r="C247" s="1">
        <f t="shared" si="24"/>
        <v>138706</v>
      </c>
      <c r="D247" s="1">
        <f t="shared" si="24"/>
        <v>4299886</v>
      </c>
      <c r="E247" s="23">
        <f t="shared" si="18"/>
        <v>1725871</v>
      </c>
      <c r="F247" s="23">
        <f t="shared" si="18"/>
        <v>3187449</v>
      </c>
      <c r="G247" s="23">
        <f t="shared" si="18"/>
        <v>1667456</v>
      </c>
      <c r="H247" s="24">
        <f t="shared" si="19"/>
        <v>1.9115640832501728</v>
      </c>
      <c r="I247" s="50">
        <f t="shared" si="20"/>
        <v>40.13759899681061</v>
      </c>
      <c r="J247" s="25">
        <f t="shared" si="21"/>
        <v>1.8468639892552803</v>
      </c>
      <c r="K247" s="44">
        <f t="shared" si="23"/>
        <v>42.006662628709876</v>
      </c>
      <c r="L247" s="26">
        <f t="shared" si="25"/>
        <v>74.143170368495703</v>
      </c>
    </row>
    <row r="248" spans="1:12">
      <c r="A248" s="22" t="str">
        <f t="shared" si="17"/>
        <v>Jan-08</v>
      </c>
      <c r="B248" s="1">
        <f t="shared" si="24"/>
        <v>3294</v>
      </c>
      <c r="C248" s="1">
        <f t="shared" si="24"/>
        <v>139015</v>
      </c>
      <c r="D248" s="1">
        <f t="shared" si="24"/>
        <v>4309465</v>
      </c>
      <c r="E248" s="23">
        <f t="shared" si="18"/>
        <v>2189283</v>
      </c>
      <c r="F248" s="23">
        <f t="shared" si="18"/>
        <v>4398880</v>
      </c>
      <c r="G248" s="23">
        <f t="shared" si="18"/>
        <v>2103310</v>
      </c>
      <c r="H248" s="24">
        <f t="shared" si="19"/>
        <v>2.0914083040540863</v>
      </c>
      <c r="I248" s="50">
        <f t="shared" si="20"/>
        <v>50.801735250199272</v>
      </c>
      <c r="J248" s="25">
        <f t="shared" si="21"/>
        <v>2.0092788369525549</v>
      </c>
      <c r="K248" s="44">
        <f t="shared" si="23"/>
        <v>42.202489374620519</v>
      </c>
      <c r="L248" s="26">
        <f t="shared" ref="L248:L253" si="26">IF(OR(F$248="..c",F248="..c"),"..c",100*F248/F$248)</f>
        <v>100</v>
      </c>
    </row>
    <row r="249" spans="1:12">
      <c r="A249" s="22" t="str">
        <f t="shared" si="17"/>
        <v>Feb-08</v>
      </c>
      <c r="B249" s="1">
        <f t="shared" si="24"/>
        <v>3303</v>
      </c>
      <c r="C249" s="1">
        <f t="shared" si="24"/>
        <v>138821</v>
      </c>
      <c r="D249" s="1">
        <f t="shared" si="24"/>
        <v>4025809</v>
      </c>
      <c r="E249" s="23">
        <f t="shared" si="18"/>
        <v>2044416</v>
      </c>
      <c r="F249" s="23">
        <f t="shared" si="18"/>
        <v>3539384</v>
      </c>
      <c r="G249" s="23">
        <f t="shared" si="18"/>
        <v>1959064</v>
      </c>
      <c r="H249" s="24">
        <f t="shared" si="19"/>
        <v>1.8066709408166348</v>
      </c>
      <c r="I249" s="50">
        <f t="shared" si="20"/>
        <v>50.782737084645596</v>
      </c>
      <c r="J249" s="25">
        <f t="shared" si="21"/>
        <v>1.73124452166291</v>
      </c>
      <c r="K249" s="44">
        <f t="shared" si="23"/>
        <v>42.028761731759005</v>
      </c>
      <c r="L249" s="26">
        <f t="shared" si="26"/>
        <v>80.46102644309461</v>
      </c>
    </row>
    <row r="250" spans="1:12">
      <c r="A250" s="22" t="str">
        <f t="shared" si="17"/>
        <v>Mar-08</v>
      </c>
      <c r="B250" s="1">
        <f t="shared" si="24"/>
        <v>3309</v>
      </c>
      <c r="C250" s="1">
        <f t="shared" si="24"/>
        <v>139072</v>
      </c>
      <c r="D250" s="1">
        <f t="shared" si="24"/>
        <v>4311232</v>
      </c>
      <c r="E250" s="23">
        <f t="shared" si="18"/>
        <v>2053358</v>
      </c>
      <c r="F250" s="23">
        <f t="shared" si="18"/>
        <v>3572365</v>
      </c>
      <c r="G250" s="23">
        <f t="shared" si="18"/>
        <v>1935195</v>
      </c>
      <c r="H250" s="24">
        <f t="shared" si="19"/>
        <v>1.8459974317833603</v>
      </c>
      <c r="I250" s="50">
        <f t="shared" si="20"/>
        <v>47.628102593411811</v>
      </c>
      <c r="J250" s="25">
        <f t="shared" si="21"/>
        <v>1.7397672495492749</v>
      </c>
      <c r="K250" s="44">
        <f t="shared" si="23"/>
        <v>42.028407373828948</v>
      </c>
      <c r="L250" s="26">
        <f t="shared" si="26"/>
        <v>81.210785472665776</v>
      </c>
    </row>
    <row r="251" spans="1:12">
      <c r="A251" s="22" t="str">
        <f t="shared" si="17"/>
        <v>Apr-08</v>
      </c>
      <c r="B251" s="1">
        <f t="shared" si="24"/>
        <v>3308</v>
      </c>
      <c r="C251" s="1">
        <f t="shared" si="24"/>
        <v>139310</v>
      </c>
      <c r="D251" s="1">
        <f t="shared" si="24"/>
        <v>4179300</v>
      </c>
      <c r="E251" s="23">
        <f t="shared" si="18"/>
        <v>1599194</v>
      </c>
      <c r="F251" s="23">
        <f t="shared" si="18"/>
        <v>2682485</v>
      </c>
      <c r="G251" s="23">
        <f t="shared" si="18"/>
        <v>1489630</v>
      </c>
      <c r="H251" s="24">
        <f t="shared" si="19"/>
        <v>1.8007726750938153</v>
      </c>
      <c r="I251" s="50">
        <f t="shared" si="20"/>
        <v>38.264637618739982</v>
      </c>
      <c r="J251" s="25">
        <f t="shared" si="21"/>
        <v>1.6773981143000787</v>
      </c>
      <c r="K251" s="44">
        <f t="shared" si="23"/>
        <v>42.1130592503023</v>
      </c>
      <c r="L251" s="26">
        <f t="shared" si="26"/>
        <v>60.981090641254134</v>
      </c>
    </row>
    <row r="252" spans="1:12">
      <c r="A252" s="22" t="str">
        <f t="shared" si="17"/>
        <v>May-08</v>
      </c>
      <c r="B252" s="1">
        <f t="shared" ref="B252:D253" si="27">B106</f>
        <v>3246</v>
      </c>
      <c r="C252" s="1">
        <f t="shared" si="27"/>
        <v>134196</v>
      </c>
      <c r="D252" s="1">
        <f t="shared" si="27"/>
        <v>4160076</v>
      </c>
      <c r="E252" s="23">
        <f t="shared" si="18"/>
        <v>1283323</v>
      </c>
      <c r="F252" s="23">
        <f t="shared" si="18"/>
        <v>2016041</v>
      </c>
      <c r="G252" s="23">
        <f t="shared" si="18"/>
        <v>1098441</v>
      </c>
      <c r="H252" s="24">
        <f t="shared" si="19"/>
        <v>1.835365759289757</v>
      </c>
      <c r="I252" s="50">
        <f t="shared" si="20"/>
        <v>30.848546997699081</v>
      </c>
      <c r="J252" s="25">
        <f t="shared" si="21"/>
        <v>1.5709536881985284</v>
      </c>
      <c r="K252" s="44">
        <f t="shared" si="23"/>
        <v>41.341959334565622</v>
      </c>
      <c r="L252" s="26">
        <f t="shared" si="26"/>
        <v>45.83077965300258</v>
      </c>
    </row>
    <row r="253" spans="1:12">
      <c r="A253" s="22" t="str">
        <f t="shared" si="17"/>
        <v>Jun-08</v>
      </c>
      <c r="B253" s="1">
        <f t="shared" si="27"/>
        <v>3226</v>
      </c>
      <c r="C253" s="1">
        <f t="shared" si="27"/>
        <v>133554</v>
      </c>
      <c r="D253" s="1">
        <f t="shared" si="27"/>
        <v>4006620</v>
      </c>
      <c r="E253" s="23">
        <f t="shared" si="18"/>
        <v>1103100</v>
      </c>
      <c r="F253" s="23">
        <f t="shared" si="18"/>
        <v>1700129</v>
      </c>
      <c r="G253" s="23">
        <f t="shared" si="18"/>
        <v>899556</v>
      </c>
      <c r="H253" s="24">
        <f t="shared" si="19"/>
        <v>1.8899646047605707</v>
      </c>
      <c r="I253" s="50">
        <f t="shared" si="20"/>
        <v>27.5319346481573</v>
      </c>
      <c r="J253" s="25">
        <f t="shared" si="21"/>
        <v>1.5412283564500044</v>
      </c>
      <c r="K253" s="44">
        <f t="shared" si="23"/>
        <v>41.399256044637319</v>
      </c>
      <c r="L253" s="26">
        <f t="shared" si="26"/>
        <v>38.649133415778564</v>
      </c>
    </row>
    <row r="254" spans="1:12">
      <c r="A254" s="22" t="str">
        <f t="shared" si="17"/>
        <v>Jul-08</v>
      </c>
      <c r="B254" s="1">
        <f t="shared" ref="B254:D268" si="28">B108</f>
        <v>3216</v>
      </c>
      <c r="C254" s="1">
        <f t="shared" si="28"/>
        <v>132935</v>
      </c>
      <c r="D254" s="1">
        <f t="shared" si="28"/>
        <v>4120985</v>
      </c>
      <c r="E254" s="23">
        <f t="shared" ref="E254:G268" si="29">IF(E108&lt;0,"C",E108)</f>
        <v>1290483</v>
      </c>
      <c r="F254" s="23">
        <f t="shared" si="29"/>
        <v>2140034</v>
      </c>
      <c r="G254" s="23">
        <f t="shared" si="29"/>
        <v>1063126</v>
      </c>
      <c r="H254" s="24">
        <f t="shared" ref="H254:H262" si="30">IF(F254=0,"-",IF(OR(F254="C",G254="C"),"C",F254/G254))</f>
        <v>2.0129636562364199</v>
      </c>
      <c r="I254" s="50">
        <f t="shared" ref="I254:I262" si="31">IF(D254=0,"-",IF(E254="C","C",100*E254/D254))</f>
        <v>31.314916215419373</v>
      </c>
      <c r="J254" s="25">
        <f t="shared" ref="J254:J262" si="32">IF(OR(F254="C",E254="C"),"C",F254/E254)</f>
        <v>1.658320179343703</v>
      </c>
      <c r="K254" s="44">
        <f t="shared" ref="K254:K262" si="33">C254/B254</f>
        <v>41.335509950248756</v>
      </c>
      <c r="L254" s="26">
        <f t="shared" ref="L254:L259" si="34">IF(OR(F$248="..c",F254="..c"),"..c",100*F254/F$248)</f>
        <v>48.649519877787071</v>
      </c>
    </row>
    <row r="255" spans="1:12">
      <c r="A255" s="22" t="str">
        <f t="shared" si="17"/>
        <v>Aug-08</v>
      </c>
      <c r="B255" s="1">
        <f t="shared" si="28"/>
        <v>3228</v>
      </c>
      <c r="C255" s="1">
        <f t="shared" si="28"/>
        <v>133764</v>
      </c>
      <c r="D255" s="1">
        <f t="shared" si="28"/>
        <v>4146684</v>
      </c>
      <c r="E255" s="23">
        <f t="shared" si="29"/>
        <v>1265169</v>
      </c>
      <c r="F255" s="23">
        <f t="shared" si="29"/>
        <v>2028723</v>
      </c>
      <c r="G255" s="23">
        <f t="shared" si="29"/>
        <v>1039632</v>
      </c>
      <c r="H255" s="24">
        <f t="shared" si="30"/>
        <v>1.95138568262616</v>
      </c>
      <c r="I255" s="50">
        <f t="shared" si="31"/>
        <v>30.510378895522301</v>
      </c>
      <c r="J255" s="25">
        <f t="shared" si="32"/>
        <v>1.6035193717202998</v>
      </c>
      <c r="K255" s="44">
        <f t="shared" si="33"/>
        <v>41.438661710037174</v>
      </c>
      <c r="L255" s="26">
        <f t="shared" si="34"/>
        <v>46.119080311351979</v>
      </c>
    </row>
    <row r="256" spans="1:12">
      <c r="A256" s="22" t="str">
        <f t="shared" si="17"/>
        <v>Sep-08</v>
      </c>
      <c r="B256" s="1">
        <f t="shared" si="28"/>
        <v>3258</v>
      </c>
      <c r="C256" s="1">
        <f t="shared" si="28"/>
        <v>135332</v>
      </c>
      <c r="D256" s="1">
        <f t="shared" si="28"/>
        <v>4059960</v>
      </c>
      <c r="E256" s="23">
        <f t="shared" si="29"/>
        <v>1302494</v>
      </c>
      <c r="F256" s="23">
        <f t="shared" si="29"/>
        <v>2146081</v>
      </c>
      <c r="G256" s="23">
        <f t="shared" si="29"/>
        <v>1103852</v>
      </c>
      <c r="H256" s="24">
        <f t="shared" si="30"/>
        <v>1.9441745813750395</v>
      </c>
      <c r="I256" s="50">
        <f t="shared" si="31"/>
        <v>32.081449078316041</v>
      </c>
      <c r="J256" s="25">
        <f t="shared" si="32"/>
        <v>1.6476705458911902</v>
      </c>
      <c r="K256" s="44">
        <f t="shared" si="33"/>
        <v>41.538367096378146</v>
      </c>
      <c r="L256" s="26">
        <f t="shared" si="34"/>
        <v>48.786986687520461</v>
      </c>
    </row>
    <row r="257" spans="1:12">
      <c r="A257" s="22" t="str">
        <f t="shared" si="17"/>
        <v>Oct-08</v>
      </c>
      <c r="B257" s="1">
        <f t="shared" si="28"/>
        <v>3306</v>
      </c>
      <c r="C257" s="1">
        <f t="shared" si="28"/>
        <v>139529</v>
      </c>
      <c r="D257" s="1">
        <f t="shared" si="28"/>
        <v>4325399</v>
      </c>
      <c r="E257" s="23">
        <f t="shared" si="29"/>
        <v>1489983</v>
      </c>
      <c r="F257" s="23">
        <f t="shared" si="29"/>
        <v>2513443</v>
      </c>
      <c r="G257" s="23">
        <f t="shared" si="29"/>
        <v>1336610</v>
      </c>
      <c r="H257" s="24">
        <f t="shared" si="30"/>
        <v>1.8804610170505982</v>
      </c>
      <c r="I257" s="50">
        <f t="shared" si="31"/>
        <v>34.447296076038306</v>
      </c>
      <c r="J257" s="25">
        <f t="shared" si="32"/>
        <v>1.6868937430829747</v>
      </c>
      <c r="K257" s="44">
        <f t="shared" si="33"/>
        <v>42.204779189352692</v>
      </c>
      <c r="L257" s="26">
        <f t="shared" si="34"/>
        <v>57.138248826974142</v>
      </c>
    </row>
    <row r="258" spans="1:12">
      <c r="A258" s="22" t="str">
        <f t="shared" si="17"/>
        <v>Nov-08</v>
      </c>
      <c r="B258" s="1">
        <f t="shared" si="28"/>
        <v>3345</v>
      </c>
      <c r="C258" s="1">
        <f t="shared" si="28"/>
        <v>141455</v>
      </c>
      <c r="D258" s="1">
        <f t="shared" si="28"/>
        <v>4243650</v>
      </c>
      <c r="E258" s="23">
        <f t="shared" si="29"/>
        <v>1621497</v>
      </c>
      <c r="F258" s="23">
        <f t="shared" si="29"/>
        <v>2638147</v>
      </c>
      <c r="G258" s="23">
        <f t="shared" si="29"/>
        <v>1451079</v>
      </c>
      <c r="H258" s="24">
        <f t="shared" si="30"/>
        <v>1.8180588375960234</v>
      </c>
      <c r="I258" s="50">
        <f t="shared" si="31"/>
        <v>38.209960764907571</v>
      </c>
      <c r="J258" s="25">
        <f t="shared" si="32"/>
        <v>1.6269823502602843</v>
      </c>
      <c r="K258" s="44">
        <f t="shared" si="33"/>
        <v>42.288490284005981</v>
      </c>
      <c r="L258" s="26">
        <f t="shared" si="34"/>
        <v>59.973152256938128</v>
      </c>
    </row>
    <row r="259" spans="1:12">
      <c r="A259" s="22" t="str">
        <f t="shared" si="17"/>
        <v>Dec-08</v>
      </c>
      <c r="B259" s="1">
        <f t="shared" si="28"/>
        <v>3352</v>
      </c>
      <c r="C259" s="1">
        <f t="shared" si="28"/>
        <v>142449</v>
      </c>
      <c r="D259" s="1">
        <f t="shared" si="28"/>
        <v>4415919</v>
      </c>
      <c r="E259" s="23">
        <f t="shared" si="29"/>
        <v>1694627</v>
      </c>
      <c r="F259" s="23">
        <f t="shared" si="29"/>
        <v>3104681</v>
      </c>
      <c r="G259" s="23">
        <f t="shared" si="29"/>
        <v>1603601</v>
      </c>
      <c r="H259" s="24">
        <f t="shared" si="30"/>
        <v>1.9360682613692559</v>
      </c>
      <c r="I259" s="50">
        <f t="shared" si="31"/>
        <v>38.375409512719777</v>
      </c>
      <c r="J259" s="25">
        <f t="shared" si="32"/>
        <v>1.832073370718158</v>
      </c>
      <c r="K259" s="44">
        <f t="shared" si="33"/>
        <v>42.496718377088307</v>
      </c>
      <c r="L259" s="26">
        <f t="shared" si="34"/>
        <v>70.578897355690543</v>
      </c>
    </row>
    <row r="260" spans="1:12">
      <c r="A260" s="22" t="str">
        <f t="shared" si="17"/>
        <v>Jan-09</v>
      </c>
      <c r="B260" s="1">
        <f t="shared" si="28"/>
        <v>3356</v>
      </c>
      <c r="C260" s="1">
        <f t="shared" si="28"/>
        <v>142594</v>
      </c>
      <c r="D260" s="1">
        <f t="shared" si="28"/>
        <v>4420414</v>
      </c>
      <c r="E260" s="23">
        <f t="shared" si="29"/>
        <v>2134501</v>
      </c>
      <c r="F260" s="23">
        <f t="shared" si="29"/>
        <v>4251159</v>
      </c>
      <c r="G260" s="23">
        <f t="shared" si="29"/>
        <v>1958694</v>
      </c>
      <c r="H260" s="24">
        <f t="shared" si="30"/>
        <v>2.1704048718176501</v>
      </c>
      <c r="I260" s="50">
        <f t="shared" si="31"/>
        <v>48.287354985302279</v>
      </c>
      <c r="J260" s="25">
        <f t="shared" si="32"/>
        <v>1.9916406691774799</v>
      </c>
      <c r="K260" s="44">
        <f t="shared" si="33"/>
        <v>42.489272943980929</v>
      </c>
      <c r="L260" s="26">
        <f>IF(OR(F$248="..c",F260="..c"),"..c",100*F260/F$260)</f>
        <v>100</v>
      </c>
    </row>
    <row r="261" spans="1:12">
      <c r="A261" s="22" t="str">
        <f t="shared" si="17"/>
        <v>Feb-09</v>
      </c>
      <c r="B261" s="1">
        <f t="shared" si="28"/>
        <v>3354</v>
      </c>
      <c r="C261" s="1">
        <f t="shared" si="28"/>
        <v>142960</v>
      </c>
      <c r="D261" s="1">
        <f t="shared" si="28"/>
        <v>4002880</v>
      </c>
      <c r="E261" s="23">
        <f t="shared" si="29"/>
        <v>1929505</v>
      </c>
      <c r="F261" s="23">
        <f t="shared" si="29"/>
        <v>3276681</v>
      </c>
      <c r="G261" s="23">
        <f t="shared" si="29"/>
        <v>1774691</v>
      </c>
      <c r="H261" s="24">
        <f t="shared" si="30"/>
        <v>1.8463388837831487</v>
      </c>
      <c r="I261" s="50">
        <f t="shared" si="31"/>
        <v>48.202918898393158</v>
      </c>
      <c r="J261" s="25">
        <f t="shared" si="32"/>
        <v>1.6981977242867989</v>
      </c>
      <c r="K261" s="44">
        <f t="shared" si="33"/>
        <v>42.623732856290992</v>
      </c>
      <c r="L261" s="26">
        <f t="shared" ref="L261:L271" si="35">IF(OR(F$248="..c",F261="..c"),"..c",100*F261/F$260)</f>
        <v>77.07735702193213</v>
      </c>
    </row>
    <row r="262" spans="1:12">
      <c r="A262" s="22" t="str">
        <f t="shared" si="17"/>
        <v>Mar-09</v>
      </c>
      <c r="B262" s="1">
        <f t="shared" si="28"/>
        <v>3355</v>
      </c>
      <c r="C262" s="1">
        <f t="shared" si="28"/>
        <v>143268</v>
      </c>
      <c r="D262" s="1">
        <f t="shared" si="28"/>
        <v>4441308</v>
      </c>
      <c r="E262" s="23">
        <f t="shared" si="29"/>
        <v>1937375</v>
      </c>
      <c r="F262" s="23">
        <f t="shared" si="29"/>
        <v>3199658</v>
      </c>
      <c r="G262" s="23">
        <f t="shared" si="29"/>
        <v>1737814</v>
      </c>
      <c r="H262" s="24">
        <f t="shared" si="30"/>
        <v>1.8411970441025334</v>
      </c>
      <c r="I262" s="50">
        <f t="shared" si="31"/>
        <v>43.62172134875582</v>
      </c>
      <c r="J262" s="25">
        <f t="shared" si="32"/>
        <v>1.6515429382540809</v>
      </c>
      <c r="K262" s="44">
        <f t="shared" si="33"/>
        <v>42.702831594634873</v>
      </c>
      <c r="L262" s="26">
        <f t="shared" si="35"/>
        <v>75.265545231312217</v>
      </c>
    </row>
    <row r="263" spans="1:12">
      <c r="A263" s="22" t="str">
        <f t="shared" si="17"/>
        <v>Apr-09</v>
      </c>
      <c r="B263" s="1">
        <f t="shared" si="28"/>
        <v>3347</v>
      </c>
      <c r="C263" s="1">
        <f t="shared" si="28"/>
        <v>142413</v>
      </c>
      <c r="D263" s="1">
        <f t="shared" si="28"/>
        <v>4272390</v>
      </c>
      <c r="E263" s="23">
        <f t="shared" si="29"/>
        <v>1614274</v>
      </c>
      <c r="F263" s="23">
        <f t="shared" si="29"/>
        <v>2799424</v>
      </c>
      <c r="G263" s="23">
        <f t="shared" si="29"/>
        <v>1496986</v>
      </c>
      <c r="H263" s="24">
        <f t="shared" ref="H263:H268" si="36">IF(F263=0,"-",IF(OR(F263="C",G263="C"),"C",F263/G263))</f>
        <v>1.8700402007767607</v>
      </c>
      <c r="I263" s="50">
        <f t="shared" ref="I263:I268" si="37">IF(D263=0,"-",IF(E263="C","C",100*E263/D263))</f>
        <v>37.783863364533666</v>
      </c>
      <c r="J263" s="25">
        <f t="shared" ref="J263:J268" si="38">IF(OR(F263="C",E263="C"),"C",F263/E263)</f>
        <v>1.7341690444125346</v>
      </c>
      <c r="K263" s="44">
        <f t="shared" ref="K263:K268" si="39">C263/B263</f>
        <v>42.549447266208546</v>
      </c>
      <c r="L263" s="26">
        <f t="shared" si="35"/>
        <v>65.850842088004711</v>
      </c>
    </row>
    <row r="264" spans="1:12">
      <c r="A264" s="22" t="str">
        <f t="shared" si="17"/>
        <v>May-09</v>
      </c>
      <c r="B264" s="1">
        <f t="shared" si="28"/>
        <v>3283</v>
      </c>
      <c r="C264" s="1">
        <f t="shared" si="28"/>
        <v>137274</v>
      </c>
      <c r="D264" s="1">
        <f t="shared" si="28"/>
        <v>4255494</v>
      </c>
      <c r="E264" s="23">
        <f t="shared" si="29"/>
        <v>1278507</v>
      </c>
      <c r="F264" s="23">
        <f t="shared" si="29"/>
        <v>2003442</v>
      </c>
      <c r="G264" s="23">
        <f t="shared" si="29"/>
        <v>1083218</v>
      </c>
      <c r="H264" s="24">
        <f t="shared" si="36"/>
        <v>1.8495279805173104</v>
      </c>
      <c r="I264" s="50">
        <f t="shared" si="37"/>
        <v>30.043680005188588</v>
      </c>
      <c r="J264" s="25">
        <f t="shared" si="38"/>
        <v>1.5670168407368907</v>
      </c>
      <c r="K264" s="44">
        <f t="shared" si="39"/>
        <v>41.813585135546759</v>
      </c>
      <c r="L264" s="26">
        <f t="shared" si="35"/>
        <v>47.126959965505876</v>
      </c>
    </row>
    <row r="265" spans="1:12">
      <c r="A265" s="22" t="str">
        <f t="shared" si="17"/>
        <v>Jun-09</v>
      </c>
      <c r="B265" s="1">
        <f t="shared" si="28"/>
        <v>3249</v>
      </c>
      <c r="C265" s="1">
        <f t="shared" si="28"/>
        <v>136440</v>
      </c>
      <c r="D265" s="1">
        <f t="shared" si="28"/>
        <v>4093200</v>
      </c>
      <c r="E265" s="23">
        <f t="shared" si="29"/>
        <v>1039342</v>
      </c>
      <c r="F265" s="23">
        <f t="shared" si="29"/>
        <v>1618029</v>
      </c>
      <c r="G265" s="23">
        <f t="shared" si="29"/>
        <v>857721</v>
      </c>
      <c r="H265" s="24">
        <f t="shared" si="36"/>
        <v>1.8864281042436877</v>
      </c>
      <c r="I265" s="50">
        <f t="shared" si="37"/>
        <v>25.391918303527802</v>
      </c>
      <c r="J265" s="25">
        <f t="shared" si="38"/>
        <v>1.5567820794310245</v>
      </c>
      <c r="K265" s="44">
        <f t="shared" si="39"/>
        <v>41.994459833795013</v>
      </c>
      <c r="L265" s="26">
        <f t="shared" si="35"/>
        <v>38.060891159328548</v>
      </c>
    </row>
    <row r="266" spans="1:12">
      <c r="A266" s="22" t="str">
        <f t="shared" si="17"/>
        <v>Jul-09</v>
      </c>
      <c r="B266" s="1">
        <f t="shared" si="28"/>
        <v>3248</v>
      </c>
      <c r="C266" s="1">
        <f t="shared" si="28"/>
        <v>136563</v>
      </c>
      <c r="D266" s="1">
        <f t="shared" si="28"/>
        <v>4233453</v>
      </c>
      <c r="E266" s="23">
        <f t="shared" si="29"/>
        <v>1289072</v>
      </c>
      <c r="F266" s="23">
        <f t="shared" si="29"/>
        <v>2211111</v>
      </c>
      <c r="G266" s="23">
        <f t="shared" si="29"/>
        <v>1104141</v>
      </c>
      <c r="H266" s="24">
        <f t="shared" si="36"/>
        <v>2.0025621727659781</v>
      </c>
      <c r="I266" s="50">
        <f t="shared" si="37"/>
        <v>30.449658942711778</v>
      </c>
      <c r="J266" s="25">
        <f t="shared" si="38"/>
        <v>1.7152734680452295</v>
      </c>
      <c r="K266" s="44">
        <f t="shared" si="39"/>
        <v>42.045258620689658</v>
      </c>
      <c r="L266" s="26">
        <f t="shared" si="35"/>
        <v>52.011957209786793</v>
      </c>
    </row>
    <row r="267" spans="1:12">
      <c r="A267" s="22" t="str">
        <f t="shared" si="17"/>
        <v>Aug-09</v>
      </c>
      <c r="B267" s="1">
        <f t="shared" si="28"/>
        <v>3248</v>
      </c>
      <c r="C267" s="1">
        <f t="shared" si="28"/>
        <v>136236</v>
      </c>
      <c r="D267" s="1">
        <f t="shared" si="28"/>
        <v>4223316</v>
      </c>
      <c r="E267" s="23">
        <f t="shared" si="29"/>
        <v>1230634</v>
      </c>
      <c r="F267" s="23">
        <f t="shared" si="29"/>
        <v>2026212</v>
      </c>
      <c r="G267" s="23">
        <f t="shared" si="29"/>
        <v>1020793</v>
      </c>
      <c r="H267" s="24">
        <f t="shared" si="36"/>
        <v>1.9849391600451805</v>
      </c>
      <c r="I267" s="50">
        <f t="shared" si="37"/>
        <v>29.139046190244823</v>
      </c>
      <c r="J267" s="25">
        <f t="shared" si="38"/>
        <v>1.6464781567874771</v>
      </c>
      <c r="K267" s="44">
        <f t="shared" si="39"/>
        <v>41.944581280788178</v>
      </c>
      <c r="L267" s="26">
        <f t="shared" si="35"/>
        <v>47.662578605034533</v>
      </c>
    </row>
    <row r="268" spans="1:12">
      <c r="A268" s="22" t="str">
        <f t="shared" si="17"/>
        <v>Sep-09</v>
      </c>
      <c r="B268" s="1">
        <f t="shared" si="28"/>
        <v>3275</v>
      </c>
      <c r="C268" s="1">
        <f t="shared" si="28"/>
        <v>138304</v>
      </c>
      <c r="D268" s="1">
        <f t="shared" si="28"/>
        <v>4149120</v>
      </c>
      <c r="E268" s="23">
        <f t="shared" si="29"/>
        <v>1311653</v>
      </c>
      <c r="F268" s="23">
        <f t="shared" si="29"/>
        <v>2210753</v>
      </c>
      <c r="G268" s="23">
        <f t="shared" si="29"/>
        <v>1159564</v>
      </c>
      <c r="H268" s="24">
        <f t="shared" si="36"/>
        <v>1.9065381470966674</v>
      </c>
      <c r="I268" s="50">
        <f t="shared" si="37"/>
        <v>31.612799822612988</v>
      </c>
      <c r="J268" s="25">
        <f t="shared" si="38"/>
        <v>1.6854709286678717</v>
      </c>
      <c r="K268" s="44">
        <f t="shared" si="39"/>
        <v>42.230229007633589</v>
      </c>
      <c r="L268" s="26">
        <f t="shared" si="35"/>
        <v>52.003535976894774</v>
      </c>
    </row>
    <row r="269" spans="1:12">
      <c r="A269" s="22" t="str">
        <f t="shared" si="17"/>
        <v>Oct-09</v>
      </c>
      <c r="B269" s="1">
        <f t="shared" ref="B269:D294" si="40">B123</f>
        <v>3338</v>
      </c>
      <c r="C269" s="1">
        <f t="shared" si="40"/>
        <v>142896</v>
      </c>
      <c r="D269" s="1">
        <f t="shared" si="40"/>
        <v>4429776</v>
      </c>
      <c r="E269" s="23">
        <f t="shared" ref="E269:G294" si="41">IF(E123&lt;0,"C",E123)</f>
        <v>1478922</v>
      </c>
      <c r="F269" s="23">
        <f t="shared" si="41"/>
        <v>2524809</v>
      </c>
      <c r="G269" s="23">
        <f t="shared" si="41"/>
        <v>1355367</v>
      </c>
      <c r="H269" s="24">
        <f t="shared" ref="H269:H292" si="42">IF(F269=0,"-",IF(OR(F269="C",G269="C"),"C",F269/G269))</f>
        <v>1.8628231320373005</v>
      </c>
      <c r="I269" s="50">
        <f t="shared" ref="I269:I292" si="43">IF(D269=0,"-",IF(E269="C","C",100*E269/D269))</f>
        <v>33.38593192974092</v>
      </c>
      <c r="J269" s="25">
        <f t="shared" ref="J269:J292" si="44">IF(OR(F269="C",E269="C"),"C",F269/E269)</f>
        <v>1.7071955113251409</v>
      </c>
      <c r="K269" s="44">
        <f t="shared" ref="K269:K292" si="45">C269/B269</f>
        <v>42.808867585380469</v>
      </c>
      <c r="L269" s="26">
        <f t="shared" si="35"/>
        <v>59.391074292916358</v>
      </c>
    </row>
    <row r="270" spans="1:12">
      <c r="A270" s="22" t="str">
        <f t="shared" si="17"/>
        <v>Nov-09</v>
      </c>
      <c r="B270" s="1">
        <f t="shared" si="40"/>
        <v>3345</v>
      </c>
      <c r="C270" s="1">
        <f t="shared" si="40"/>
        <v>143809</v>
      </c>
      <c r="D270" s="1">
        <f t="shared" si="40"/>
        <v>4314270</v>
      </c>
      <c r="E270" s="23">
        <f t="shared" si="41"/>
        <v>1629378</v>
      </c>
      <c r="F270" s="23">
        <f t="shared" si="41"/>
        <v>2650414</v>
      </c>
      <c r="G270" s="23">
        <f t="shared" si="41"/>
        <v>1473529</v>
      </c>
      <c r="H270" s="24">
        <f t="shared" si="42"/>
        <v>1.798684654323057</v>
      </c>
      <c r="I270" s="50">
        <f t="shared" si="43"/>
        <v>37.767177297665654</v>
      </c>
      <c r="J270" s="25">
        <f t="shared" si="44"/>
        <v>1.6266415773381009</v>
      </c>
      <c r="K270" s="44">
        <f t="shared" si="45"/>
        <v>42.992227204783262</v>
      </c>
      <c r="L270" s="26">
        <f t="shared" si="35"/>
        <v>62.34568031917884</v>
      </c>
    </row>
    <row r="271" spans="1:12">
      <c r="A271" s="22" t="str">
        <f t="shared" si="17"/>
        <v>Dec-09</v>
      </c>
      <c r="B271" s="1">
        <f t="shared" si="40"/>
        <v>3348</v>
      </c>
      <c r="C271" s="1">
        <f t="shared" si="40"/>
        <v>144629</v>
      </c>
      <c r="D271" s="1">
        <f t="shared" si="40"/>
        <v>4483499</v>
      </c>
      <c r="E271" s="23">
        <f t="shared" si="41"/>
        <v>1777393</v>
      </c>
      <c r="F271" s="23">
        <f t="shared" si="41"/>
        <v>3241970</v>
      </c>
      <c r="G271" s="23">
        <f t="shared" si="41"/>
        <v>1675668</v>
      </c>
      <c r="H271" s="24">
        <f t="shared" si="42"/>
        <v>1.9347328945829365</v>
      </c>
      <c r="I271" s="50">
        <f t="shared" si="43"/>
        <v>39.642988656850378</v>
      </c>
      <c r="J271" s="25">
        <f t="shared" si="44"/>
        <v>1.82400290762932</v>
      </c>
      <c r="K271" s="44">
        <f t="shared" si="45"/>
        <v>43.198626045400239</v>
      </c>
      <c r="L271" s="26">
        <f t="shared" si="35"/>
        <v>76.260850276359932</v>
      </c>
    </row>
    <row r="272" spans="1:12">
      <c r="A272" s="22" t="str">
        <f t="shared" si="17"/>
        <v>Jan-10</v>
      </c>
      <c r="B272" s="1">
        <f t="shared" si="40"/>
        <v>3360</v>
      </c>
      <c r="C272" s="1">
        <f t="shared" si="40"/>
        <v>145590</v>
      </c>
      <c r="D272" s="1">
        <f t="shared" si="40"/>
        <v>4513290</v>
      </c>
      <c r="E272" s="23">
        <f t="shared" si="41"/>
        <v>2232678</v>
      </c>
      <c r="F272" s="23">
        <f t="shared" si="41"/>
        <v>4438860</v>
      </c>
      <c r="G272" s="23">
        <f t="shared" si="41"/>
        <v>2044175</v>
      </c>
      <c r="H272" s="24">
        <f t="shared" si="42"/>
        <v>2.1714677070211699</v>
      </c>
      <c r="I272" s="50">
        <f t="shared" si="43"/>
        <v>49.468968313580561</v>
      </c>
      <c r="J272" s="25">
        <f t="shared" si="44"/>
        <v>1.9881326371290442</v>
      </c>
      <c r="K272" s="44">
        <f t="shared" si="45"/>
        <v>43.330357142857146</v>
      </c>
      <c r="L272" s="26">
        <f>IF(OR(F$260="..c",F272="..c"),"..c",100*F272/F$272)</f>
        <v>100</v>
      </c>
    </row>
    <row r="273" spans="1:12">
      <c r="A273" s="22" t="str">
        <f t="shared" si="17"/>
        <v>Feb-10</v>
      </c>
      <c r="B273" s="1">
        <f t="shared" si="40"/>
        <v>3347</v>
      </c>
      <c r="C273" s="1">
        <f t="shared" si="40"/>
        <v>145302</v>
      </c>
      <c r="D273" s="1">
        <f t="shared" si="40"/>
        <v>4068456</v>
      </c>
      <c r="E273" s="23">
        <f t="shared" si="41"/>
        <v>1974121</v>
      </c>
      <c r="F273" s="23">
        <f t="shared" si="41"/>
        <v>3326033</v>
      </c>
      <c r="G273" s="23">
        <f t="shared" si="41"/>
        <v>1825711</v>
      </c>
      <c r="H273" s="24">
        <f t="shared" si="42"/>
        <v>1.821774092394689</v>
      </c>
      <c r="I273" s="50">
        <f t="shared" si="43"/>
        <v>48.522609068403348</v>
      </c>
      <c r="J273" s="25">
        <f t="shared" si="44"/>
        <v>1.6848171920566166</v>
      </c>
      <c r="K273" s="44">
        <f t="shared" si="45"/>
        <v>43.412608305945625</v>
      </c>
      <c r="L273" s="26">
        <f t="shared" ref="L273:L282" si="46">IF(OR(F$260="..c",F273="..c"),"..c",100*F273/F$272)</f>
        <v>74.929891909183894</v>
      </c>
    </row>
    <row r="274" spans="1:12">
      <c r="A274" s="22" t="str">
        <f t="shared" si="17"/>
        <v>Mar-10</v>
      </c>
      <c r="B274" s="1">
        <f t="shared" si="40"/>
        <v>3345</v>
      </c>
      <c r="C274" s="1">
        <f t="shared" si="40"/>
        <v>145135</v>
      </c>
      <c r="D274" s="1">
        <f t="shared" si="40"/>
        <v>4499185</v>
      </c>
      <c r="E274" s="23">
        <f t="shared" si="41"/>
        <v>1966282</v>
      </c>
      <c r="F274" s="23">
        <f t="shared" si="41"/>
        <v>3273647</v>
      </c>
      <c r="G274" s="23">
        <f t="shared" si="41"/>
        <v>1792850</v>
      </c>
      <c r="H274" s="24">
        <f t="shared" si="42"/>
        <v>1.8259458404216751</v>
      </c>
      <c r="I274" s="50">
        <f t="shared" si="43"/>
        <v>43.703070667243068</v>
      </c>
      <c r="J274" s="25">
        <f t="shared" si="44"/>
        <v>1.6648919127571731</v>
      </c>
      <c r="K274" s="44">
        <f t="shared" si="45"/>
        <v>43.388639760837073</v>
      </c>
      <c r="L274" s="26">
        <f t="shared" si="46"/>
        <v>73.749724028241488</v>
      </c>
    </row>
    <row r="275" spans="1:12">
      <c r="A275" s="22" t="str">
        <f t="shared" si="17"/>
        <v>Apr-10</v>
      </c>
      <c r="B275" s="1">
        <f t="shared" si="40"/>
        <v>3325</v>
      </c>
      <c r="C275" s="1">
        <f t="shared" si="40"/>
        <v>144571</v>
      </c>
      <c r="D275" s="1">
        <f t="shared" si="40"/>
        <v>4337130</v>
      </c>
      <c r="E275" s="23">
        <f t="shared" si="41"/>
        <v>1617763</v>
      </c>
      <c r="F275" s="23">
        <f t="shared" si="41"/>
        <v>2821076</v>
      </c>
      <c r="G275" s="23">
        <f t="shared" si="41"/>
        <v>1500286</v>
      </c>
      <c r="H275" s="24">
        <f t="shared" si="42"/>
        <v>1.8803588115865908</v>
      </c>
      <c r="I275" s="50">
        <f t="shared" si="43"/>
        <v>37.300311496312077</v>
      </c>
      <c r="J275" s="25">
        <f t="shared" si="44"/>
        <v>1.7438129070821868</v>
      </c>
      <c r="K275" s="44">
        <f t="shared" si="45"/>
        <v>43.48</v>
      </c>
      <c r="L275" s="26">
        <f t="shared" si="46"/>
        <v>63.554065683531356</v>
      </c>
    </row>
    <row r="276" spans="1:12">
      <c r="A276" s="22" t="str">
        <f t="shared" si="17"/>
        <v>May-10</v>
      </c>
      <c r="B276" s="1">
        <f t="shared" si="40"/>
        <v>3264</v>
      </c>
      <c r="C276" s="1">
        <f t="shared" si="40"/>
        <v>140172</v>
      </c>
      <c r="D276" s="1">
        <f t="shared" si="40"/>
        <v>4345332</v>
      </c>
      <c r="E276" s="23">
        <f t="shared" si="41"/>
        <v>1220095</v>
      </c>
      <c r="F276" s="23">
        <f t="shared" si="41"/>
        <v>1881253</v>
      </c>
      <c r="G276" s="23">
        <f t="shared" si="41"/>
        <v>997050</v>
      </c>
      <c r="H276" s="24">
        <f t="shared" si="42"/>
        <v>1.8868191163933603</v>
      </c>
      <c r="I276" s="50">
        <f t="shared" si="43"/>
        <v>28.078291831326123</v>
      </c>
      <c r="J276" s="25">
        <f t="shared" si="44"/>
        <v>1.5418905904868063</v>
      </c>
      <c r="K276" s="44">
        <f t="shared" si="45"/>
        <v>42.944852941176471</v>
      </c>
      <c r="L276" s="26">
        <f t="shared" si="46"/>
        <v>42.381444785372821</v>
      </c>
    </row>
    <row r="277" spans="1:12">
      <c r="A277" s="22" t="str">
        <f t="shared" si="17"/>
        <v>Jun-10</v>
      </c>
      <c r="B277" s="1">
        <f t="shared" si="40"/>
        <v>3204</v>
      </c>
      <c r="C277" s="1">
        <f t="shared" si="40"/>
        <v>137790</v>
      </c>
      <c r="D277" s="1">
        <f t="shared" si="40"/>
        <v>4133700</v>
      </c>
      <c r="E277" s="23">
        <f t="shared" si="41"/>
        <v>1112469</v>
      </c>
      <c r="F277" s="23">
        <f t="shared" si="41"/>
        <v>1730887</v>
      </c>
      <c r="G277" s="23">
        <f t="shared" si="41"/>
        <v>898991</v>
      </c>
      <c r="H277" s="24">
        <f t="shared" si="42"/>
        <v>1.9253663273603407</v>
      </c>
      <c r="I277" s="50">
        <f t="shared" si="43"/>
        <v>26.912185209376588</v>
      </c>
      <c r="J277" s="25">
        <f t="shared" si="44"/>
        <v>1.5558968384737013</v>
      </c>
      <c r="K277" s="44">
        <f t="shared" si="45"/>
        <v>43.00561797752809</v>
      </c>
      <c r="L277" s="26">
        <f t="shared" si="46"/>
        <v>38.993953402450181</v>
      </c>
    </row>
    <row r="278" spans="1:12">
      <c r="A278" s="22" t="str">
        <f t="shared" si="17"/>
        <v>Jul-10</v>
      </c>
      <c r="B278" s="1">
        <f t="shared" si="40"/>
        <v>3201</v>
      </c>
      <c r="C278" s="1">
        <f t="shared" si="40"/>
        <v>138220</v>
      </c>
      <c r="D278" s="1">
        <f t="shared" si="40"/>
        <v>4284820</v>
      </c>
      <c r="E278" s="23">
        <f t="shared" si="41"/>
        <v>1305705</v>
      </c>
      <c r="F278" s="23">
        <f t="shared" si="41"/>
        <v>2215500</v>
      </c>
      <c r="G278" s="23">
        <f t="shared" si="41"/>
        <v>1111619</v>
      </c>
      <c r="H278" s="24">
        <f t="shared" si="42"/>
        <v>1.9930389818813821</v>
      </c>
      <c r="I278" s="50">
        <f t="shared" si="43"/>
        <v>30.47280865940693</v>
      </c>
      <c r="J278" s="25">
        <f t="shared" si="44"/>
        <v>1.6967844957321907</v>
      </c>
      <c r="K278" s="44">
        <f t="shared" si="45"/>
        <v>43.180256169946894</v>
      </c>
      <c r="L278" s="26">
        <f t="shared" si="46"/>
        <v>49.911463754207162</v>
      </c>
    </row>
    <row r="279" spans="1:12">
      <c r="A279" s="22" t="str">
        <f t="shared" si="17"/>
        <v>Aug-10</v>
      </c>
      <c r="B279" s="1">
        <f t="shared" si="40"/>
        <v>3207</v>
      </c>
      <c r="C279" s="1">
        <f t="shared" si="40"/>
        <v>138014</v>
      </c>
      <c r="D279" s="1">
        <f t="shared" si="40"/>
        <v>4278434</v>
      </c>
      <c r="E279" s="23">
        <f t="shared" si="41"/>
        <v>1243129</v>
      </c>
      <c r="F279" s="23">
        <f t="shared" si="41"/>
        <v>2025246</v>
      </c>
      <c r="G279" s="23">
        <f t="shared" si="41"/>
        <v>1001283</v>
      </c>
      <c r="H279" s="24">
        <f t="shared" si="42"/>
        <v>2.0226509388454614</v>
      </c>
      <c r="I279" s="50">
        <f t="shared" si="43"/>
        <v>29.055701221521705</v>
      </c>
      <c r="J279" s="25">
        <f t="shared" si="44"/>
        <v>1.6291519222864239</v>
      </c>
      <c r="K279" s="44">
        <f t="shared" si="45"/>
        <v>43.035235422513253</v>
      </c>
      <c r="L279" s="26">
        <f t="shared" si="46"/>
        <v>45.625363268947432</v>
      </c>
    </row>
    <row r="280" spans="1:12">
      <c r="A280" s="22" t="str">
        <f t="shared" si="17"/>
        <v>Sep-10</v>
      </c>
      <c r="B280" s="1">
        <f t="shared" si="40"/>
        <v>3231</v>
      </c>
      <c r="C280" s="1">
        <f t="shared" si="40"/>
        <v>138656</v>
      </c>
      <c r="D280" s="1">
        <f t="shared" si="40"/>
        <v>4159680</v>
      </c>
      <c r="E280" s="23">
        <f t="shared" si="41"/>
        <v>1314997</v>
      </c>
      <c r="F280" s="23">
        <f t="shared" si="41"/>
        <v>2183847</v>
      </c>
      <c r="G280" s="23">
        <f t="shared" si="41"/>
        <v>1138242</v>
      </c>
      <c r="H280" s="24">
        <f t="shared" si="42"/>
        <v>1.9186139678556933</v>
      </c>
      <c r="I280" s="50">
        <f t="shared" si="43"/>
        <v>31.612936572044003</v>
      </c>
      <c r="J280" s="25">
        <f t="shared" si="44"/>
        <v>1.660723940815074</v>
      </c>
      <c r="K280" s="44">
        <f t="shared" si="45"/>
        <v>42.914268028474154</v>
      </c>
      <c r="L280" s="26">
        <f t="shared" si="46"/>
        <v>49.198375258512321</v>
      </c>
    </row>
    <row r="281" spans="1:12">
      <c r="A281" s="22" t="str">
        <f t="shared" ref="A281:A294" si="47">TEXT(A135,"mmm-yy")</f>
        <v>Oct-10</v>
      </c>
      <c r="B281" s="1">
        <f t="shared" si="40"/>
        <v>3293</v>
      </c>
      <c r="C281" s="1">
        <f t="shared" si="40"/>
        <v>143411</v>
      </c>
      <c r="D281" s="1">
        <f t="shared" si="40"/>
        <v>4445741</v>
      </c>
      <c r="E281" s="23">
        <f t="shared" si="41"/>
        <v>1485087</v>
      </c>
      <c r="F281" s="23">
        <f t="shared" si="41"/>
        <v>2482187</v>
      </c>
      <c r="G281" s="23">
        <f t="shared" si="41"/>
        <v>1307428</v>
      </c>
      <c r="H281" s="24">
        <f t="shared" si="42"/>
        <v>1.8985267257546878</v>
      </c>
      <c r="I281" s="50">
        <f t="shared" si="43"/>
        <v>33.404712510242952</v>
      </c>
      <c r="J281" s="25">
        <f t="shared" si="44"/>
        <v>1.6714084764057593</v>
      </c>
      <c r="K281" s="44">
        <f t="shared" si="45"/>
        <v>43.550258123291833</v>
      </c>
      <c r="L281" s="26">
        <f t="shared" si="46"/>
        <v>55.919470314450109</v>
      </c>
    </row>
    <row r="282" spans="1:12">
      <c r="A282" s="22" t="str">
        <f t="shared" si="47"/>
        <v>Nov-10</v>
      </c>
      <c r="B282" s="1">
        <f t="shared" si="40"/>
        <v>3310</v>
      </c>
      <c r="C282" s="1">
        <f t="shared" si="40"/>
        <v>144379</v>
      </c>
      <c r="D282" s="1">
        <f t="shared" si="40"/>
        <v>4331370</v>
      </c>
      <c r="E282" s="23">
        <f t="shared" si="41"/>
        <v>1682862</v>
      </c>
      <c r="F282" s="23">
        <f t="shared" si="41"/>
        <v>2702784</v>
      </c>
      <c r="G282" s="23">
        <f t="shared" si="41"/>
        <v>1494314</v>
      </c>
      <c r="H282" s="24">
        <f t="shared" si="42"/>
        <v>1.808712225141436</v>
      </c>
      <c r="I282" s="50">
        <f t="shared" si="43"/>
        <v>38.852880266520756</v>
      </c>
      <c r="J282" s="25">
        <f t="shared" si="44"/>
        <v>1.6060639553332359</v>
      </c>
      <c r="K282" s="44">
        <f t="shared" si="45"/>
        <v>43.619033232628396</v>
      </c>
      <c r="L282" s="26">
        <f t="shared" si="46"/>
        <v>60.889147213473727</v>
      </c>
    </row>
    <row r="283" spans="1:12">
      <c r="A283" s="22" t="str">
        <f t="shared" si="47"/>
        <v>Dec-10</v>
      </c>
      <c r="B283" s="1">
        <f t="shared" si="40"/>
        <v>3317</v>
      </c>
      <c r="C283" s="1">
        <f t="shared" si="40"/>
        <v>144830</v>
      </c>
      <c r="D283" s="1">
        <f t="shared" si="40"/>
        <v>4489730</v>
      </c>
      <c r="E283" s="23">
        <f t="shared" si="41"/>
        <v>1749129</v>
      </c>
      <c r="F283" s="23">
        <f t="shared" si="41"/>
        <v>3165264</v>
      </c>
      <c r="G283" s="23">
        <f t="shared" si="41"/>
        <v>1634135</v>
      </c>
      <c r="H283" s="24">
        <f t="shared" si="42"/>
        <v>1.9369660401374427</v>
      </c>
      <c r="I283" s="50">
        <f t="shared" si="43"/>
        <v>38.958445162626703</v>
      </c>
      <c r="J283" s="25">
        <f t="shared" si="44"/>
        <v>1.8096229609136891</v>
      </c>
      <c r="K283" s="44">
        <f t="shared" si="45"/>
        <v>43.662948447392225</v>
      </c>
      <c r="L283" s="26">
        <f>IF(OR(F$260="..c",F283="..c"),"..c",100*F283/F$272)</f>
        <v>71.308038550438624</v>
      </c>
    </row>
    <row r="284" spans="1:12">
      <c r="A284" s="22" t="str">
        <f t="shared" si="47"/>
        <v>Jan-11</v>
      </c>
      <c r="B284" s="1">
        <f t="shared" si="40"/>
        <v>3324</v>
      </c>
      <c r="C284" s="1">
        <f t="shared" si="40"/>
        <v>144643</v>
      </c>
      <c r="D284" s="1">
        <f t="shared" si="40"/>
        <v>4483933</v>
      </c>
      <c r="E284" s="23">
        <f t="shared" si="41"/>
        <v>2194660</v>
      </c>
      <c r="F284" s="23">
        <f t="shared" si="41"/>
        <v>4334874</v>
      </c>
      <c r="G284" s="23">
        <f t="shared" si="41"/>
        <v>2019706</v>
      </c>
      <c r="H284" s="24">
        <f t="shared" si="42"/>
        <v>2.1462896084875718</v>
      </c>
      <c r="I284" s="50">
        <f t="shared" si="43"/>
        <v>48.944977545382592</v>
      </c>
      <c r="J284" s="25">
        <f t="shared" si="44"/>
        <v>1.9751916014325681</v>
      </c>
      <c r="K284" s="44">
        <f t="shared" si="45"/>
        <v>43.514741275571602</v>
      </c>
      <c r="L284" s="26">
        <f>IF(OR(F$272="..c",F284="..c"),"..c",100*F284/F$284)</f>
        <v>100</v>
      </c>
    </row>
    <row r="285" spans="1:12">
      <c r="A285" s="22" t="str">
        <f t="shared" si="47"/>
        <v>Feb-11</v>
      </c>
      <c r="B285" s="1">
        <f t="shared" si="40"/>
        <v>3313</v>
      </c>
      <c r="C285" s="1">
        <f t="shared" si="40"/>
        <v>144324</v>
      </c>
      <c r="D285" s="1">
        <f t="shared" si="40"/>
        <v>4041072</v>
      </c>
      <c r="E285" s="23">
        <f t="shared" si="41"/>
        <v>1931541</v>
      </c>
      <c r="F285" s="23">
        <f t="shared" si="41"/>
        <v>3275448</v>
      </c>
      <c r="G285" s="23">
        <f t="shared" si="41"/>
        <v>1770186</v>
      </c>
      <c r="H285" s="24">
        <f t="shared" si="42"/>
        <v>1.8503411505909548</v>
      </c>
      <c r="I285" s="50">
        <f t="shared" si="43"/>
        <v>47.797737827982274</v>
      </c>
      <c r="J285" s="25">
        <f t="shared" si="44"/>
        <v>1.6957693365038589</v>
      </c>
      <c r="K285" s="44">
        <f t="shared" si="45"/>
        <v>43.562933896770296</v>
      </c>
      <c r="L285" s="26">
        <f t="shared" ref="L285:L293" si="48">IF(OR(F$272="..c",F285="..c"),"..c",100*F285/F$284)</f>
        <v>75.560396911190495</v>
      </c>
    </row>
    <row r="286" spans="1:12">
      <c r="A286" s="22" t="str">
        <f t="shared" si="47"/>
        <v>Mar-11</v>
      </c>
      <c r="B286" s="1">
        <f t="shared" si="40"/>
        <v>3259</v>
      </c>
      <c r="C286" s="1">
        <f t="shared" si="40"/>
        <v>140572</v>
      </c>
      <c r="D286" s="1">
        <f t="shared" si="40"/>
        <v>4357732</v>
      </c>
      <c r="E286" s="23">
        <f t="shared" si="41"/>
        <v>1857680</v>
      </c>
      <c r="F286" s="23">
        <f t="shared" si="41"/>
        <v>3095870</v>
      </c>
      <c r="G286" s="23">
        <f t="shared" si="41"/>
        <v>1661480</v>
      </c>
      <c r="H286" s="24">
        <f t="shared" si="42"/>
        <v>1.8633206538748586</v>
      </c>
      <c r="I286" s="50">
        <f t="shared" si="43"/>
        <v>42.629514619072488</v>
      </c>
      <c r="J286" s="25">
        <f t="shared" si="44"/>
        <v>1.6665249127944533</v>
      </c>
      <c r="K286" s="44">
        <f t="shared" si="45"/>
        <v>43.133476526541884</v>
      </c>
      <c r="L286" s="26">
        <f t="shared" si="48"/>
        <v>71.417762084895656</v>
      </c>
    </row>
    <row r="287" spans="1:12">
      <c r="A287" s="22" t="str">
        <f t="shared" si="47"/>
        <v>Apr-11</v>
      </c>
      <c r="B287" s="1">
        <f t="shared" si="40"/>
        <v>3244</v>
      </c>
      <c r="C287" s="1">
        <f t="shared" si="40"/>
        <v>139989</v>
      </c>
      <c r="D287" s="1">
        <f t="shared" si="40"/>
        <v>4199670</v>
      </c>
      <c r="E287" s="23">
        <f t="shared" si="41"/>
        <v>1584883</v>
      </c>
      <c r="F287" s="23">
        <f t="shared" si="41"/>
        <v>2715326</v>
      </c>
      <c r="G287" s="23">
        <f t="shared" si="41"/>
        <v>1420933</v>
      </c>
      <c r="H287" s="24">
        <f t="shared" si="42"/>
        <v>1.9109458362920702</v>
      </c>
      <c r="I287" s="50">
        <f t="shared" si="43"/>
        <v>37.738274673962479</v>
      </c>
      <c r="J287" s="25">
        <f t="shared" si="44"/>
        <v>1.7132659003850756</v>
      </c>
      <c r="K287" s="44">
        <f t="shared" si="45"/>
        <v>43.153205918618987</v>
      </c>
      <c r="L287" s="26">
        <f t="shared" si="48"/>
        <v>62.639098622013002</v>
      </c>
    </row>
    <row r="288" spans="1:12">
      <c r="A288" s="22" t="str">
        <f t="shared" si="47"/>
        <v>May-11</v>
      </c>
      <c r="B288" s="1">
        <f t="shared" si="40"/>
        <v>3191</v>
      </c>
      <c r="C288" s="1">
        <f t="shared" si="40"/>
        <v>135040</v>
      </c>
      <c r="D288" s="1">
        <f t="shared" si="40"/>
        <v>4186240</v>
      </c>
      <c r="E288" s="23">
        <f t="shared" si="41"/>
        <v>1237222</v>
      </c>
      <c r="F288" s="23">
        <f t="shared" si="41"/>
        <v>1898174</v>
      </c>
      <c r="G288" s="23">
        <f t="shared" si="41"/>
        <v>972710</v>
      </c>
      <c r="H288" s="24">
        <f t="shared" si="42"/>
        <v>1.9514284833095168</v>
      </c>
      <c r="I288" s="50">
        <f t="shared" si="43"/>
        <v>29.554492814554351</v>
      </c>
      <c r="J288" s="25">
        <f t="shared" si="44"/>
        <v>1.5342226374894723</v>
      </c>
      <c r="K288" s="44">
        <f t="shared" si="45"/>
        <v>42.319022250078348</v>
      </c>
      <c r="L288" s="26">
        <f t="shared" si="48"/>
        <v>43.788446907568712</v>
      </c>
    </row>
    <row r="289" spans="1:12">
      <c r="A289" s="22" t="str">
        <f t="shared" si="47"/>
        <v>Jun-11</v>
      </c>
      <c r="B289" s="1">
        <f t="shared" si="40"/>
        <v>3133</v>
      </c>
      <c r="C289" s="1">
        <f t="shared" si="40"/>
        <v>133565</v>
      </c>
      <c r="D289" s="1">
        <f t="shared" si="40"/>
        <v>4006950</v>
      </c>
      <c r="E289" s="23">
        <f t="shared" si="41"/>
        <v>1107434</v>
      </c>
      <c r="F289" s="23">
        <f t="shared" si="41"/>
        <v>1736350</v>
      </c>
      <c r="G289" s="23">
        <f t="shared" si="41"/>
        <v>871839</v>
      </c>
      <c r="H289" s="24">
        <f t="shared" si="42"/>
        <v>1.9915947783937171</v>
      </c>
      <c r="I289" s="50">
        <f t="shared" si="43"/>
        <v>27.637829271640523</v>
      </c>
      <c r="J289" s="25">
        <f t="shared" si="44"/>
        <v>1.5679038209049028</v>
      </c>
      <c r="K289" s="44">
        <f t="shared" si="45"/>
        <v>42.631662942866264</v>
      </c>
      <c r="L289" s="26">
        <f t="shared" si="48"/>
        <v>40.055374158510723</v>
      </c>
    </row>
    <row r="290" spans="1:12">
      <c r="A290" s="22" t="str">
        <f t="shared" si="47"/>
        <v>Jul-11</v>
      </c>
      <c r="B290" s="1">
        <f t="shared" si="40"/>
        <v>3139</v>
      </c>
      <c r="C290" s="1">
        <f t="shared" si="40"/>
        <v>134577</v>
      </c>
      <c r="D290" s="1">
        <f t="shared" si="40"/>
        <v>4171887</v>
      </c>
      <c r="E290" s="23">
        <f t="shared" si="41"/>
        <v>1326749</v>
      </c>
      <c r="F290" s="23">
        <f t="shared" si="41"/>
        <v>2259130</v>
      </c>
      <c r="G290" s="23">
        <f t="shared" si="41"/>
        <v>1102018</v>
      </c>
      <c r="H290" s="24">
        <f t="shared" si="42"/>
        <v>2.0499937387592579</v>
      </c>
      <c r="I290" s="50">
        <f t="shared" si="43"/>
        <v>31.8021317451791</v>
      </c>
      <c r="J290" s="25">
        <f t="shared" si="44"/>
        <v>1.7027561354860641</v>
      </c>
      <c r="K290" s="44">
        <f t="shared" si="45"/>
        <v>42.872570882446638</v>
      </c>
      <c r="L290" s="26">
        <f t="shared" si="48"/>
        <v>52.11524025842504</v>
      </c>
    </row>
    <row r="291" spans="1:12">
      <c r="A291" s="22" t="str">
        <f t="shared" si="47"/>
        <v>Aug-11</v>
      </c>
      <c r="B291" s="1">
        <f t="shared" si="40"/>
        <v>3151</v>
      </c>
      <c r="C291" s="1">
        <f t="shared" si="40"/>
        <v>134906</v>
      </c>
      <c r="D291" s="1">
        <f t="shared" si="40"/>
        <v>4182086</v>
      </c>
      <c r="E291" s="23">
        <f t="shared" si="41"/>
        <v>1341468</v>
      </c>
      <c r="F291" s="23">
        <f t="shared" si="41"/>
        <v>2195358</v>
      </c>
      <c r="G291" s="23">
        <f t="shared" si="41"/>
        <v>1073216</v>
      </c>
      <c r="H291" s="24">
        <f t="shared" si="42"/>
        <v>2.0455882133699088</v>
      </c>
      <c r="I291" s="50">
        <f t="shared" si="43"/>
        <v>32.076528316251746</v>
      </c>
      <c r="J291" s="25">
        <f t="shared" si="44"/>
        <v>1.6365340060292157</v>
      </c>
      <c r="K291" s="44">
        <f t="shared" si="45"/>
        <v>42.813709933354488</v>
      </c>
      <c r="L291" s="26">
        <f t="shared" si="48"/>
        <v>50.644101766279711</v>
      </c>
    </row>
    <row r="292" spans="1:12">
      <c r="A292" s="22" t="str">
        <f t="shared" si="47"/>
        <v>Sep-11</v>
      </c>
      <c r="B292" s="1">
        <f t="shared" si="40"/>
        <v>3194</v>
      </c>
      <c r="C292" s="1">
        <f t="shared" si="40"/>
        <v>138212</v>
      </c>
      <c r="D292" s="1">
        <f t="shared" si="40"/>
        <v>4146360</v>
      </c>
      <c r="E292" s="23">
        <f t="shared" si="41"/>
        <v>1332734</v>
      </c>
      <c r="F292" s="23">
        <f t="shared" si="41"/>
        <v>2189342</v>
      </c>
      <c r="G292" s="23">
        <f t="shared" si="41"/>
        <v>1134763</v>
      </c>
      <c r="H292" s="24">
        <f t="shared" si="42"/>
        <v>1.9293385491067299</v>
      </c>
      <c r="I292" s="50">
        <f t="shared" si="43"/>
        <v>32.14226454046441</v>
      </c>
      <c r="J292" s="25">
        <f t="shared" si="44"/>
        <v>1.6427449138387706</v>
      </c>
      <c r="K292" s="44">
        <f t="shared" si="45"/>
        <v>43.272385723231061</v>
      </c>
      <c r="L292" s="26">
        <f t="shared" si="48"/>
        <v>50.505320339184024</v>
      </c>
    </row>
    <row r="293" spans="1:12">
      <c r="A293" s="22" t="str">
        <f t="shared" si="47"/>
        <v>Oct-11</v>
      </c>
      <c r="B293" s="1">
        <f t="shared" si="40"/>
        <v>3230</v>
      </c>
      <c r="C293" s="1">
        <f t="shared" si="40"/>
        <v>139666</v>
      </c>
      <c r="D293" s="1">
        <f t="shared" si="40"/>
        <v>4329646</v>
      </c>
      <c r="E293" s="23">
        <f t="shared" si="41"/>
        <v>1470317</v>
      </c>
      <c r="F293" s="23">
        <f t="shared" si="41"/>
        <v>2445416</v>
      </c>
      <c r="G293" s="23">
        <f t="shared" si="41"/>
        <v>1253027</v>
      </c>
      <c r="H293" s="24">
        <f>IF(F293=0,"-",IF(OR(F293="C",G293="C"),"C",F293/G293))</f>
        <v>1.9516067889997581</v>
      </c>
      <c r="I293" s="50">
        <f>IF(D293=0,"-",IF(E293="C","C",100*E293/D293))</f>
        <v>33.959289050421212</v>
      </c>
      <c r="J293" s="25">
        <f>IF(OR(F293="C",E293="C"),"C",F293/E293)</f>
        <v>1.6631896386969613</v>
      </c>
      <c r="K293" s="44">
        <f>C293/B293</f>
        <v>43.240247678018576</v>
      </c>
      <c r="L293" s="26">
        <f t="shared" si="48"/>
        <v>56.412620066926976</v>
      </c>
    </row>
    <row r="294" spans="1:12">
      <c r="A294" s="22" t="str">
        <f t="shared" si="47"/>
        <v>Nov-11</v>
      </c>
      <c r="B294" s="1">
        <f t="shared" si="40"/>
        <v>3242</v>
      </c>
      <c r="C294" s="1">
        <f t="shared" si="40"/>
        <v>140403</v>
      </c>
      <c r="D294" s="1">
        <f t="shared" si="40"/>
        <v>4212090</v>
      </c>
      <c r="E294" s="23">
        <f t="shared" si="41"/>
        <v>1645143</v>
      </c>
      <c r="F294" s="23">
        <f t="shared" si="41"/>
        <v>2662602</v>
      </c>
      <c r="G294" s="23">
        <f t="shared" si="41"/>
        <v>1453687</v>
      </c>
      <c r="H294" s="24">
        <f>IF(F294=0,"-",IF(OR(F294="C",G294="C"),"C",F294/G294))</f>
        <v>1.8316198741544776</v>
      </c>
      <c r="I294" s="50">
        <f>IF(D294=0,"-",IF(E294="C","C",100*E294/D294))</f>
        <v>39.057641218492485</v>
      </c>
      <c r="J294" s="25">
        <f>IF(OR(F294="C",E294="C"),"C",F294/E294)</f>
        <v>1.6184623464343222</v>
      </c>
      <c r="K294" s="44">
        <f>C294/B294</f>
        <v>43.307526218383714</v>
      </c>
      <c r="L294" s="26">
        <f t="shared" ref="L294" si="49">IF(OR(F$272="..c",F294="..c"),"..c",100*F294/F$284)</f>
        <v>61.42282336233994</v>
      </c>
    </row>
    <row r="295" spans="1:12">
      <c r="A295" s="22"/>
      <c r="B295" s="1"/>
      <c r="C295" s="1"/>
      <c r="D295" s="1"/>
      <c r="E295" s="23"/>
      <c r="F295" s="23"/>
      <c r="G295" s="23"/>
      <c r="H295" s="24"/>
      <c r="I295" s="50"/>
      <c r="J295" s="25"/>
      <c r="K295" s="44"/>
      <c r="L295" s="26"/>
    </row>
    <row r="296" spans="1:12">
      <c r="A296" s="27" t="s">
        <v>20</v>
      </c>
    </row>
    <row r="297" spans="1:12">
      <c r="A297" s="28" t="str">
        <f>TEXT(A18,"mmm-yy")</f>
        <v>Jan-01</v>
      </c>
      <c r="B297" s="21">
        <f t="shared" ref="B297:D316" si="50">B18-B6</f>
        <v>22</v>
      </c>
      <c r="C297" s="1">
        <f t="shared" si="50"/>
        <v>897</v>
      </c>
      <c r="D297" s="1">
        <f t="shared" si="50"/>
        <v>27807</v>
      </c>
      <c r="E297" s="23">
        <f t="shared" ref="E297:G316" si="51">IF(OR(E18="C",E18&lt;0,E6="C",E6&lt;0),"C",E18-E6)</f>
        <v>147271</v>
      </c>
      <c r="F297" s="23">
        <f t="shared" si="51"/>
        <v>292850</v>
      </c>
      <c r="G297" s="23">
        <f t="shared" si="51"/>
        <v>231164</v>
      </c>
      <c r="H297" s="24">
        <f t="shared" ref="H297:J316" si="52">IF(OR(H164="C",H152="C"),"C",H164-H152)</f>
        <v>-0.12780343973547881</v>
      </c>
      <c r="I297" s="25">
        <f t="shared" si="52"/>
        <v>3.5884818265862819</v>
      </c>
      <c r="J297" s="25">
        <f t="shared" si="52"/>
        <v>-8.5190590673360767E-3</v>
      </c>
      <c r="K297" s="25">
        <f t="shared" ref="K297:K328" si="53">K164-K152</f>
        <v>-7.877642286288733E-3</v>
      </c>
    </row>
    <row r="298" spans="1:12">
      <c r="A298" s="28" t="str">
        <f t="shared" ref="A298:A361" si="54">TEXT(A19,"mmm-yy")</f>
        <v>Feb-01</v>
      </c>
      <c r="B298" s="21">
        <f t="shared" si="50"/>
        <v>14</v>
      </c>
      <c r="C298" s="1">
        <f t="shared" si="50"/>
        <v>0</v>
      </c>
      <c r="D298" s="1">
        <f t="shared" si="50"/>
        <v>-120993</v>
      </c>
      <c r="E298" s="23">
        <f t="shared" si="51"/>
        <v>51580</v>
      </c>
      <c r="F298" s="23">
        <f t="shared" si="51"/>
        <v>96765</v>
      </c>
      <c r="G298" s="23">
        <f t="shared" si="51"/>
        <v>79045</v>
      </c>
      <c r="H298" s="24">
        <f t="shared" si="52"/>
        <v>-3.3406055460180051E-2</v>
      </c>
      <c r="I298" s="25">
        <f t="shared" si="52"/>
        <v>3.0142270169193921</v>
      </c>
      <c r="J298" s="25">
        <f t="shared" si="52"/>
        <v>4.6601655789195728E-3</v>
      </c>
      <c r="K298" s="25">
        <f t="shared" si="53"/>
        <v>-0.20267241552593873</v>
      </c>
    </row>
    <row r="299" spans="1:12">
      <c r="A299" s="28" t="str">
        <f t="shared" si="54"/>
        <v>Mar-01</v>
      </c>
      <c r="B299" s="21">
        <f t="shared" si="50"/>
        <v>22</v>
      </c>
      <c r="C299" s="1">
        <f t="shared" si="50"/>
        <v>218</v>
      </c>
      <c r="D299" s="1">
        <f t="shared" si="50"/>
        <v>6758</v>
      </c>
      <c r="E299" s="23">
        <f t="shared" si="51"/>
        <v>148693</v>
      </c>
      <c r="F299" s="23">
        <f t="shared" si="51"/>
        <v>258226</v>
      </c>
      <c r="G299" s="23">
        <f t="shared" si="51"/>
        <v>149531</v>
      </c>
      <c r="H299" s="24">
        <f t="shared" si="52"/>
        <v>-5.1179335735072051E-3</v>
      </c>
      <c r="I299" s="25">
        <f t="shared" si="52"/>
        <v>3.9000387409039377</v>
      </c>
      <c r="J299" s="25">
        <f t="shared" si="52"/>
        <v>2.7490229544080425E-3</v>
      </c>
      <c r="K299" s="25">
        <f t="shared" si="53"/>
        <v>-0.24145473904759029</v>
      </c>
    </row>
    <row r="300" spans="1:12">
      <c r="A300" s="28" t="str">
        <f t="shared" si="54"/>
        <v>Apr-01</v>
      </c>
      <c r="B300" s="21">
        <f t="shared" si="50"/>
        <v>44</v>
      </c>
      <c r="C300" s="1">
        <f t="shared" si="50"/>
        <v>715</v>
      </c>
      <c r="D300" s="1">
        <f t="shared" si="50"/>
        <v>21450</v>
      </c>
      <c r="E300" s="23">
        <f t="shared" si="51"/>
        <v>18947</v>
      </c>
      <c r="F300" s="23">
        <f t="shared" si="51"/>
        <v>-40230</v>
      </c>
      <c r="G300" s="23">
        <f t="shared" si="51"/>
        <v>-16322</v>
      </c>
      <c r="H300" s="24">
        <f t="shared" si="52"/>
        <v>-8.4645206340563384E-3</v>
      </c>
      <c r="I300" s="25">
        <f t="shared" si="52"/>
        <v>0.32034986988739433</v>
      </c>
      <c r="J300" s="25">
        <f t="shared" si="52"/>
        <v>-6.0128629777205012E-2</v>
      </c>
      <c r="K300" s="25">
        <f t="shared" si="53"/>
        <v>-0.38458452262228349</v>
      </c>
    </row>
    <row r="301" spans="1:12">
      <c r="A301" s="28" t="str">
        <f t="shared" si="54"/>
        <v>May-01</v>
      </c>
      <c r="B301" s="21">
        <f t="shared" si="50"/>
        <v>49</v>
      </c>
      <c r="C301" s="1">
        <f t="shared" si="50"/>
        <v>1138</v>
      </c>
      <c r="D301" s="1">
        <f t="shared" si="50"/>
        <v>35278</v>
      </c>
      <c r="E301" s="23">
        <f t="shared" si="51"/>
        <v>84023</v>
      </c>
      <c r="F301" s="23">
        <f t="shared" si="51"/>
        <v>125469</v>
      </c>
      <c r="G301" s="23">
        <f t="shared" si="51"/>
        <v>57531</v>
      </c>
      <c r="H301" s="24">
        <f t="shared" si="52"/>
        <v>2.690518648703355E-2</v>
      </c>
      <c r="I301" s="25">
        <f t="shared" si="52"/>
        <v>2.0947907026453301</v>
      </c>
      <c r="J301" s="25">
        <f t="shared" si="52"/>
        <v>-6.2636429774793889E-3</v>
      </c>
      <c r="K301" s="25">
        <f t="shared" si="53"/>
        <v>-0.2941760549464405</v>
      </c>
    </row>
    <row r="302" spans="1:12">
      <c r="A302" s="28" t="str">
        <f t="shared" si="54"/>
        <v>Jun-01</v>
      </c>
      <c r="B302" s="21">
        <f t="shared" si="50"/>
        <v>42</v>
      </c>
      <c r="C302" s="1">
        <f t="shared" si="50"/>
        <v>384</v>
      </c>
      <c r="D302" s="1">
        <f t="shared" si="50"/>
        <v>11520</v>
      </c>
      <c r="E302" s="23">
        <f t="shared" si="51"/>
        <v>65636</v>
      </c>
      <c r="F302" s="23">
        <f t="shared" si="51"/>
        <v>116963</v>
      </c>
      <c r="G302" s="23">
        <f t="shared" si="51"/>
        <v>76530</v>
      </c>
      <c r="H302" s="24">
        <f t="shared" si="52"/>
        <v>-3.3128277784848503E-2</v>
      </c>
      <c r="I302" s="25">
        <f t="shared" si="52"/>
        <v>1.8228230295547192</v>
      </c>
      <c r="J302" s="25">
        <f t="shared" si="52"/>
        <v>1.1439940809883975E-2</v>
      </c>
      <c r="K302" s="25">
        <f t="shared" si="53"/>
        <v>-0.46534111390510446</v>
      </c>
    </row>
    <row r="303" spans="1:12">
      <c r="A303" s="28" t="str">
        <f t="shared" si="54"/>
        <v>Jul-01</v>
      </c>
      <c r="B303" s="21">
        <f t="shared" si="50"/>
        <v>55</v>
      </c>
      <c r="C303" s="1">
        <f t="shared" si="50"/>
        <v>1477</v>
      </c>
      <c r="D303" s="1">
        <f t="shared" si="50"/>
        <v>45787</v>
      </c>
      <c r="E303" s="23">
        <f t="shared" si="51"/>
        <v>81002</v>
      </c>
      <c r="F303" s="23">
        <f t="shared" si="51"/>
        <v>137486</v>
      </c>
      <c r="G303" s="23">
        <f t="shared" si="51"/>
        <v>63862</v>
      </c>
      <c r="H303" s="24">
        <f t="shared" si="52"/>
        <v>1.6666930833214133E-2</v>
      </c>
      <c r="I303" s="25">
        <f t="shared" si="52"/>
        <v>1.9192700091642081</v>
      </c>
      <c r="J303" s="25">
        <f t="shared" si="52"/>
        <v>-4.072279720880756E-3</v>
      </c>
      <c r="K303" s="25">
        <f t="shared" si="53"/>
        <v>-0.26317754086525724</v>
      </c>
    </row>
    <row r="304" spans="1:12">
      <c r="A304" s="28" t="str">
        <f t="shared" si="54"/>
        <v>Aug-01</v>
      </c>
      <c r="B304" s="21">
        <f t="shared" si="50"/>
        <v>52</v>
      </c>
      <c r="C304" s="1">
        <f t="shared" si="50"/>
        <v>1631</v>
      </c>
      <c r="D304" s="1">
        <f t="shared" si="50"/>
        <v>50561</v>
      </c>
      <c r="E304" s="23">
        <f t="shared" si="51"/>
        <v>95691</v>
      </c>
      <c r="F304" s="23">
        <f t="shared" si="51"/>
        <v>174631</v>
      </c>
      <c r="G304" s="23">
        <f t="shared" si="51"/>
        <v>90661</v>
      </c>
      <c r="H304" s="24">
        <f t="shared" si="52"/>
        <v>-1.4628488223886738E-3</v>
      </c>
      <c r="I304" s="25">
        <f t="shared" si="52"/>
        <v>2.2858161159635202</v>
      </c>
      <c r="J304" s="25">
        <f t="shared" si="52"/>
        <v>1.5060116623723196E-2</v>
      </c>
      <c r="K304" s="25">
        <f t="shared" si="53"/>
        <v>-0.16398188387239543</v>
      </c>
    </row>
    <row r="305" spans="1:11">
      <c r="A305" s="28" t="str">
        <f t="shared" si="54"/>
        <v>Sep-01</v>
      </c>
      <c r="B305" s="21">
        <f t="shared" si="50"/>
        <v>57</v>
      </c>
      <c r="C305" s="1">
        <f t="shared" si="50"/>
        <v>2426</v>
      </c>
      <c r="D305" s="1">
        <f t="shared" si="50"/>
        <v>72780</v>
      </c>
      <c r="E305" s="23">
        <f t="shared" si="51"/>
        <v>98327</v>
      </c>
      <c r="F305" s="23">
        <f t="shared" si="51"/>
        <v>159816</v>
      </c>
      <c r="G305" s="23">
        <f t="shared" si="51"/>
        <v>64316</v>
      </c>
      <c r="H305" s="24">
        <f t="shared" si="52"/>
        <v>4.0415237313286223E-2</v>
      </c>
      <c r="I305" s="25">
        <f t="shared" si="52"/>
        <v>2.2086187051506911</v>
      </c>
      <c r="J305" s="25">
        <f t="shared" si="52"/>
        <v>-1.1263885556207498E-2</v>
      </c>
      <c r="K305" s="25">
        <f t="shared" si="53"/>
        <v>4.3354880194939938E-2</v>
      </c>
    </row>
    <row r="306" spans="1:11">
      <c r="A306" s="28" t="str">
        <f t="shared" si="54"/>
        <v>Oct-01</v>
      </c>
      <c r="B306" s="21">
        <f t="shared" si="50"/>
        <v>43</v>
      </c>
      <c r="C306" s="1">
        <f t="shared" si="50"/>
        <v>2691</v>
      </c>
      <c r="D306" s="1">
        <f t="shared" si="50"/>
        <v>83421</v>
      </c>
      <c r="E306" s="23">
        <f t="shared" si="51"/>
        <v>73601</v>
      </c>
      <c r="F306" s="23">
        <f t="shared" si="51"/>
        <v>129784</v>
      </c>
      <c r="G306" s="23">
        <f t="shared" si="51"/>
        <v>66810</v>
      </c>
      <c r="H306" s="24">
        <f t="shared" si="52"/>
        <v>5.9969529238366182E-3</v>
      </c>
      <c r="I306" s="25">
        <f t="shared" si="52"/>
        <v>1.2846242878858867</v>
      </c>
      <c r="J306" s="25">
        <f t="shared" si="52"/>
        <v>2.8930475593544891E-3</v>
      </c>
      <c r="K306" s="25">
        <f t="shared" si="53"/>
        <v>0.32709293326018241</v>
      </c>
    </row>
    <row r="307" spans="1:11">
      <c r="A307" s="28" t="str">
        <f t="shared" si="54"/>
        <v>Nov-01</v>
      </c>
      <c r="B307" s="21">
        <f t="shared" si="50"/>
        <v>52</v>
      </c>
      <c r="C307" s="1">
        <f t="shared" si="50"/>
        <v>2206</v>
      </c>
      <c r="D307" s="1">
        <f t="shared" si="50"/>
        <v>66180</v>
      </c>
      <c r="E307" s="23">
        <f t="shared" si="51"/>
        <v>13627</v>
      </c>
      <c r="F307" s="23">
        <f t="shared" si="51"/>
        <v>45462</v>
      </c>
      <c r="G307" s="23">
        <f t="shared" si="51"/>
        <v>6002</v>
      </c>
      <c r="H307" s="24">
        <f t="shared" si="52"/>
        <v>2.7890345354171453E-2</v>
      </c>
      <c r="I307" s="25">
        <f t="shared" si="52"/>
        <v>-0.2881223450790884</v>
      </c>
      <c r="J307" s="25">
        <f t="shared" si="52"/>
        <v>1.7181919734110318E-2</v>
      </c>
      <c r="K307" s="25">
        <f t="shared" si="53"/>
        <v>1.4694721509762587E-2</v>
      </c>
    </row>
    <row r="308" spans="1:11">
      <c r="A308" s="28" t="str">
        <f t="shared" si="54"/>
        <v>Dec-01</v>
      </c>
      <c r="B308" s="21">
        <f t="shared" si="50"/>
        <v>48</v>
      </c>
      <c r="C308" s="1">
        <f t="shared" si="50"/>
        <v>2353</v>
      </c>
      <c r="D308" s="1">
        <f t="shared" si="50"/>
        <v>72943</v>
      </c>
      <c r="E308" s="23">
        <f t="shared" si="51"/>
        <v>39282</v>
      </c>
      <c r="F308" s="23">
        <f t="shared" si="51"/>
        <v>133676</v>
      </c>
      <c r="G308" s="23">
        <f t="shared" si="51"/>
        <v>32522</v>
      </c>
      <c r="H308" s="24">
        <f t="shared" si="52"/>
        <v>4.9527553885382991E-2</v>
      </c>
      <c r="I308" s="25">
        <f t="shared" si="52"/>
        <v>0.31259848248956956</v>
      </c>
      <c r="J308" s="25">
        <f t="shared" si="52"/>
        <v>4.0334298827176651E-2</v>
      </c>
      <c r="K308" s="25">
        <f t="shared" si="53"/>
        <v>0.11898876237468414</v>
      </c>
    </row>
    <row r="309" spans="1:11">
      <c r="A309" s="28" t="str">
        <f t="shared" si="54"/>
        <v>Jan-02</v>
      </c>
      <c r="B309" s="21">
        <f t="shared" si="50"/>
        <v>49</v>
      </c>
      <c r="C309" s="1">
        <f t="shared" si="50"/>
        <v>2103</v>
      </c>
      <c r="D309" s="1">
        <f t="shared" si="50"/>
        <v>65193</v>
      </c>
      <c r="E309" s="23">
        <f t="shared" si="51"/>
        <v>46370</v>
      </c>
      <c r="F309" s="23">
        <f t="shared" si="51"/>
        <v>100038</v>
      </c>
      <c r="G309" s="23">
        <f t="shared" si="51"/>
        <v>26531</v>
      </c>
      <c r="H309" s="24">
        <f t="shared" si="52"/>
        <v>2.4467241687994967E-2</v>
      </c>
      <c r="I309" s="25">
        <f t="shared" si="52"/>
        <v>0.39888767859589791</v>
      </c>
      <c r="J309" s="25">
        <f t="shared" si="52"/>
        <v>1.852703615216722E-3</v>
      </c>
      <c r="K309" s="25">
        <f t="shared" si="53"/>
        <v>1.8491640737970272E-2</v>
      </c>
    </row>
    <row r="310" spans="1:11">
      <c r="A310" s="28" t="str">
        <f t="shared" si="54"/>
        <v>Feb-02</v>
      </c>
      <c r="B310" s="21">
        <f t="shared" si="50"/>
        <v>58</v>
      </c>
      <c r="C310" s="1">
        <f t="shared" si="50"/>
        <v>2828</v>
      </c>
      <c r="D310" s="1">
        <f t="shared" si="50"/>
        <v>79184</v>
      </c>
      <c r="E310" s="23">
        <f t="shared" si="51"/>
        <v>98951</v>
      </c>
      <c r="F310" s="23">
        <f t="shared" si="51"/>
        <v>184125</v>
      </c>
      <c r="G310" s="23">
        <f t="shared" si="51"/>
        <v>81992</v>
      </c>
      <c r="H310" s="24">
        <f t="shared" si="52"/>
        <v>2.3190565537249075E-2</v>
      </c>
      <c r="I310" s="25">
        <f t="shared" si="52"/>
        <v>1.8312958336960037</v>
      </c>
      <c r="J310" s="25">
        <f t="shared" si="52"/>
        <v>7.1736822515842125E-3</v>
      </c>
      <c r="K310" s="25">
        <f t="shared" si="53"/>
        <v>0.13750675889583164</v>
      </c>
    </row>
    <row r="311" spans="1:11">
      <c r="A311" s="28" t="str">
        <f t="shared" si="54"/>
        <v>Mar-02</v>
      </c>
      <c r="B311" s="21">
        <f t="shared" si="50"/>
        <v>41</v>
      </c>
      <c r="C311" s="1">
        <f t="shared" si="50"/>
        <v>2631</v>
      </c>
      <c r="D311" s="1">
        <f t="shared" si="50"/>
        <v>81561</v>
      </c>
      <c r="E311" s="23">
        <f t="shared" si="51"/>
        <v>196671</v>
      </c>
      <c r="F311" s="23">
        <f t="shared" si="51"/>
        <v>453452</v>
      </c>
      <c r="G311" s="23">
        <f t="shared" si="51"/>
        <v>168566</v>
      </c>
      <c r="H311" s="24">
        <f t="shared" si="52"/>
        <v>9.4044711678731074E-2</v>
      </c>
      <c r="I311" s="25">
        <f t="shared" si="52"/>
        <v>4.2660521343028179</v>
      </c>
      <c r="J311" s="25">
        <f t="shared" si="52"/>
        <v>6.7748660226618851E-2</v>
      </c>
      <c r="K311" s="25">
        <f t="shared" si="53"/>
        <v>0.31402981823507758</v>
      </c>
    </row>
    <row r="312" spans="1:11">
      <c r="A312" s="28" t="str">
        <f t="shared" si="54"/>
        <v>Apr-02</v>
      </c>
      <c r="B312" s="21">
        <f t="shared" si="50"/>
        <v>18</v>
      </c>
      <c r="C312" s="1">
        <f t="shared" si="50"/>
        <v>-559</v>
      </c>
      <c r="D312" s="1">
        <f t="shared" si="50"/>
        <v>-16770</v>
      </c>
      <c r="E312" s="23">
        <f t="shared" si="51"/>
        <v>60739</v>
      </c>
      <c r="F312" s="23">
        <f t="shared" si="51"/>
        <v>25576</v>
      </c>
      <c r="G312" s="23">
        <f t="shared" si="51"/>
        <v>23387</v>
      </c>
      <c r="H312" s="24">
        <f t="shared" si="52"/>
        <v>-1.3397585937558132E-2</v>
      </c>
      <c r="I312" s="25">
        <f t="shared" si="52"/>
        <v>1.8480852523095379</v>
      </c>
      <c r="J312" s="25">
        <f t="shared" si="52"/>
        <v>-6.3384358565258703E-2</v>
      </c>
      <c r="K312" s="25">
        <f t="shared" si="53"/>
        <v>-0.44422353505516554</v>
      </c>
    </row>
    <row r="313" spans="1:11">
      <c r="A313" s="28" t="str">
        <f t="shared" si="54"/>
        <v>May-02</v>
      </c>
      <c r="B313" s="21">
        <f t="shared" si="50"/>
        <v>26</v>
      </c>
      <c r="C313" s="1">
        <f t="shared" si="50"/>
        <v>2358</v>
      </c>
      <c r="D313" s="1">
        <f t="shared" si="50"/>
        <v>73098</v>
      </c>
      <c r="E313" s="23">
        <f t="shared" si="51"/>
        <v>76033</v>
      </c>
      <c r="F313" s="23">
        <f t="shared" si="51"/>
        <v>161794</v>
      </c>
      <c r="G313" s="23">
        <f t="shared" si="51"/>
        <v>103894</v>
      </c>
      <c r="H313" s="24">
        <f t="shared" si="52"/>
        <v>-2.8639856264929264E-2</v>
      </c>
      <c r="I313" s="25">
        <f t="shared" si="52"/>
        <v>1.5342596367461887</v>
      </c>
      <c r="J313" s="25">
        <f t="shared" si="52"/>
        <v>4.1135172387671837E-2</v>
      </c>
      <c r="K313" s="25">
        <f t="shared" si="53"/>
        <v>0.45177930996550941</v>
      </c>
    </row>
    <row r="314" spans="1:11">
      <c r="A314" s="28" t="str">
        <f t="shared" si="54"/>
        <v>Jun-02</v>
      </c>
      <c r="B314" s="21">
        <f t="shared" si="50"/>
        <v>21</v>
      </c>
      <c r="C314" s="1">
        <f t="shared" si="50"/>
        <v>1916</v>
      </c>
      <c r="D314" s="1">
        <f t="shared" si="50"/>
        <v>57480</v>
      </c>
      <c r="E314" s="23">
        <f t="shared" si="51"/>
        <v>65794</v>
      </c>
      <c r="F314" s="23">
        <f t="shared" si="51"/>
        <v>105809</v>
      </c>
      <c r="G314" s="23">
        <f t="shared" si="51"/>
        <v>41048</v>
      </c>
      <c r="H314" s="24">
        <f t="shared" si="52"/>
        <v>3.7142918323811225E-2</v>
      </c>
      <c r="I314" s="25">
        <f t="shared" si="52"/>
        <v>1.4604285595033204</v>
      </c>
      <c r="J314" s="25">
        <f t="shared" si="52"/>
        <v>-2.3202703261195889E-3</v>
      </c>
      <c r="K314" s="25">
        <f t="shared" si="53"/>
        <v>0.37186986206275208</v>
      </c>
    </row>
    <row r="315" spans="1:11">
      <c r="A315" s="28" t="str">
        <f t="shared" si="54"/>
        <v>Jul-02</v>
      </c>
      <c r="B315" s="21">
        <f t="shared" si="50"/>
        <v>3</v>
      </c>
      <c r="C315" s="1">
        <f t="shared" si="50"/>
        <v>1597</v>
      </c>
      <c r="D315" s="1">
        <f t="shared" si="50"/>
        <v>49507</v>
      </c>
      <c r="E315" s="23">
        <f t="shared" si="51"/>
        <v>76039</v>
      </c>
      <c r="F315" s="23">
        <f t="shared" si="51"/>
        <v>124256</v>
      </c>
      <c r="G315" s="23">
        <f t="shared" si="51"/>
        <v>39884</v>
      </c>
      <c r="H315" s="24">
        <f t="shared" si="52"/>
        <v>4.8638037746584928E-2</v>
      </c>
      <c r="I315" s="25">
        <f t="shared" si="52"/>
        <v>1.7024109846037092</v>
      </c>
      <c r="J315" s="25">
        <f t="shared" si="52"/>
        <v>-7.6161790935309615E-3</v>
      </c>
      <c r="K315" s="25">
        <f t="shared" si="53"/>
        <v>0.51486319474349784</v>
      </c>
    </row>
    <row r="316" spans="1:11">
      <c r="A316" s="28" t="str">
        <f t="shared" si="54"/>
        <v>Aug-02</v>
      </c>
      <c r="B316" s="21">
        <f t="shared" si="50"/>
        <v>-14</v>
      </c>
      <c r="C316" s="1">
        <f t="shared" si="50"/>
        <v>1438</v>
      </c>
      <c r="D316" s="1">
        <f t="shared" si="50"/>
        <v>44578</v>
      </c>
      <c r="E316" s="23">
        <f t="shared" si="51"/>
        <v>34853</v>
      </c>
      <c r="F316" s="23">
        <f t="shared" si="51"/>
        <v>71078</v>
      </c>
      <c r="G316" s="23">
        <f t="shared" si="51"/>
        <v>5104</v>
      </c>
      <c r="H316" s="24">
        <f t="shared" si="52"/>
        <v>6.7132496196973701E-2</v>
      </c>
      <c r="I316" s="25">
        <f t="shared" si="52"/>
        <v>0.60040601004648764</v>
      </c>
      <c r="J316" s="25">
        <f t="shared" si="52"/>
        <v>1.1717638899890304E-2</v>
      </c>
      <c r="K316" s="25">
        <f t="shared" si="53"/>
        <v>0.69943818040624706</v>
      </c>
    </row>
    <row r="317" spans="1:11">
      <c r="A317" s="28" t="str">
        <f t="shared" si="54"/>
        <v>Sep-02</v>
      </c>
      <c r="B317" s="21">
        <f t="shared" ref="B317:D336" si="55">B38-B26</f>
        <v>-10</v>
      </c>
      <c r="C317" s="1">
        <f t="shared" si="55"/>
        <v>1127</v>
      </c>
      <c r="D317" s="1">
        <f t="shared" si="55"/>
        <v>33810</v>
      </c>
      <c r="E317" s="23">
        <f t="shared" ref="E317:G336" si="56">IF(OR(E38="C",E38&lt;0,E26="C",E26&lt;0),"C",E38-E26)</f>
        <v>52553</v>
      </c>
      <c r="F317" s="23">
        <f t="shared" si="56"/>
        <v>66856</v>
      </c>
      <c r="G317" s="23">
        <f t="shared" si="56"/>
        <v>37818</v>
      </c>
      <c r="H317" s="24">
        <f t="shared" ref="H317:J336" si="57">IF(OR(H184="C",H172="C"),"C",H184-H172)</f>
        <v>-5.4295786295806003E-3</v>
      </c>
      <c r="I317" s="25">
        <f t="shared" si="57"/>
        <v>1.1886795992182186</v>
      </c>
      <c r="J317" s="25">
        <f t="shared" si="57"/>
        <v>-2.1704829382417579E-2</v>
      </c>
      <c r="K317" s="25">
        <f t="shared" si="53"/>
        <v>0.52882618557129746</v>
      </c>
    </row>
    <row r="318" spans="1:11">
      <c r="A318" s="28" t="str">
        <f t="shared" si="54"/>
        <v>Oct-02</v>
      </c>
      <c r="B318" s="21">
        <f t="shared" si="55"/>
        <v>10</v>
      </c>
      <c r="C318" s="1">
        <f t="shared" si="55"/>
        <v>819</v>
      </c>
      <c r="D318" s="1">
        <f t="shared" si="55"/>
        <v>25389</v>
      </c>
      <c r="E318" s="23">
        <f t="shared" si="56"/>
        <v>89171</v>
      </c>
      <c r="F318" s="23">
        <f t="shared" si="56"/>
        <v>128490</v>
      </c>
      <c r="G318" s="23">
        <f t="shared" si="56"/>
        <v>53558</v>
      </c>
      <c r="H318" s="24">
        <f t="shared" si="57"/>
        <v>2.5079463641546784E-2</v>
      </c>
      <c r="I318" s="25">
        <f t="shared" si="57"/>
        <v>2.1807268885746822</v>
      </c>
      <c r="J318" s="25">
        <f t="shared" si="57"/>
        <v>-1.909307631305901E-2</v>
      </c>
      <c r="K318" s="25">
        <f t="shared" si="53"/>
        <v>0.14071420601635509</v>
      </c>
    </row>
    <row r="319" spans="1:11">
      <c r="A319" s="28" t="str">
        <f t="shared" si="54"/>
        <v>Nov-02</v>
      </c>
      <c r="B319" s="21">
        <f t="shared" si="55"/>
        <v>4</v>
      </c>
      <c r="C319" s="1">
        <f t="shared" si="55"/>
        <v>577</v>
      </c>
      <c r="D319" s="1">
        <f t="shared" si="55"/>
        <v>17310</v>
      </c>
      <c r="E319" s="23">
        <f t="shared" si="56"/>
        <v>140342</v>
      </c>
      <c r="F319" s="23">
        <f t="shared" si="56"/>
        <v>229221</v>
      </c>
      <c r="G319" s="23">
        <f t="shared" si="56"/>
        <v>110482</v>
      </c>
      <c r="H319" s="24">
        <f t="shared" si="57"/>
        <v>2.394500169182967E-2</v>
      </c>
      <c r="I319" s="25">
        <f t="shared" si="57"/>
        <v>3.6446713361513901</v>
      </c>
      <c r="J319" s="25">
        <f t="shared" si="57"/>
        <v>-4.4975097187236468E-3</v>
      </c>
      <c r="K319" s="25">
        <f t="shared" si="53"/>
        <v>0.13979035364891956</v>
      </c>
    </row>
    <row r="320" spans="1:11">
      <c r="A320" s="28" t="str">
        <f t="shared" si="54"/>
        <v>Dec-02</v>
      </c>
      <c r="B320" s="21">
        <f t="shared" si="55"/>
        <v>5</v>
      </c>
      <c r="C320" s="1">
        <f t="shared" si="55"/>
        <v>880</v>
      </c>
      <c r="D320" s="1">
        <f t="shared" si="55"/>
        <v>27280</v>
      </c>
      <c r="E320" s="23">
        <f t="shared" si="56"/>
        <v>105512</v>
      </c>
      <c r="F320" s="23">
        <f t="shared" si="56"/>
        <v>94035</v>
      </c>
      <c r="G320" s="23">
        <f t="shared" si="56"/>
        <v>57126</v>
      </c>
      <c r="H320" s="24">
        <f t="shared" si="57"/>
        <v>-1.1934638014805321E-2</v>
      </c>
      <c r="I320" s="25">
        <f t="shared" si="57"/>
        <v>2.47337264638373</v>
      </c>
      <c r="J320" s="25">
        <f t="shared" si="57"/>
        <v>-7.2800666068296938E-2</v>
      </c>
      <c r="K320" s="25">
        <f t="shared" si="53"/>
        <v>0.22724524411854219</v>
      </c>
    </row>
    <row r="321" spans="1:11">
      <c r="A321" s="28" t="str">
        <f t="shared" si="54"/>
        <v>Jan-03</v>
      </c>
      <c r="B321" s="21">
        <f t="shared" si="55"/>
        <v>14</v>
      </c>
      <c r="C321" s="1">
        <f t="shared" si="55"/>
        <v>975</v>
      </c>
      <c r="D321" s="1">
        <f t="shared" si="55"/>
        <v>30225</v>
      </c>
      <c r="E321" s="23">
        <f t="shared" si="56"/>
        <v>43002</v>
      </c>
      <c r="F321" s="23">
        <f t="shared" si="56"/>
        <v>43843</v>
      </c>
      <c r="G321" s="23">
        <f t="shared" si="56"/>
        <v>34854</v>
      </c>
      <c r="H321" s="24">
        <f t="shared" si="57"/>
        <v>-1.6823966837629101E-2</v>
      </c>
      <c r="I321" s="25">
        <f t="shared" si="57"/>
        <v>0.73781077472776957</v>
      </c>
      <c r="J321" s="25">
        <f t="shared" si="57"/>
        <v>-2.4330552955095008E-2</v>
      </c>
      <c r="K321" s="25">
        <f t="shared" si="53"/>
        <v>0.13131502100591064</v>
      </c>
    </row>
    <row r="322" spans="1:11">
      <c r="A322" s="28" t="str">
        <f t="shared" si="54"/>
        <v>Feb-03</v>
      </c>
      <c r="B322" s="21">
        <f t="shared" si="55"/>
        <v>12</v>
      </c>
      <c r="C322" s="1">
        <f t="shared" si="55"/>
        <v>807</v>
      </c>
      <c r="D322" s="1">
        <f t="shared" si="55"/>
        <v>22596</v>
      </c>
      <c r="E322" s="23">
        <f t="shared" si="56"/>
        <v>86301</v>
      </c>
      <c r="F322" s="23">
        <f t="shared" si="56"/>
        <v>184212</v>
      </c>
      <c r="G322" s="23">
        <f t="shared" si="56"/>
        <v>87640</v>
      </c>
      <c r="H322" s="24">
        <f t="shared" si="57"/>
        <v>1.4493541457748504E-2</v>
      </c>
      <c r="I322" s="25">
        <f t="shared" si="57"/>
        <v>2.1712689990180394</v>
      </c>
      <c r="J322" s="25">
        <f t="shared" si="57"/>
        <v>1.945382150296604E-2</v>
      </c>
      <c r="K322" s="25">
        <f t="shared" si="53"/>
        <v>0.10254168049632995</v>
      </c>
    </row>
    <row r="323" spans="1:11">
      <c r="A323" s="28" t="str">
        <f t="shared" si="54"/>
        <v>Mar-03</v>
      </c>
      <c r="B323" s="21">
        <f t="shared" si="55"/>
        <v>18</v>
      </c>
      <c r="C323" s="1">
        <f t="shared" si="55"/>
        <v>768</v>
      </c>
      <c r="D323" s="1">
        <f t="shared" si="55"/>
        <v>23808</v>
      </c>
      <c r="E323" s="23">
        <f t="shared" si="56"/>
        <v>-31783</v>
      </c>
      <c r="F323" s="23">
        <f t="shared" si="56"/>
        <v>-171966</v>
      </c>
      <c r="G323" s="23">
        <f t="shared" si="56"/>
        <v>-55485</v>
      </c>
      <c r="H323" s="24">
        <f t="shared" si="57"/>
        <v>-4.3040037159268074E-2</v>
      </c>
      <c r="I323" s="25">
        <f t="shared" si="57"/>
        <v>-1.1030140412536014</v>
      </c>
      <c r="J323" s="25">
        <f t="shared" si="57"/>
        <v>-6.8136180553852288E-2</v>
      </c>
      <c r="K323" s="25">
        <f t="shared" si="53"/>
        <v>4.6657690341476155E-3</v>
      </c>
    </row>
    <row r="324" spans="1:11">
      <c r="A324" s="28" t="str">
        <f t="shared" si="54"/>
        <v>Apr-03</v>
      </c>
      <c r="B324" s="21">
        <f t="shared" si="55"/>
        <v>-11</v>
      </c>
      <c r="C324" s="1">
        <f t="shared" si="55"/>
        <v>-14</v>
      </c>
      <c r="D324" s="1">
        <f t="shared" si="55"/>
        <v>-420</v>
      </c>
      <c r="E324" s="23">
        <f t="shared" si="56"/>
        <v>111104</v>
      </c>
      <c r="F324" s="23">
        <f t="shared" si="56"/>
        <v>280860</v>
      </c>
      <c r="G324" s="23">
        <f t="shared" si="56"/>
        <v>111184</v>
      </c>
      <c r="H324" s="24">
        <f t="shared" si="57"/>
        <v>5.8745232065350095E-2</v>
      </c>
      <c r="I324" s="25">
        <f t="shared" si="57"/>
        <v>3.0901683093780079</v>
      </c>
      <c r="J324" s="25">
        <f t="shared" si="57"/>
        <v>6.2378983316606629E-2</v>
      </c>
      <c r="K324" s="25">
        <f t="shared" si="53"/>
        <v>0.14916018760082039</v>
      </c>
    </row>
    <row r="325" spans="1:11">
      <c r="A325" s="28" t="str">
        <f t="shared" si="54"/>
        <v>May-03</v>
      </c>
      <c r="B325" s="21">
        <f t="shared" si="55"/>
        <v>-43</v>
      </c>
      <c r="C325" s="1">
        <f t="shared" si="55"/>
        <v>-477</v>
      </c>
      <c r="D325" s="1">
        <f t="shared" si="55"/>
        <v>-14787</v>
      </c>
      <c r="E325" s="23">
        <f t="shared" si="56"/>
        <v>23149</v>
      </c>
      <c r="F325" s="23">
        <f t="shared" si="56"/>
        <v>40405</v>
      </c>
      <c r="G325" s="23">
        <f t="shared" si="56"/>
        <v>6064</v>
      </c>
      <c r="H325" s="24">
        <f t="shared" si="57"/>
        <v>3.123254821894994E-2</v>
      </c>
      <c r="I325" s="25">
        <f t="shared" si="57"/>
        <v>0.75094915849874155</v>
      </c>
      <c r="J325" s="25">
        <f t="shared" si="57"/>
        <v>3.1190653769990195E-3</v>
      </c>
      <c r="K325" s="25">
        <f t="shared" si="53"/>
        <v>0.44432452782077547</v>
      </c>
    </row>
    <row r="326" spans="1:11">
      <c r="A326" s="28" t="str">
        <f t="shared" si="54"/>
        <v>Jun-03</v>
      </c>
      <c r="B326" s="21">
        <f t="shared" si="55"/>
        <v>-37</v>
      </c>
      <c r="C326" s="1">
        <f t="shared" si="55"/>
        <v>-513</v>
      </c>
      <c r="D326" s="1">
        <f t="shared" si="55"/>
        <v>-15390</v>
      </c>
      <c r="E326" s="23">
        <f t="shared" si="56"/>
        <v>-9459</v>
      </c>
      <c r="F326" s="23">
        <f t="shared" si="56"/>
        <v>-63873</v>
      </c>
      <c r="G326" s="23">
        <f t="shared" si="56"/>
        <v>-34057</v>
      </c>
      <c r="H326" s="24">
        <f t="shared" si="57"/>
        <v>-2.1026218551734033E-4</v>
      </c>
      <c r="I326" s="25">
        <f t="shared" si="57"/>
        <v>-0.15289571434514571</v>
      </c>
      <c r="J326" s="25">
        <f t="shared" si="57"/>
        <v>-5.2052542011264746E-2</v>
      </c>
      <c r="K326" s="25">
        <f t="shared" si="53"/>
        <v>0.34949474363879318</v>
      </c>
    </row>
    <row r="327" spans="1:11">
      <c r="A327" s="28" t="str">
        <f t="shared" si="54"/>
        <v>Jul-03</v>
      </c>
      <c r="B327" s="21">
        <f t="shared" si="55"/>
        <v>-13</v>
      </c>
      <c r="C327" s="1">
        <f t="shared" si="55"/>
        <v>247</v>
      </c>
      <c r="D327" s="1">
        <f t="shared" si="55"/>
        <v>7657</v>
      </c>
      <c r="E327" s="23">
        <f t="shared" si="56"/>
        <v>30399</v>
      </c>
      <c r="F327" s="23">
        <f t="shared" si="56"/>
        <v>50489</v>
      </c>
      <c r="G327" s="23">
        <f t="shared" si="56"/>
        <v>50632</v>
      </c>
      <c r="H327" s="24">
        <f t="shared" si="57"/>
        <v>-4.8168522859710183E-2</v>
      </c>
      <c r="I327" s="25">
        <f t="shared" si="57"/>
        <v>0.7719423847298259</v>
      </c>
      <c r="J327" s="25">
        <f t="shared" si="57"/>
        <v>-2.0459724869714702E-3</v>
      </c>
      <c r="K327" s="25">
        <f t="shared" si="53"/>
        <v>0.27243792727283989</v>
      </c>
    </row>
    <row r="328" spans="1:11">
      <c r="A328" s="28" t="str">
        <f t="shared" si="54"/>
        <v>Aug-03</v>
      </c>
      <c r="B328" s="21">
        <f t="shared" si="55"/>
        <v>4</v>
      </c>
      <c r="C328" s="1">
        <f t="shared" si="55"/>
        <v>318</v>
      </c>
      <c r="D328" s="1">
        <f t="shared" si="55"/>
        <v>9858</v>
      </c>
      <c r="E328" s="23">
        <f t="shared" si="56"/>
        <v>5340</v>
      </c>
      <c r="F328" s="23">
        <f t="shared" si="56"/>
        <v>2614</v>
      </c>
      <c r="G328" s="23">
        <f t="shared" si="56"/>
        <v>25154</v>
      </c>
      <c r="H328" s="24">
        <f t="shared" si="57"/>
        <v>-5.1103373038708488E-2</v>
      </c>
      <c r="I328" s="25">
        <f t="shared" si="57"/>
        <v>6.5838460455498904E-2</v>
      </c>
      <c r="J328" s="25">
        <f t="shared" si="57"/>
        <v>-5.8670699565981366E-3</v>
      </c>
      <c r="K328" s="25">
        <f t="shared" si="53"/>
        <v>5.3774877195856163E-2</v>
      </c>
    </row>
    <row r="329" spans="1:11">
      <c r="A329" s="28" t="str">
        <f t="shared" si="54"/>
        <v>Sep-03</v>
      </c>
      <c r="B329" s="21">
        <f t="shared" si="55"/>
        <v>-2</v>
      </c>
      <c r="C329" s="1">
        <f t="shared" si="55"/>
        <v>513</v>
      </c>
      <c r="D329" s="1">
        <f t="shared" si="55"/>
        <v>15390</v>
      </c>
      <c r="E329" s="23">
        <f t="shared" si="56"/>
        <v>43671</v>
      </c>
      <c r="F329" s="23">
        <f t="shared" si="56"/>
        <v>94798</v>
      </c>
      <c r="G329" s="23">
        <f t="shared" si="56"/>
        <v>60796</v>
      </c>
      <c r="H329" s="24">
        <f t="shared" si="57"/>
        <v>-1.9745426252388398E-2</v>
      </c>
      <c r="I329" s="25">
        <f t="shared" si="57"/>
        <v>1.0868775211429451</v>
      </c>
      <c r="J329" s="25">
        <f t="shared" si="57"/>
        <v>1.7011753410900665E-2</v>
      </c>
      <c r="K329" s="25">
        <f t="shared" ref="K329:K360" si="58">K196-K184</f>
        <v>0.20561632001967922</v>
      </c>
    </row>
    <row r="330" spans="1:11">
      <c r="A330" s="28" t="str">
        <f t="shared" si="54"/>
        <v>Oct-03</v>
      </c>
      <c r="B330" s="21">
        <f t="shared" si="55"/>
        <v>8</v>
      </c>
      <c r="C330" s="1">
        <f t="shared" si="55"/>
        <v>370</v>
      </c>
      <c r="D330" s="1">
        <f t="shared" si="55"/>
        <v>11470</v>
      </c>
      <c r="E330" s="23">
        <f t="shared" si="56"/>
        <v>10252</v>
      </c>
      <c r="F330" s="23">
        <f t="shared" si="56"/>
        <v>18961</v>
      </c>
      <c r="G330" s="23">
        <f t="shared" si="56"/>
        <v>36835</v>
      </c>
      <c r="H330" s="24">
        <f t="shared" si="57"/>
        <v>-4.1193159374648403E-2</v>
      </c>
      <c r="I330" s="25">
        <f t="shared" si="57"/>
        <v>0.16774503717475397</v>
      </c>
      <c r="J330" s="25">
        <f t="shared" si="57"/>
        <v>1.1747149057919071E-3</v>
      </c>
      <c r="K330" s="25">
        <f t="shared" si="58"/>
        <v>1.4675562302294054E-2</v>
      </c>
    </row>
    <row r="331" spans="1:11">
      <c r="A331" s="28" t="str">
        <f t="shared" si="54"/>
        <v>Nov-03</v>
      </c>
      <c r="B331" s="21">
        <f t="shared" si="55"/>
        <v>-2</v>
      </c>
      <c r="C331" s="1">
        <f t="shared" si="55"/>
        <v>1061</v>
      </c>
      <c r="D331" s="1">
        <f t="shared" si="55"/>
        <v>31830</v>
      </c>
      <c r="E331" s="23">
        <f t="shared" si="56"/>
        <v>17512</v>
      </c>
      <c r="F331" s="23">
        <f t="shared" si="56"/>
        <v>17877</v>
      </c>
      <c r="G331" s="23">
        <f t="shared" si="56"/>
        <v>37006</v>
      </c>
      <c r="H331" s="24">
        <f t="shared" si="57"/>
        <v>-3.4877038893668555E-2</v>
      </c>
      <c r="I331" s="25">
        <f t="shared" si="57"/>
        <v>0.12980224917969707</v>
      </c>
      <c r="J331" s="25">
        <f t="shared" si="57"/>
        <v>-7.7253137665180827E-3</v>
      </c>
      <c r="K331" s="25">
        <f t="shared" si="58"/>
        <v>0.38994802261460393</v>
      </c>
    </row>
    <row r="332" spans="1:11">
      <c r="A332" s="28" t="str">
        <f t="shared" si="54"/>
        <v>Dec-03</v>
      </c>
      <c r="B332" s="21">
        <f t="shared" si="55"/>
        <v>5</v>
      </c>
      <c r="C332" s="1">
        <f t="shared" si="55"/>
        <v>884</v>
      </c>
      <c r="D332" s="1">
        <f t="shared" si="55"/>
        <v>27404</v>
      </c>
      <c r="E332" s="23">
        <f t="shared" si="56"/>
        <v>83953</v>
      </c>
      <c r="F332" s="23">
        <f t="shared" si="56"/>
        <v>160004</v>
      </c>
      <c r="G332" s="23">
        <f t="shared" si="56"/>
        <v>131682</v>
      </c>
      <c r="H332" s="24">
        <f t="shared" si="57"/>
        <v>-5.9078102605960137E-2</v>
      </c>
      <c r="I332" s="25">
        <f t="shared" si="57"/>
        <v>1.8810557182197201</v>
      </c>
      <c r="J332" s="25">
        <f t="shared" si="57"/>
        <v>9.3589690500972544E-4</v>
      </c>
      <c r="K332" s="25">
        <f t="shared" si="58"/>
        <v>0.22782946716852592</v>
      </c>
    </row>
    <row r="333" spans="1:11">
      <c r="A333" s="28" t="str">
        <f t="shared" si="54"/>
        <v>Jan-04</v>
      </c>
      <c r="B333" s="21">
        <f t="shared" si="55"/>
        <v>-21</v>
      </c>
      <c r="C333" s="1">
        <f t="shared" si="55"/>
        <v>1829</v>
      </c>
      <c r="D333" s="1">
        <f t="shared" si="55"/>
        <v>56699</v>
      </c>
      <c r="E333" s="23">
        <f t="shared" si="56"/>
        <v>90217</v>
      </c>
      <c r="F333" s="23">
        <f t="shared" si="56"/>
        <v>214407</v>
      </c>
      <c r="G333" s="23">
        <f t="shared" si="56"/>
        <v>59040</v>
      </c>
      <c r="H333" s="24">
        <f t="shared" si="57"/>
        <v>4.7151736533978195E-2</v>
      </c>
      <c r="I333" s="25">
        <f t="shared" si="57"/>
        <v>1.5972950001194661</v>
      </c>
      <c r="J333" s="25">
        <f t="shared" si="57"/>
        <v>1.440329838753307E-2</v>
      </c>
      <c r="K333" s="25">
        <f t="shared" si="58"/>
        <v>0.92021632834833156</v>
      </c>
    </row>
    <row r="334" spans="1:11">
      <c r="A334" s="28" t="str">
        <f t="shared" si="54"/>
        <v>Feb-04</v>
      </c>
      <c r="B334" s="21">
        <f t="shared" si="55"/>
        <v>-21</v>
      </c>
      <c r="C334" s="1">
        <f t="shared" si="55"/>
        <v>839</v>
      </c>
      <c r="D334" s="1">
        <f t="shared" si="55"/>
        <v>148959</v>
      </c>
      <c r="E334" s="23">
        <f t="shared" si="56"/>
        <v>75405</v>
      </c>
      <c r="F334" s="23">
        <f t="shared" si="56"/>
        <v>95085</v>
      </c>
      <c r="G334" s="23">
        <f t="shared" si="56"/>
        <v>91457</v>
      </c>
      <c r="H334" s="24">
        <f t="shared" si="57"/>
        <v>-4.2814166887023442E-2</v>
      </c>
      <c r="I334" s="25">
        <f t="shared" si="57"/>
        <v>7.5194195314857382E-2</v>
      </c>
      <c r="J334" s="25">
        <f t="shared" si="57"/>
        <v>-2.1599710303749298E-2</v>
      </c>
      <c r="K334" s="25">
        <f t="shared" si="58"/>
        <v>0.58391648686544073</v>
      </c>
    </row>
    <row r="335" spans="1:11">
      <c r="A335" s="28" t="str">
        <f t="shared" si="54"/>
        <v>Mar-04</v>
      </c>
      <c r="B335" s="21">
        <f t="shared" si="55"/>
        <v>-16</v>
      </c>
      <c r="C335" s="1">
        <f t="shared" si="55"/>
        <v>1549</v>
      </c>
      <c r="D335" s="1">
        <f t="shared" si="55"/>
        <v>48019</v>
      </c>
      <c r="E335" s="23">
        <f t="shared" si="56"/>
        <v>73256</v>
      </c>
      <c r="F335" s="23">
        <f t="shared" si="56"/>
        <v>103926</v>
      </c>
      <c r="G335" s="23">
        <f t="shared" si="56"/>
        <v>97499</v>
      </c>
      <c r="H335" s="24">
        <f t="shared" si="57"/>
        <v>-4.3774607751926542E-2</v>
      </c>
      <c r="I335" s="25">
        <f t="shared" si="57"/>
        <v>1.3364411490643491</v>
      </c>
      <c r="J335" s="25">
        <f t="shared" si="57"/>
        <v>-1.2105840470987284E-2</v>
      </c>
      <c r="K335" s="25">
        <f t="shared" si="58"/>
        <v>0.75209628287760921</v>
      </c>
    </row>
    <row r="336" spans="1:11">
      <c r="A336" s="28" t="str">
        <f t="shared" si="54"/>
        <v>Apr-04</v>
      </c>
      <c r="B336" s="21">
        <f t="shared" si="55"/>
        <v>26</v>
      </c>
      <c r="C336" s="1">
        <f t="shared" si="55"/>
        <v>5824</v>
      </c>
      <c r="D336" s="1">
        <f t="shared" si="55"/>
        <v>174720</v>
      </c>
      <c r="E336" s="23">
        <f t="shared" si="56"/>
        <v>67199</v>
      </c>
      <c r="F336" s="23">
        <f t="shared" si="56"/>
        <v>106585</v>
      </c>
      <c r="G336" s="23">
        <f t="shared" si="56"/>
        <v>93093</v>
      </c>
      <c r="H336" s="24">
        <f t="shared" si="57"/>
        <v>-4.550742547125064E-2</v>
      </c>
      <c r="I336" s="25">
        <f t="shared" si="57"/>
        <v>-5.098115471449205E-2</v>
      </c>
      <c r="J336" s="25">
        <f t="shared" si="57"/>
        <v>-9.2108846189589144E-3</v>
      </c>
      <c r="K336" s="25">
        <f t="shared" si="58"/>
        <v>1.6129185316766623</v>
      </c>
    </row>
    <row r="337" spans="1:11">
      <c r="A337" s="28" t="str">
        <f t="shared" si="54"/>
        <v>May-04</v>
      </c>
      <c r="B337" s="21">
        <f t="shared" ref="B337:D356" si="59">B58-B46</f>
        <v>66</v>
      </c>
      <c r="C337" s="1">
        <f t="shared" si="59"/>
        <v>4419</v>
      </c>
      <c r="D337" s="1">
        <f t="shared" si="59"/>
        <v>136989</v>
      </c>
      <c r="E337" s="23">
        <f t="shared" ref="E337:G356" si="60">IF(OR(E58="C",E58&lt;0,E46="C",E46&lt;0),"C",E58-E46)</f>
        <v>64737</v>
      </c>
      <c r="F337" s="23">
        <f t="shared" si="60"/>
        <v>69667</v>
      </c>
      <c r="G337" s="23">
        <f t="shared" si="60"/>
        <v>34084</v>
      </c>
      <c r="H337" s="24">
        <f t="shared" ref="H337:J356" si="61">IF(OR(H204="C",H192="C"),"C",H204-H192)</f>
        <v>7.8144852756625305E-3</v>
      </c>
      <c r="I337" s="25">
        <f t="shared" si="61"/>
        <v>0.64516902058405279</v>
      </c>
      <c r="J337" s="25">
        <f t="shared" si="61"/>
        <v>-3.0013281491798827E-2</v>
      </c>
      <c r="K337" s="25">
        <f t="shared" si="58"/>
        <v>0.58254430582763916</v>
      </c>
    </row>
    <row r="338" spans="1:11">
      <c r="A338" s="28" t="str">
        <f t="shared" si="54"/>
        <v>Jun-04</v>
      </c>
      <c r="B338" s="21">
        <f t="shared" si="59"/>
        <v>64</v>
      </c>
      <c r="C338" s="1">
        <f t="shared" si="59"/>
        <v>4744</v>
      </c>
      <c r="D338" s="1">
        <f t="shared" si="59"/>
        <v>142320</v>
      </c>
      <c r="E338" s="23">
        <f t="shared" si="60"/>
        <v>126884</v>
      </c>
      <c r="F338" s="23">
        <f t="shared" si="60"/>
        <v>218365</v>
      </c>
      <c r="G338" s="23">
        <f t="shared" si="60"/>
        <v>125560</v>
      </c>
      <c r="H338" s="24">
        <f t="shared" si="61"/>
        <v>-1.8033184694024262E-2</v>
      </c>
      <c r="I338" s="25">
        <f t="shared" si="61"/>
        <v>2.4482087280612106</v>
      </c>
      <c r="J338" s="25">
        <f t="shared" si="61"/>
        <v>1.6106375521770744E-2</v>
      </c>
      <c r="K338" s="25">
        <f t="shared" si="58"/>
        <v>0.72959566065736681</v>
      </c>
    </row>
    <row r="339" spans="1:11">
      <c r="A339" s="28" t="str">
        <f t="shared" si="54"/>
        <v>Jul-04</v>
      </c>
      <c r="B339" s="21">
        <f t="shared" si="59"/>
        <v>35</v>
      </c>
      <c r="C339" s="1">
        <f t="shared" si="59"/>
        <v>3864</v>
      </c>
      <c r="D339" s="1">
        <f t="shared" si="59"/>
        <v>119784</v>
      </c>
      <c r="E339" s="23">
        <f t="shared" si="60"/>
        <v>82228</v>
      </c>
      <c r="F339" s="23">
        <f t="shared" si="60"/>
        <v>114201</v>
      </c>
      <c r="G339" s="23">
        <f t="shared" si="60"/>
        <v>71109</v>
      </c>
      <c r="H339" s="24">
        <f t="shared" si="61"/>
        <v>-2.0708632725318532E-2</v>
      </c>
      <c r="I339" s="25">
        <f t="shared" si="61"/>
        <v>1.1902276619648404</v>
      </c>
      <c r="J339" s="25">
        <f t="shared" si="61"/>
        <v>-2.3339201198748993E-2</v>
      </c>
      <c r="K339" s="25">
        <f t="shared" si="58"/>
        <v>0.83976931564838964</v>
      </c>
    </row>
    <row r="340" spans="1:11">
      <c r="A340" s="28" t="str">
        <f t="shared" si="54"/>
        <v>Aug-04</v>
      </c>
      <c r="B340" s="21">
        <f t="shared" si="59"/>
        <v>51</v>
      </c>
      <c r="C340" s="1">
        <f t="shared" si="59"/>
        <v>4272</v>
      </c>
      <c r="D340" s="1">
        <f t="shared" si="59"/>
        <v>132432</v>
      </c>
      <c r="E340" s="23">
        <f t="shared" si="60"/>
        <v>74351</v>
      </c>
      <c r="F340" s="23">
        <f t="shared" si="60"/>
        <v>82862</v>
      </c>
      <c r="G340" s="23">
        <f t="shared" si="60"/>
        <v>47838</v>
      </c>
      <c r="H340" s="24">
        <f t="shared" si="61"/>
        <v>-1.0849918525784208E-2</v>
      </c>
      <c r="I340" s="25">
        <f t="shared" si="61"/>
        <v>0.92034735205805873</v>
      </c>
      <c r="J340" s="25">
        <f t="shared" si="61"/>
        <v>-3.6172654702775198E-2</v>
      </c>
      <c r="K340" s="25">
        <f t="shared" si="58"/>
        <v>0.74726505187364012</v>
      </c>
    </row>
    <row r="341" spans="1:11">
      <c r="A341" s="28" t="str">
        <f t="shared" si="54"/>
        <v>Sep-04</v>
      </c>
      <c r="B341" s="21">
        <f t="shared" si="59"/>
        <v>63</v>
      </c>
      <c r="C341" s="1">
        <f t="shared" si="59"/>
        <v>7067</v>
      </c>
      <c r="D341" s="1">
        <f t="shared" si="59"/>
        <v>212010</v>
      </c>
      <c r="E341" s="23">
        <f t="shared" si="60"/>
        <v>75458</v>
      </c>
      <c r="F341" s="23">
        <f t="shared" si="60"/>
        <v>139301</v>
      </c>
      <c r="G341" s="23">
        <f t="shared" si="60"/>
        <v>87159</v>
      </c>
      <c r="H341" s="24">
        <f t="shared" si="61"/>
        <v>-2.1769354352902281E-2</v>
      </c>
      <c r="I341" s="25">
        <f t="shared" si="61"/>
        <v>0.15915781959926534</v>
      </c>
      <c r="J341" s="25">
        <f t="shared" si="61"/>
        <v>6.8974728164989951E-3</v>
      </c>
      <c r="K341" s="25">
        <f t="shared" si="58"/>
        <v>1.5141521436419509</v>
      </c>
    </row>
    <row r="342" spans="1:11">
      <c r="A342" s="28" t="str">
        <f t="shared" si="54"/>
        <v>Oct-04</v>
      </c>
      <c r="B342" s="21">
        <f t="shared" si="59"/>
        <v>81</v>
      </c>
      <c r="C342" s="1">
        <f t="shared" si="59"/>
        <v>8099</v>
      </c>
      <c r="D342" s="1">
        <f t="shared" si="59"/>
        <v>251069</v>
      </c>
      <c r="E342" s="23">
        <f t="shared" si="60"/>
        <v>51835</v>
      </c>
      <c r="F342" s="23">
        <f t="shared" si="60"/>
        <v>62103</v>
      </c>
      <c r="G342" s="23">
        <f t="shared" si="60"/>
        <v>53222</v>
      </c>
      <c r="H342" s="24">
        <f t="shared" si="61"/>
        <v>-2.7909697619796336E-2</v>
      </c>
      <c r="I342" s="25">
        <f t="shared" si="61"/>
        <v>-0.91853428904167345</v>
      </c>
      <c r="J342" s="25">
        <f t="shared" si="61"/>
        <v>-1.9167890398692489E-2</v>
      </c>
      <c r="K342" s="25">
        <f t="shared" si="58"/>
        <v>1.5879020032760565</v>
      </c>
    </row>
    <row r="343" spans="1:11">
      <c r="A343" s="28" t="str">
        <f t="shared" si="54"/>
        <v>Nov-04</v>
      </c>
      <c r="B343" s="21">
        <f t="shared" si="59"/>
        <v>124</v>
      </c>
      <c r="C343" s="1">
        <f t="shared" si="59"/>
        <v>5522</v>
      </c>
      <c r="D343" s="1">
        <f t="shared" si="59"/>
        <v>165660</v>
      </c>
      <c r="E343" s="23">
        <f t="shared" si="60"/>
        <v>105775</v>
      </c>
      <c r="F343" s="23">
        <f t="shared" si="60"/>
        <v>135925</v>
      </c>
      <c r="G343" s="23">
        <f t="shared" si="60"/>
        <v>113400</v>
      </c>
      <c r="H343" s="24">
        <f t="shared" si="61"/>
        <v>-4.2664775473194583E-2</v>
      </c>
      <c r="I343" s="25">
        <f t="shared" si="61"/>
        <v>1.0186785522348671</v>
      </c>
      <c r="J343" s="25">
        <f t="shared" si="61"/>
        <v>-2.5475000699158201E-2</v>
      </c>
      <c r="K343" s="25">
        <f t="shared" si="58"/>
        <v>9.7026730963399643E-2</v>
      </c>
    </row>
    <row r="344" spans="1:11">
      <c r="A344" s="28" t="str">
        <f t="shared" si="54"/>
        <v>Dec-04</v>
      </c>
      <c r="B344" s="21">
        <f t="shared" si="59"/>
        <v>126</v>
      </c>
      <c r="C344" s="1">
        <f t="shared" si="59"/>
        <v>5746</v>
      </c>
      <c r="D344" s="1">
        <f t="shared" si="59"/>
        <v>178126</v>
      </c>
      <c r="E344" s="23">
        <f t="shared" si="60"/>
        <v>22456</v>
      </c>
      <c r="F344" s="23">
        <f t="shared" si="60"/>
        <v>41206</v>
      </c>
      <c r="G344" s="23">
        <f t="shared" si="60"/>
        <v>46887</v>
      </c>
      <c r="H344" s="24">
        <f t="shared" si="61"/>
        <v>-2.8182402061252443E-2</v>
      </c>
      <c r="I344" s="25">
        <f t="shared" si="61"/>
        <v>-1.2974828054925354</v>
      </c>
      <c r="J344" s="25">
        <f t="shared" si="61"/>
        <v>-7.2726154019031597E-4</v>
      </c>
      <c r="K344" s="25">
        <f t="shared" si="58"/>
        <v>0.1354282174679966</v>
      </c>
    </row>
    <row r="345" spans="1:11">
      <c r="A345" s="28" t="str">
        <f t="shared" si="54"/>
        <v>Jan-05</v>
      </c>
      <c r="B345" s="21">
        <f t="shared" si="59"/>
        <v>136</v>
      </c>
      <c r="C345" s="1">
        <f t="shared" si="59"/>
        <v>4762</v>
      </c>
      <c r="D345" s="1">
        <f t="shared" si="59"/>
        <v>147622</v>
      </c>
      <c r="E345" s="23">
        <f t="shared" si="60"/>
        <v>93470</v>
      </c>
      <c r="F345" s="23">
        <f t="shared" si="60"/>
        <v>181493</v>
      </c>
      <c r="G345" s="23">
        <f t="shared" si="60"/>
        <v>107523</v>
      </c>
      <c r="H345" s="24">
        <f t="shared" si="61"/>
        <v>-2.6029677183384781E-2</v>
      </c>
      <c r="I345" s="25">
        <f t="shared" si="61"/>
        <v>0.46786610694957886</v>
      </c>
      <c r="J345" s="25">
        <f t="shared" si="61"/>
        <v>-6.0576304897113076E-3</v>
      </c>
      <c r="K345" s="25">
        <f t="shared" si="58"/>
        <v>-0.34693716733647051</v>
      </c>
    </row>
    <row r="346" spans="1:11">
      <c r="A346" s="28" t="str">
        <f t="shared" si="54"/>
        <v>Feb-05</v>
      </c>
      <c r="B346" s="21">
        <f t="shared" si="59"/>
        <v>149</v>
      </c>
      <c r="C346" s="1">
        <f t="shared" si="59"/>
        <v>5771</v>
      </c>
      <c r="D346" s="1">
        <f t="shared" si="59"/>
        <v>36121</v>
      </c>
      <c r="E346" s="23">
        <f t="shared" si="60"/>
        <v>49828</v>
      </c>
      <c r="F346" s="23">
        <f t="shared" si="60"/>
        <v>41931</v>
      </c>
      <c r="G346" s="23">
        <f t="shared" si="60"/>
        <v>64141</v>
      </c>
      <c r="H346" s="24">
        <f t="shared" si="61"/>
        <v>-4.126047507619246E-2</v>
      </c>
      <c r="I346" s="25">
        <f t="shared" si="61"/>
        <v>0.87570890586520989</v>
      </c>
      <c r="J346" s="25">
        <f t="shared" si="61"/>
        <v>-2.4731743790059824E-2</v>
      </c>
      <c r="K346" s="25">
        <f t="shared" si="58"/>
        <v>-0.18494764088035964</v>
      </c>
    </row>
    <row r="347" spans="1:11">
      <c r="A347" s="28" t="str">
        <f t="shared" si="54"/>
        <v>Mar-05</v>
      </c>
      <c r="B347" s="21">
        <f t="shared" si="59"/>
        <v>157</v>
      </c>
      <c r="C347" s="1">
        <f t="shared" si="59"/>
        <v>5675</v>
      </c>
      <c r="D347" s="1">
        <f t="shared" si="59"/>
        <v>175925</v>
      </c>
      <c r="E347" s="23">
        <f t="shared" si="60"/>
        <v>125620</v>
      </c>
      <c r="F347" s="23">
        <f t="shared" si="60"/>
        <v>331007</v>
      </c>
      <c r="G347" s="23">
        <f t="shared" si="60"/>
        <v>160183</v>
      </c>
      <c r="H347" s="24">
        <f t="shared" si="61"/>
        <v>2.4877976452867046E-2</v>
      </c>
      <c r="I347" s="25">
        <f t="shared" si="61"/>
        <v>1.1265187492680226</v>
      </c>
      <c r="J347" s="25">
        <f t="shared" si="61"/>
        <v>6.2138708054947811E-2</v>
      </c>
      <c r="K347" s="25">
        <f t="shared" si="58"/>
        <v>-0.32874313050524506</v>
      </c>
    </row>
    <row r="348" spans="1:11">
      <c r="A348" s="28" t="str">
        <f t="shared" si="54"/>
        <v>Apr-05</v>
      </c>
      <c r="B348" s="21">
        <f t="shared" si="59"/>
        <v>151</v>
      </c>
      <c r="C348" s="1">
        <f t="shared" si="59"/>
        <v>5359</v>
      </c>
      <c r="D348" s="1">
        <f t="shared" si="59"/>
        <v>160770</v>
      </c>
      <c r="E348" s="23">
        <f t="shared" si="60"/>
        <v>9096</v>
      </c>
      <c r="F348" s="23">
        <f t="shared" si="60"/>
        <v>-46166</v>
      </c>
      <c r="G348" s="23">
        <f t="shared" si="60"/>
        <v>4203</v>
      </c>
      <c r="H348" s="24">
        <f t="shared" si="61"/>
        <v>-3.6642076853890426E-2</v>
      </c>
      <c r="I348" s="25">
        <f t="shared" si="61"/>
        <v>-1.3828436009927074</v>
      </c>
      <c r="J348" s="25">
        <f t="shared" si="61"/>
        <v>-4.1560402516483075E-2</v>
      </c>
      <c r="K348" s="25">
        <f t="shared" si="58"/>
        <v>-0.34976810072304687</v>
      </c>
    </row>
    <row r="349" spans="1:11">
      <c r="A349" s="28" t="str">
        <f t="shared" si="54"/>
        <v>May-05</v>
      </c>
      <c r="B349" s="21">
        <f t="shared" si="59"/>
        <v>153</v>
      </c>
      <c r="C349" s="1">
        <f t="shared" si="59"/>
        <v>5889</v>
      </c>
      <c r="D349" s="1">
        <f t="shared" si="59"/>
        <v>182559</v>
      </c>
      <c r="E349" s="23">
        <f t="shared" si="60"/>
        <v>12848</v>
      </c>
      <c r="F349" s="23">
        <f t="shared" si="60"/>
        <v>-38</v>
      </c>
      <c r="G349" s="23">
        <f t="shared" si="60"/>
        <v>20504</v>
      </c>
      <c r="H349" s="24">
        <f t="shared" si="61"/>
        <v>-3.7455546639227677E-2</v>
      </c>
      <c r="I349" s="25">
        <f t="shared" si="61"/>
        <v>-1.0603519319073129</v>
      </c>
      <c r="J349" s="25">
        <f t="shared" si="61"/>
        <v>-1.7598963453549166E-2</v>
      </c>
      <c r="K349" s="25">
        <f t="shared" si="58"/>
        <v>-0.15906388175012864</v>
      </c>
    </row>
    <row r="350" spans="1:11">
      <c r="A350" s="28" t="str">
        <f t="shared" si="54"/>
        <v>Jun-05</v>
      </c>
      <c r="B350" s="21">
        <f t="shared" si="59"/>
        <v>155</v>
      </c>
      <c r="C350" s="1">
        <f t="shared" si="59"/>
        <v>6331</v>
      </c>
      <c r="D350" s="1">
        <f t="shared" si="59"/>
        <v>189930</v>
      </c>
      <c r="E350" s="23">
        <f t="shared" si="60"/>
        <v>74970</v>
      </c>
      <c r="F350" s="23">
        <f t="shared" si="60"/>
        <v>117120</v>
      </c>
      <c r="G350" s="23">
        <f t="shared" si="60"/>
        <v>61944</v>
      </c>
      <c r="H350" s="24">
        <f t="shared" si="61"/>
        <v>2.4359177146386912E-3</v>
      </c>
      <c r="I350" s="25">
        <f t="shared" si="61"/>
        <v>0.51780735798319455</v>
      </c>
      <c r="J350" s="25">
        <f t="shared" si="61"/>
        <v>-2.7041758568648877E-3</v>
      </c>
      <c r="K350" s="25">
        <f t="shared" si="58"/>
        <v>-4.6400207989435671E-2</v>
      </c>
    </row>
    <row r="351" spans="1:11">
      <c r="A351" s="28" t="str">
        <f t="shared" si="54"/>
        <v>Jul-05</v>
      </c>
      <c r="B351" s="21">
        <f t="shared" si="59"/>
        <v>163</v>
      </c>
      <c r="C351" s="1">
        <f t="shared" si="59"/>
        <v>6524</v>
      </c>
      <c r="D351" s="1">
        <f t="shared" si="59"/>
        <v>202244</v>
      </c>
      <c r="E351" s="23">
        <f t="shared" si="60"/>
        <v>30408</v>
      </c>
      <c r="F351" s="23">
        <f t="shared" si="60"/>
        <v>55120</v>
      </c>
      <c r="G351" s="23">
        <f t="shared" si="60"/>
        <v>9482</v>
      </c>
      <c r="H351" s="24">
        <f t="shared" si="61"/>
        <v>3.3468472450729037E-2</v>
      </c>
      <c r="I351" s="25">
        <f t="shared" si="61"/>
        <v>-0.89420882066191965</v>
      </c>
      <c r="J351" s="25">
        <f t="shared" si="61"/>
        <v>2.441848856538531E-3</v>
      </c>
      <c r="K351" s="25">
        <f t="shared" si="58"/>
        <v>-0.10138208969984674</v>
      </c>
    </row>
    <row r="352" spans="1:11">
      <c r="A352" s="28" t="str">
        <f t="shared" si="54"/>
        <v>Aug-05</v>
      </c>
      <c r="B352" s="21">
        <f t="shared" si="59"/>
        <v>142</v>
      </c>
      <c r="C352" s="1">
        <f t="shared" si="59"/>
        <v>5763</v>
      </c>
      <c r="D352" s="1">
        <f t="shared" si="59"/>
        <v>178653</v>
      </c>
      <c r="E352" s="23">
        <f t="shared" si="60"/>
        <v>10779</v>
      </c>
      <c r="F352" s="23">
        <f t="shared" si="60"/>
        <v>6351</v>
      </c>
      <c r="G352" s="23">
        <f t="shared" si="60"/>
        <v>13836</v>
      </c>
      <c r="H352" s="24">
        <f t="shared" si="61"/>
        <v>-2.0591635068126335E-2</v>
      </c>
      <c r="I352" s="25">
        <f t="shared" si="61"/>
        <v>-1.1190576576646301</v>
      </c>
      <c r="J352" s="25">
        <f t="shared" si="61"/>
        <v>-9.6840909420550236E-3</v>
      </c>
      <c r="K352" s="25">
        <f t="shared" si="58"/>
        <v>-5.5093278649813726E-2</v>
      </c>
    </row>
    <row r="353" spans="1:11">
      <c r="A353" s="28" t="str">
        <f t="shared" si="54"/>
        <v>Sep-05</v>
      </c>
      <c r="B353" s="21">
        <f t="shared" si="59"/>
        <v>148</v>
      </c>
      <c r="C353" s="1">
        <f t="shared" si="59"/>
        <v>3026</v>
      </c>
      <c r="D353" s="1">
        <f t="shared" si="59"/>
        <v>90780</v>
      </c>
      <c r="E353" s="23">
        <f t="shared" si="60"/>
        <v>-725</v>
      </c>
      <c r="F353" s="23">
        <f t="shared" si="60"/>
        <v>-56432</v>
      </c>
      <c r="G353" s="23">
        <f t="shared" si="60"/>
        <v>-39321</v>
      </c>
      <c r="H353" s="24">
        <f t="shared" si="61"/>
        <v>1.5124041027525514E-2</v>
      </c>
      <c r="I353" s="25">
        <f t="shared" si="61"/>
        <v>-0.79026538992595619</v>
      </c>
      <c r="J353" s="25">
        <f t="shared" si="61"/>
        <v>-4.4353663030996193E-2</v>
      </c>
      <c r="K353" s="25">
        <f t="shared" si="58"/>
        <v>-1.0584016607842912</v>
      </c>
    </row>
    <row r="354" spans="1:11">
      <c r="A354" s="28" t="str">
        <f t="shared" si="54"/>
        <v>Oct-05</v>
      </c>
      <c r="B354" s="21">
        <f t="shared" si="59"/>
        <v>132</v>
      </c>
      <c r="C354" s="1">
        <f t="shared" si="59"/>
        <v>5838</v>
      </c>
      <c r="D354" s="1">
        <f t="shared" si="59"/>
        <v>180978</v>
      </c>
      <c r="E354" s="23">
        <f t="shared" si="60"/>
        <v>21456</v>
      </c>
      <c r="F354" s="23">
        <f t="shared" si="60"/>
        <v>47654</v>
      </c>
      <c r="G354" s="23">
        <f t="shared" si="60"/>
        <v>37730</v>
      </c>
      <c r="H354" s="24">
        <f t="shared" si="61"/>
        <v>-1.5627486482777897E-2</v>
      </c>
      <c r="I354" s="25">
        <f t="shared" si="61"/>
        <v>-0.97647144103674322</v>
      </c>
      <c r="J354" s="25">
        <f t="shared" si="61"/>
        <v>8.379755239315223E-3</v>
      </c>
      <c r="K354" s="25">
        <f t="shared" si="58"/>
        <v>7.3695077203744574E-2</v>
      </c>
    </row>
    <row r="355" spans="1:11">
      <c r="A355" s="28" t="str">
        <f t="shared" si="54"/>
        <v>Nov-05</v>
      </c>
      <c r="B355" s="21">
        <f t="shared" si="59"/>
        <v>109</v>
      </c>
      <c r="C355" s="1">
        <f t="shared" si="59"/>
        <v>5405</v>
      </c>
      <c r="D355" s="1">
        <f t="shared" si="59"/>
        <v>162150</v>
      </c>
      <c r="E355" s="23">
        <f t="shared" si="60"/>
        <v>-11959</v>
      </c>
      <c r="F355" s="23">
        <f t="shared" si="60"/>
        <v>-33440</v>
      </c>
      <c r="G355" s="23">
        <f t="shared" si="60"/>
        <v>-35034</v>
      </c>
      <c r="H355" s="24">
        <f t="shared" si="61"/>
        <v>1.8265433544930154E-2</v>
      </c>
      <c r="I355" s="25">
        <f t="shared" si="61"/>
        <v>-1.9439128414133648</v>
      </c>
      <c r="J355" s="25">
        <f t="shared" si="61"/>
        <v>-8.7395591737264855E-3</v>
      </c>
      <c r="K355" s="25">
        <f t="shared" si="58"/>
        <v>0.25293842313293169</v>
      </c>
    </row>
    <row r="356" spans="1:11">
      <c r="A356" s="28" t="str">
        <f t="shared" si="54"/>
        <v>Dec-05</v>
      </c>
      <c r="B356" s="21">
        <f t="shared" si="59"/>
        <v>111</v>
      </c>
      <c r="C356" s="1">
        <f t="shared" si="59"/>
        <v>4999</v>
      </c>
      <c r="D356" s="1">
        <f t="shared" si="59"/>
        <v>154969</v>
      </c>
      <c r="E356" s="23">
        <f t="shared" si="60"/>
        <v>-24349</v>
      </c>
      <c r="F356" s="23">
        <f t="shared" si="60"/>
        <v>-103190</v>
      </c>
      <c r="G356" s="23">
        <f t="shared" si="60"/>
        <v>-58651</v>
      </c>
      <c r="H356" s="24">
        <f t="shared" si="61"/>
        <v>3.6621072353726358E-3</v>
      </c>
      <c r="I356" s="25">
        <f t="shared" si="61"/>
        <v>-2.0819891559441075</v>
      </c>
      <c r="J356" s="25">
        <f t="shared" si="61"/>
        <v>-3.5068239715687621E-2</v>
      </c>
      <c r="K356" s="25">
        <f t="shared" si="58"/>
        <v>9.0743550742139689E-2</v>
      </c>
    </row>
    <row r="357" spans="1:11">
      <c r="A357" s="28" t="str">
        <f t="shared" si="54"/>
        <v>Jan-06</v>
      </c>
      <c r="B357" s="21">
        <f t="shared" ref="B357:D376" si="62">B78-B66</f>
        <v>114</v>
      </c>
      <c r="C357" s="1">
        <f t="shared" si="62"/>
        <v>5105</v>
      </c>
      <c r="D357" s="1">
        <f t="shared" si="62"/>
        <v>158255</v>
      </c>
      <c r="E357" s="23">
        <f t="shared" ref="E357:G376" si="63">IF(OR(E78="C",E78&lt;0,E66="C",E66&lt;0),"C",E78-E66)</f>
        <v>-10523</v>
      </c>
      <c r="F357" s="23">
        <f t="shared" si="63"/>
        <v>-79843</v>
      </c>
      <c r="G357" s="23">
        <f t="shared" si="63"/>
        <v>-11196</v>
      </c>
      <c r="H357" s="24">
        <f t="shared" ref="H357:J376" si="64">IF(OR(H224="C",H212="C"),"C",H224-H212)</f>
        <v>-2.8136616789754765E-2</v>
      </c>
      <c r="I357" s="25">
        <f t="shared" si="64"/>
        <v>-2.1585582624824298</v>
      </c>
      <c r="J357" s="25">
        <f t="shared" si="64"/>
        <v>-2.8221558454113005E-2</v>
      </c>
      <c r="K357" s="25">
        <f t="shared" si="58"/>
        <v>8.0398565797032973E-2</v>
      </c>
    </row>
    <row r="358" spans="1:11">
      <c r="A358" s="28" t="str">
        <f t="shared" si="54"/>
        <v>Feb-06</v>
      </c>
      <c r="B358" s="21">
        <f t="shared" si="62"/>
        <v>103</v>
      </c>
      <c r="C358" s="1">
        <f t="shared" si="62"/>
        <v>5139</v>
      </c>
      <c r="D358" s="1">
        <f t="shared" si="62"/>
        <v>143892</v>
      </c>
      <c r="E358" s="23">
        <f t="shared" si="63"/>
        <v>32584</v>
      </c>
      <c r="F358" s="23">
        <f t="shared" si="63"/>
        <v>75264</v>
      </c>
      <c r="G358" s="23">
        <f t="shared" si="63"/>
        <v>22950</v>
      </c>
      <c r="H358" s="24">
        <f t="shared" si="64"/>
        <v>1.9228987727228697E-2</v>
      </c>
      <c r="I358" s="25">
        <f t="shared" si="64"/>
        <v>-1.0208410075384862</v>
      </c>
      <c r="J358" s="25">
        <f t="shared" si="64"/>
        <v>1.0263598887747749E-2</v>
      </c>
      <c r="K358" s="25">
        <f t="shared" si="58"/>
        <v>0.24159984588207095</v>
      </c>
    </row>
    <row r="359" spans="1:11">
      <c r="A359" s="28" t="str">
        <f t="shared" si="54"/>
        <v>Mar-06</v>
      </c>
      <c r="B359" s="21">
        <f t="shared" si="62"/>
        <v>90</v>
      </c>
      <c r="C359" s="1">
        <f t="shared" si="62"/>
        <v>4489</v>
      </c>
      <c r="D359" s="1">
        <f t="shared" si="62"/>
        <v>139159</v>
      </c>
      <c r="E359" s="23">
        <f t="shared" si="63"/>
        <v>-33566</v>
      </c>
      <c r="F359" s="23">
        <f t="shared" si="63"/>
        <v>-223423</v>
      </c>
      <c r="G359" s="23">
        <f t="shared" si="63"/>
        <v>-77176</v>
      </c>
      <c r="H359" s="24">
        <f t="shared" si="64"/>
        <v>-4.7551247758983006E-2</v>
      </c>
      <c r="I359" s="25">
        <f t="shared" si="64"/>
        <v>-2.327690721703469</v>
      </c>
      <c r="J359" s="25">
        <f t="shared" si="64"/>
        <v>-8.8373617256837678E-2</v>
      </c>
      <c r="K359" s="25">
        <f t="shared" si="58"/>
        <v>0.21253751741556215</v>
      </c>
    </row>
    <row r="360" spans="1:11">
      <c r="A360" s="28" t="str">
        <f t="shared" si="54"/>
        <v>Apr-06</v>
      </c>
      <c r="B360" s="21">
        <f t="shared" si="62"/>
        <v>89</v>
      </c>
      <c r="C360" s="1">
        <f t="shared" si="62"/>
        <v>4652</v>
      </c>
      <c r="D360" s="1">
        <f t="shared" si="62"/>
        <v>139560</v>
      </c>
      <c r="E360" s="23">
        <f t="shared" si="63"/>
        <v>36770</v>
      </c>
      <c r="F360" s="23">
        <f t="shared" si="63"/>
        <v>99327</v>
      </c>
      <c r="G360" s="23">
        <f t="shared" si="63"/>
        <v>33895</v>
      </c>
      <c r="H360" s="24">
        <f t="shared" si="64"/>
        <v>2.599745848825763E-2</v>
      </c>
      <c r="I360" s="25">
        <f t="shared" si="64"/>
        <v>-0.40345297029622174</v>
      </c>
      <c r="J360" s="25">
        <f t="shared" si="64"/>
        <v>2.2995733850113442E-2</v>
      </c>
      <c r="K360" s="25">
        <f t="shared" si="58"/>
        <v>0.27765251519841172</v>
      </c>
    </row>
    <row r="361" spans="1:11">
      <c r="A361" s="28" t="str">
        <f t="shared" si="54"/>
        <v>May-06</v>
      </c>
      <c r="B361" s="21">
        <f t="shared" si="62"/>
        <v>76</v>
      </c>
      <c r="C361" s="1">
        <f t="shared" si="62"/>
        <v>2924</v>
      </c>
      <c r="D361" s="1">
        <f t="shared" si="62"/>
        <v>90644</v>
      </c>
      <c r="E361" s="23">
        <f t="shared" si="63"/>
        <v>31718</v>
      </c>
      <c r="F361" s="23">
        <f t="shared" si="63"/>
        <v>28503</v>
      </c>
      <c r="G361" s="23">
        <f t="shared" si="63"/>
        <v>3276</v>
      </c>
      <c r="H361" s="24">
        <f t="shared" si="64"/>
        <v>2.2541143109420236E-2</v>
      </c>
      <c r="I361" s="25">
        <f t="shared" si="64"/>
        <v>0.13343628707803035</v>
      </c>
      <c r="J361" s="25">
        <f t="shared" si="64"/>
        <v>-1.7634304032605908E-2</v>
      </c>
      <c r="K361" s="25">
        <f t="shared" ref="K361:K424" si="65">K228-K216</f>
        <v>-7.3678302761351233E-2</v>
      </c>
    </row>
    <row r="362" spans="1:11">
      <c r="A362" s="28" t="str">
        <f t="shared" ref="A362:A425" si="66">TEXT(A83,"mmm-yy")</f>
        <v>Jun-06</v>
      </c>
      <c r="B362" s="21">
        <f t="shared" si="62"/>
        <v>66</v>
      </c>
      <c r="C362" s="1">
        <f t="shared" si="62"/>
        <v>1476</v>
      </c>
      <c r="D362" s="1">
        <f t="shared" si="62"/>
        <v>44280</v>
      </c>
      <c r="E362" s="23">
        <f t="shared" si="63"/>
        <v>-61450</v>
      </c>
      <c r="F362" s="23">
        <f t="shared" si="63"/>
        <v>-123095</v>
      </c>
      <c r="G362" s="23">
        <f t="shared" si="63"/>
        <v>-74804</v>
      </c>
      <c r="H362" s="24">
        <f t="shared" si="64"/>
        <v>1.7368859173719331E-2</v>
      </c>
      <c r="I362" s="25">
        <f t="shared" si="64"/>
        <v>-1.9254757674397034</v>
      </c>
      <c r="J362" s="25">
        <f t="shared" si="64"/>
        <v>-2.3143254687665316E-2</v>
      </c>
      <c r="K362" s="25">
        <f t="shared" si="65"/>
        <v>-0.40881456166692232</v>
      </c>
    </row>
    <row r="363" spans="1:11">
      <c r="A363" s="28" t="str">
        <f t="shared" si="66"/>
        <v>Jul-06</v>
      </c>
      <c r="B363" s="21">
        <f t="shared" si="62"/>
        <v>53</v>
      </c>
      <c r="C363" s="1">
        <f t="shared" si="62"/>
        <v>879</v>
      </c>
      <c r="D363" s="1">
        <f t="shared" si="62"/>
        <v>27249</v>
      </c>
      <c r="E363" s="23">
        <f t="shared" si="63"/>
        <v>-29799</v>
      </c>
      <c r="F363" s="23">
        <f t="shared" si="63"/>
        <v>-86375</v>
      </c>
      <c r="G363" s="23">
        <f t="shared" si="63"/>
        <v>-43047</v>
      </c>
      <c r="H363" s="24">
        <f t="shared" si="64"/>
        <v>-2.7539488553951497E-3</v>
      </c>
      <c r="I363" s="25">
        <f t="shared" si="64"/>
        <v>-0.96432980019542214</v>
      </c>
      <c r="J363" s="25">
        <f t="shared" si="64"/>
        <v>-2.8872655374843736E-2</v>
      </c>
      <c r="K363" s="25">
        <f t="shared" si="65"/>
        <v>-0.43076834598573299</v>
      </c>
    </row>
    <row r="364" spans="1:11">
      <c r="A364" s="28" t="str">
        <f t="shared" si="66"/>
        <v>Aug-06</v>
      </c>
      <c r="B364" s="21">
        <f t="shared" si="62"/>
        <v>64</v>
      </c>
      <c r="C364" s="1">
        <f t="shared" si="62"/>
        <v>1193</v>
      </c>
      <c r="D364" s="1">
        <f t="shared" si="62"/>
        <v>36983</v>
      </c>
      <c r="E364" s="23">
        <f t="shared" si="63"/>
        <v>50343</v>
      </c>
      <c r="F364" s="23">
        <f t="shared" si="63"/>
        <v>61027</v>
      </c>
      <c r="G364" s="23">
        <f t="shared" si="63"/>
        <v>17938</v>
      </c>
      <c r="H364" s="24">
        <f t="shared" si="64"/>
        <v>2.6095382304229808E-2</v>
      </c>
      <c r="I364" s="25">
        <f t="shared" si="64"/>
        <v>0.9857859796056907</v>
      </c>
      <c r="J364" s="25">
        <f t="shared" si="64"/>
        <v>-1.7368546701622467E-2</v>
      </c>
      <c r="K364" s="25">
        <f t="shared" si="65"/>
        <v>-0.47289139190958451</v>
      </c>
    </row>
    <row r="365" spans="1:11">
      <c r="A365" s="28" t="str">
        <f t="shared" si="66"/>
        <v>Sep-06</v>
      </c>
      <c r="B365" s="21">
        <f t="shared" si="62"/>
        <v>53</v>
      </c>
      <c r="C365" s="1">
        <f t="shared" si="62"/>
        <v>871</v>
      </c>
      <c r="D365" s="1">
        <f t="shared" si="62"/>
        <v>26130</v>
      </c>
      <c r="E365" s="23">
        <f t="shared" si="63"/>
        <v>39808</v>
      </c>
      <c r="F365" s="23">
        <f t="shared" si="63"/>
        <v>65402</v>
      </c>
      <c r="G365" s="23">
        <f t="shared" si="63"/>
        <v>38760</v>
      </c>
      <c r="H365" s="24">
        <f t="shared" si="64"/>
        <v>-6.4840511350880981E-3</v>
      </c>
      <c r="I365" s="25">
        <f t="shared" si="64"/>
        <v>0.80580014501621378</v>
      </c>
      <c r="J365" s="25">
        <f t="shared" si="64"/>
        <v>-1.6098473856507312E-3</v>
      </c>
      <c r="K365" s="25">
        <f t="shared" si="65"/>
        <v>-0.42224415796674464</v>
      </c>
    </row>
    <row r="366" spans="1:11">
      <c r="A366" s="28" t="str">
        <f t="shared" si="66"/>
        <v>Oct-06</v>
      </c>
      <c r="B366" s="21">
        <f t="shared" si="62"/>
        <v>53</v>
      </c>
      <c r="C366" s="1">
        <f t="shared" si="62"/>
        <v>621</v>
      </c>
      <c r="D366" s="1">
        <f t="shared" si="62"/>
        <v>19251</v>
      </c>
      <c r="E366" s="23">
        <f t="shared" si="63"/>
        <v>68703</v>
      </c>
      <c r="F366" s="23">
        <f t="shared" si="63"/>
        <v>108377</v>
      </c>
      <c r="G366" s="23">
        <f t="shared" si="63"/>
        <v>40400</v>
      </c>
      <c r="H366" s="24">
        <f t="shared" si="64"/>
        <v>2.6856096222190873E-2</v>
      </c>
      <c r="I366" s="25">
        <f t="shared" si="64"/>
        <v>1.4940487188060771</v>
      </c>
      <c r="J366" s="25">
        <f t="shared" si="64"/>
        <v>-5.3347303321282791E-3</v>
      </c>
      <c r="K366" s="25">
        <f t="shared" si="65"/>
        <v>-0.51057266841436189</v>
      </c>
    </row>
    <row r="367" spans="1:11">
      <c r="A367" s="28" t="str">
        <f t="shared" si="66"/>
        <v>Nov-06</v>
      </c>
      <c r="B367" s="21">
        <f t="shared" si="62"/>
        <v>41</v>
      </c>
      <c r="C367" s="1">
        <f t="shared" si="62"/>
        <v>-51</v>
      </c>
      <c r="D367" s="1">
        <f t="shared" si="62"/>
        <v>-1530</v>
      </c>
      <c r="E367" s="23">
        <f t="shared" si="63"/>
        <v>76068</v>
      </c>
      <c r="F367" s="23">
        <f t="shared" si="63"/>
        <v>117596</v>
      </c>
      <c r="G367" s="23">
        <f t="shared" si="63"/>
        <v>51056</v>
      </c>
      <c r="H367" s="24">
        <f t="shared" si="64"/>
        <v>1.8666861661451817E-2</v>
      </c>
      <c r="I367" s="25">
        <f t="shared" si="64"/>
        <v>1.8992787546525278</v>
      </c>
      <c r="J367" s="25">
        <f t="shared" si="64"/>
        <v>-4.0434609938317934E-3</v>
      </c>
      <c r="K367" s="25">
        <f t="shared" si="65"/>
        <v>-0.55875166435310319</v>
      </c>
    </row>
    <row r="368" spans="1:11">
      <c r="A368" s="28" t="str">
        <f t="shared" si="66"/>
        <v>Dec-06</v>
      </c>
      <c r="B368" s="21">
        <f t="shared" si="62"/>
        <v>39</v>
      </c>
      <c r="C368" s="1">
        <f t="shared" si="62"/>
        <v>-157</v>
      </c>
      <c r="D368" s="1">
        <f t="shared" si="62"/>
        <v>-4867</v>
      </c>
      <c r="E368" s="23">
        <f t="shared" si="63"/>
        <v>65443</v>
      </c>
      <c r="F368" s="23">
        <f t="shared" si="63"/>
        <v>137851</v>
      </c>
      <c r="G368" s="23">
        <f t="shared" si="63"/>
        <v>51326</v>
      </c>
      <c r="H368" s="24">
        <f t="shared" si="64"/>
        <v>2.5202414594849953E-2</v>
      </c>
      <c r="I368" s="25">
        <f t="shared" si="64"/>
        <v>1.6012626880083971</v>
      </c>
      <c r="J368" s="25">
        <f t="shared" si="64"/>
        <v>9.7796849146687403E-3</v>
      </c>
      <c r="K368" s="25">
        <f t="shared" si="65"/>
        <v>-0.56143226715882832</v>
      </c>
    </row>
    <row r="369" spans="1:11">
      <c r="A369" s="28" t="str">
        <f t="shared" si="66"/>
        <v>Jan-07</v>
      </c>
      <c r="B369" s="21">
        <f t="shared" si="62"/>
        <v>37</v>
      </c>
      <c r="C369" s="1">
        <f t="shared" si="62"/>
        <v>-309</v>
      </c>
      <c r="D369" s="1">
        <f t="shared" si="62"/>
        <v>-9579</v>
      </c>
      <c r="E369" s="23">
        <f t="shared" si="63"/>
        <v>96167</v>
      </c>
      <c r="F369" s="23">
        <f t="shared" si="63"/>
        <v>98888</v>
      </c>
      <c r="G369" s="23">
        <f t="shared" si="63"/>
        <v>20034</v>
      </c>
      <c r="H369" s="24">
        <f t="shared" si="64"/>
        <v>2.8180424166933893E-2</v>
      </c>
      <c r="I369" s="25">
        <f t="shared" si="64"/>
        <v>2.3948875916547863</v>
      </c>
      <c r="J369" s="25">
        <f t="shared" si="64"/>
        <v>-4.5242413508314483E-2</v>
      </c>
      <c r="K369" s="25">
        <f t="shared" si="65"/>
        <v>-0.58338165682765464</v>
      </c>
    </row>
    <row r="370" spans="1:11">
      <c r="A370" s="28" t="str">
        <f t="shared" si="66"/>
        <v>Feb-07</v>
      </c>
      <c r="B370" s="21">
        <f t="shared" si="62"/>
        <v>40</v>
      </c>
      <c r="C370" s="1">
        <f t="shared" si="62"/>
        <v>-443</v>
      </c>
      <c r="D370" s="1">
        <f t="shared" si="62"/>
        <v>-12404</v>
      </c>
      <c r="E370" s="23">
        <f t="shared" si="63"/>
        <v>102436</v>
      </c>
      <c r="F370" s="23">
        <f t="shared" si="63"/>
        <v>195549</v>
      </c>
      <c r="G370" s="23">
        <f t="shared" si="63"/>
        <v>72096</v>
      </c>
      <c r="H370" s="24">
        <f t="shared" si="64"/>
        <v>3.5639330807129666E-2</v>
      </c>
      <c r="I370" s="25">
        <f t="shared" si="64"/>
        <v>2.8500849300642557</v>
      </c>
      <c r="J370" s="25">
        <f t="shared" si="64"/>
        <v>9.1243735496073786E-3</v>
      </c>
      <c r="K370" s="25">
        <f t="shared" si="65"/>
        <v>-0.66324340512013436</v>
      </c>
    </row>
    <row r="371" spans="1:11">
      <c r="A371" s="28" t="str">
        <f t="shared" si="66"/>
        <v>Mar-07</v>
      </c>
      <c r="B371" s="21">
        <f t="shared" si="62"/>
        <v>43</v>
      </c>
      <c r="C371" s="1">
        <f t="shared" si="62"/>
        <v>294</v>
      </c>
      <c r="D371" s="1">
        <f t="shared" si="62"/>
        <v>9114</v>
      </c>
      <c r="E371" s="23">
        <f t="shared" si="63"/>
        <v>122234</v>
      </c>
      <c r="F371" s="23">
        <f t="shared" si="63"/>
        <v>231861</v>
      </c>
      <c r="G371" s="23">
        <f t="shared" si="63"/>
        <v>76051</v>
      </c>
      <c r="H371" s="24">
        <f t="shared" si="64"/>
        <v>5.3221800102667194E-2</v>
      </c>
      <c r="I371" s="25">
        <f t="shared" si="64"/>
        <v>2.7971657003751815</v>
      </c>
      <c r="J371" s="25">
        <f t="shared" si="64"/>
        <v>1.3846380140507097E-2</v>
      </c>
      <c r="K371" s="25">
        <f t="shared" si="65"/>
        <v>-0.4736625733570321</v>
      </c>
    </row>
    <row r="372" spans="1:11">
      <c r="A372" s="28" t="str">
        <f t="shared" si="66"/>
        <v>Apr-07</v>
      </c>
      <c r="B372" s="21">
        <f t="shared" si="62"/>
        <v>46</v>
      </c>
      <c r="C372" s="1">
        <f t="shared" si="62"/>
        <v>354</v>
      </c>
      <c r="D372" s="1">
        <f t="shared" si="62"/>
        <v>10620</v>
      </c>
      <c r="E372" s="23">
        <f t="shared" si="63"/>
        <v>37118</v>
      </c>
      <c r="F372" s="23">
        <f t="shared" si="63"/>
        <v>68812</v>
      </c>
      <c r="G372" s="23">
        <f t="shared" si="63"/>
        <v>20049</v>
      </c>
      <c r="H372" s="24">
        <f t="shared" si="64"/>
        <v>2.1441908238422069E-2</v>
      </c>
      <c r="I372" s="25">
        <f t="shared" si="64"/>
        <v>0.81036073274367482</v>
      </c>
      <c r="J372" s="25">
        <f t="shared" si="64"/>
        <v>2.147214134292641E-3</v>
      </c>
      <c r="K372" s="25">
        <f t="shared" si="65"/>
        <v>-0.49630186455274838</v>
      </c>
    </row>
    <row r="373" spans="1:11">
      <c r="A373" s="28" t="str">
        <f t="shared" si="66"/>
        <v>May-07</v>
      </c>
      <c r="B373" s="21">
        <f t="shared" si="62"/>
        <v>50</v>
      </c>
      <c r="C373" s="1">
        <f t="shared" si="62"/>
        <v>4</v>
      </c>
      <c r="D373" s="1">
        <f t="shared" si="62"/>
        <v>124</v>
      </c>
      <c r="E373" s="23">
        <f t="shared" si="63"/>
        <v>66454</v>
      </c>
      <c r="F373" s="23">
        <f t="shared" si="63"/>
        <v>104388</v>
      </c>
      <c r="G373" s="23">
        <f t="shared" si="63"/>
        <v>44703</v>
      </c>
      <c r="H373" s="24">
        <f t="shared" si="64"/>
        <v>2.228925669168369E-2</v>
      </c>
      <c r="I373" s="25">
        <f t="shared" si="64"/>
        <v>1.6368167890874297</v>
      </c>
      <c r="J373" s="25">
        <f t="shared" si="64"/>
        <v>1.7116563211465596E-3</v>
      </c>
      <c r="K373" s="25">
        <f t="shared" si="65"/>
        <v>-0.64516002223912494</v>
      </c>
    </row>
    <row r="374" spans="1:11">
      <c r="A374" s="28" t="str">
        <f t="shared" si="66"/>
        <v>Jun-07</v>
      </c>
      <c r="B374" s="21">
        <f t="shared" si="62"/>
        <v>44</v>
      </c>
      <c r="C374" s="1">
        <f t="shared" si="62"/>
        <v>1109</v>
      </c>
      <c r="D374" s="1">
        <f t="shared" si="62"/>
        <v>33270</v>
      </c>
      <c r="E374" s="23">
        <f t="shared" si="63"/>
        <v>54143</v>
      </c>
      <c r="F374" s="23">
        <f t="shared" si="63"/>
        <v>106847</v>
      </c>
      <c r="G374" s="23">
        <f t="shared" si="63"/>
        <v>62896</v>
      </c>
      <c r="H374" s="24">
        <f t="shared" si="64"/>
        <v>-1.1311937260484406E-2</v>
      </c>
      <c r="I374" s="25">
        <f t="shared" si="64"/>
        <v>1.1512616397581397</v>
      </c>
      <c r="J374" s="25">
        <f t="shared" si="64"/>
        <v>1.9090520432106572E-2</v>
      </c>
      <c r="K374" s="25">
        <f t="shared" si="65"/>
        <v>-0.22362267036562855</v>
      </c>
    </row>
    <row r="375" spans="1:11">
      <c r="A375" s="28" t="str">
        <f t="shared" si="66"/>
        <v>Jul-07</v>
      </c>
      <c r="B375" s="21">
        <f t="shared" si="62"/>
        <v>57</v>
      </c>
      <c r="C375" s="1">
        <f t="shared" si="62"/>
        <v>1850</v>
      </c>
      <c r="D375" s="1">
        <f t="shared" si="62"/>
        <v>57350</v>
      </c>
      <c r="E375" s="23">
        <f t="shared" si="63"/>
        <v>60143</v>
      </c>
      <c r="F375" s="23">
        <f t="shared" si="63"/>
        <v>127092</v>
      </c>
      <c r="G375" s="23">
        <f t="shared" si="63"/>
        <v>30753</v>
      </c>
      <c r="H375" s="24">
        <f t="shared" si="64"/>
        <v>6.1706066129861625E-2</v>
      </c>
      <c r="I375" s="25">
        <f t="shared" si="64"/>
        <v>1.052921926982723</v>
      </c>
      <c r="J375" s="25">
        <f t="shared" si="64"/>
        <v>2.005060615920673E-2</v>
      </c>
      <c r="K375" s="25">
        <f t="shared" si="65"/>
        <v>-0.16105870741627371</v>
      </c>
    </row>
    <row r="376" spans="1:11">
      <c r="A376" s="28" t="str">
        <f t="shared" si="66"/>
        <v>Aug-07</v>
      </c>
      <c r="B376" s="21">
        <f t="shared" si="62"/>
        <v>62</v>
      </c>
      <c r="C376" s="1">
        <f t="shared" si="62"/>
        <v>2517</v>
      </c>
      <c r="D376" s="1">
        <f t="shared" si="62"/>
        <v>78027</v>
      </c>
      <c r="E376" s="23">
        <f t="shared" si="63"/>
        <v>54793</v>
      </c>
      <c r="F376" s="23">
        <f t="shared" si="63"/>
        <v>129779</v>
      </c>
      <c r="G376" s="23">
        <f t="shared" si="63"/>
        <v>58274</v>
      </c>
      <c r="H376" s="24">
        <f t="shared" si="64"/>
        <v>1.5025037496905647E-2</v>
      </c>
      <c r="I376" s="25">
        <f t="shared" si="64"/>
        <v>0.75792986388687922</v>
      </c>
      <c r="J376" s="25">
        <f t="shared" si="64"/>
        <v>3.2155320838566315E-2</v>
      </c>
      <c r="K376" s="25">
        <f t="shared" si="65"/>
        <v>-1.2586516909280476E-2</v>
      </c>
    </row>
    <row r="377" spans="1:11">
      <c r="A377" s="28" t="str">
        <f t="shared" si="66"/>
        <v>Sep-07</v>
      </c>
      <c r="B377" s="21">
        <f t="shared" ref="B377:D386" si="67">B98-B86</f>
        <v>57</v>
      </c>
      <c r="C377" s="1">
        <f t="shared" si="67"/>
        <v>2403</v>
      </c>
      <c r="D377" s="1">
        <f t="shared" si="67"/>
        <v>72090</v>
      </c>
      <c r="E377" s="23">
        <f t="shared" ref="E377:G386" si="68">IF(OR(E98="C",E98&lt;0,E86="C",E86&lt;0),"C",E98-E86)</f>
        <v>41021</v>
      </c>
      <c r="F377" s="23">
        <f t="shared" si="68"/>
        <v>91569</v>
      </c>
      <c r="G377" s="23">
        <f t="shared" si="68"/>
        <v>39871</v>
      </c>
      <c r="H377" s="24">
        <f t="shared" ref="H377:J386" si="69">IF(OR(H244="C",H232="C"),"C",H244-H232)</f>
        <v>1.4023888307268084E-2</v>
      </c>
      <c r="I377" s="25">
        <f t="shared" si="69"/>
        <v>0.43528318061416371</v>
      </c>
      <c r="J377" s="25">
        <f t="shared" si="69"/>
        <v>1.6690805803223352E-2</v>
      </c>
      <c r="K377" s="25">
        <f t="shared" si="65"/>
        <v>1.7642070770911289E-2</v>
      </c>
    </row>
    <row r="378" spans="1:11">
      <c r="A378" s="28" t="str">
        <f t="shared" si="66"/>
        <v>Oct-07</v>
      </c>
      <c r="B378" s="21">
        <f t="shared" si="67"/>
        <v>59</v>
      </c>
      <c r="C378" s="1">
        <f t="shared" si="67"/>
        <v>2354</v>
      </c>
      <c r="D378" s="1">
        <f t="shared" si="67"/>
        <v>72974</v>
      </c>
      <c r="E378" s="23">
        <f t="shared" si="68"/>
        <v>-20451</v>
      </c>
      <c r="F378" s="23">
        <f t="shared" si="68"/>
        <v>-31429</v>
      </c>
      <c r="G378" s="23">
        <f t="shared" si="68"/>
        <v>-35313</v>
      </c>
      <c r="H378" s="24">
        <f t="shared" si="69"/>
        <v>2.4924438122682746E-2</v>
      </c>
      <c r="I378" s="25">
        <f t="shared" si="69"/>
        <v>-1.0800208916918947</v>
      </c>
      <c r="J378" s="25">
        <f t="shared" si="69"/>
        <v>2.1164226985888046E-3</v>
      </c>
      <c r="K378" s="25">
        <f t="shared" si="65"/>
        <v>-3.865382402577211E-2</v>
      </c>
    </row>
    <row r="379" spans="1:11">
      <c r="A379" s="28" t="str">
        <f t="shared" si="66"/>
        <v>Nov-07</v>
      </c>
      <c r="B379" s="21">
        <f t="shared" si="67"/>
        <v>77</v>
      </c>
      <c r="C379" s="1">
        <f t="shared" si="67"/>
        <v>3222</v>
      </c>
      <c r="D379" s="1">
        <f t="shared" si="67"/>
        <v>96660</v>
      </c>
      <c r="E379" s="23">
        <f t="shared" si="68"/>
        <v>20320</v>
      </c>
      <c r="F379" s="23">
        <f t="shared" si="68"/>
        <v>54756</v>
      </c>
      <c r="G379" s="23">
        <f t="shared" si="68"/>
        <v>-5260</v>
      </c>
      <c r="H379" s="24">
        <f t="shared" si="69"/>
        <v>4.1990473303678E-2</v>
      </c>
      <c r="I379" s="25">
        <f t="shared" si="69"/>
        <v>-0.46698010137352952</v>
      </c>
      <c r="J379" s="25">
        <f t="shared" si="69"/>
        <v>1.291844045053625E-2</v>
      </c>
      <c r="K379" s="25">
        <f t="shared" si="65"/>
        <v>-2.008862399513589E-3</v>
      </c>
    </row>
    <row r="380" spans="1:11">
      <c r="A380" s="28" t="str">
        <f t="shared" si="66"/>
        <v>Dec-07</v>
      </c>
      <c r="B380" s="21">
        <f t="shared" si="67"/>
        <v>69</v>
      </c>
      <c r="C380" s="1">
        <f t="shared" si="67"/>
        <v>3068</v>
      </c>
      <c r="D380" s="1">
        <f t="shared" si="67"/>
        <v>95108</v>
      </c>
      <c r="E380" s="23">
        <f t="shared" si="68"/>
        <v>28690</v>
      </c>
      <c r="F380" s="23">
        <f t="shared" si="68"/>
        <v>26306</v>
      </c>
      <c r="G380" s="23">
        <f t="shared" si="68"/>
        <v>-5540</v>
      </c>
      <c r="H380" s="24">
        <f t="shared" si="69"/>
        <v>2.205388717080381E-2</v>
      </c>
      <c r="I380" s="25">
        <f t="shared" si="69"/>
        <v>-0.22555453947596504</v>
      </c>
      <c r="J380" s="25">
        <f t="shared" si="69"/>
        <v>-1.5720496430100317E-2</v>
      </c>
      <c r="K380" s="25">
        <f t="shared" si="65"/>
        <v>5.244054395887332E-2</v>
      </c>
    </row>
    <row r="381" spans="1:11">
      <c r="A381" s="28" t="str">
        <f t="shared" si="66"/>
        <v>Jan-08</v>
      </c>
      <c r="B381" s="21">
        <f t="shared" si="67"/>
        <v>62</v>
      </c>
      <c r="C381" s="1">
        <f t="shared" si="67"/>
        <v>3192</v>
      </c>
      <c r="D381" s="1">
        <f t="shared" si="67"/>
        <v>98952</v>
      </c>
      <c r="E381" s="23">
        <f t="shared" si="68"/>
        <v>35693</v>
      </c>
      <c r="F381" s="23">
        <f t="shared" si="68"/>
        <v>99834</v>
      </c>
      <c r="G381" s="23">
        <f t="shared" si="68"/>
        <v>99101</v>
      </c>
      <c r="H381" s="24">
        <f t="shared" si="69"/>
        <v>-5.3600524865452748E-2</v>
      </c>
      <c r="I381" s="25">
        <f t="shared" si="69"/>
        <v>-0.34618900511118511</v>
      </c>
      <c r="J381" s="25">
        <f t="shared" si="69"/>
        <v>1.3055786139726022E-2</v>
      </c>
      <c r="K381" s="25">
        <f t="shared" si="65"/>
        <v>0.17804630531358612</v>
      </c>
    </row>
    <row r="382" spans="1:11">
      <c r="A382" s="28" t="str">
        <f t="shared" si="66"/>
        <v>Feb-08</v>
      </c>
      <c r="B382" s="21">
        <f t="shared" si="67"/>
        <v>64</v>
      </c>
      <c r="C382" s="1">
        <f t="shared" si="67"/>
        <v>2887</v>
      </c>
      <c r="D382" s="1">
        <f t="shared" si="67"/>
        <v>219657</v>
      </c>
      <c r="E382" s="23">
        <f t="shared" si="68"/>
        <v>81784</v>
      </c>
      <c r="F382" s="23">
        <f t="shared" si="68"/>
        <v>117943</v>
      </c>
      <c r="G382" s="23">
        <f t="shared" si="68"/>
        <v>76359</v>
      </c>
      <c r="H382" s="24">
        <f t="shared" si="69"/>
        <v>-1.0629698423182399E-2</v>
      </c>
      <c r="I382" s="25">
        <f t="shared" si="69"/>
        <v>-0.78199285782648786</v>
      </c>
      <c r="J382" s="25">
        <f t="shared" si="69"/>
        <v>-1.2047649258587256E-2</v>
      </c>
      <c r="K382" s="25">
        <f t="shared" si="65"/>
        <v>6.0870407276141236E-2</v>
      </c>
    </row>
    <row r="383" spans="1:11">
      <c r="A383" s="28" t="str">
        <f t="shared" si="66"/>
        <v>Mar-08</v>
      </c>
      <c r="B383" s="21">
        <f t="shared" si="67"/>
        <v>68</v>
      </c>
      <c r="C383" s="1">
        <f t="shared" si="67"/>
        <v>2741</v>
      </c>
      <c r="D383" s="1">
        <f t="shared" si="67"/>
        <v>84971</v>
      </c>
      <c r="E383" s="23">
        <f t="shared" si="68"/>
        <v>71731</v>
      </c>
      <c r="F383" s="23">
        <f t="shared" si="68"/>
        <v>230878</v>
      </c>
      <c r="G383" s="23">
        <f t="shared" si="68"/>
        <v>89170</v>
      </c>
      <c r="H383" s="24">
        <f t="shared" si="69"/>
        <v>3.5898976995369924E-2</v>
      </c>
      <c r="I383" s="25">
        <f t="shared" si="69"/>
        <v>0.73968278214127992</v>
      </c>
      <c r="J383" s="25">
        <f t="shared" si="69"/>
        <v>5.3533160086424392E-2</v>
      </c>
      <c r="K383" s="25">
        <f t="shared" si="65"/>
        <v>-3.6078895840908842E-2</v>
      </c>
    </row>
    <row r="384" spans="1:11">
      <c r="A384" s="28" t="str">
        <f t="shared" si="66"/>
        <v>Apr-08</v>
      </c>
      <c r="B384" s="21">
        <f t="shared" si="67"/>
        <v>73</v>
      </c>
      <c r="C384" s="1">
        <f t="shared" si="67"/>
        <v>3109</v>
      </c>
      <c r="D384" s="1">
        <f t="shared" si="67"/>
        <v>93270</v>
      </c>
      <c r="E384" s="23">
        <f t="shared" si="68"/>
        <v>24619</v>
      </c>
      <c r="F384" s="23">
        <f t="shared" si="68"/>
        <v>-96533</v>
      </c>
      <c r="G384" s="23">
        <f t="shared" si="68"/>
        <v>-32424</v>
      </c>
      <c r="H384" s="24">
        <f t="shared" si="69"/>
        <v>-2.5061362331926462E-2</v>
      </c>
      <c r="I384" s="25">
        <f t="shared" si="69"/>
        <v>-0.27093358362515119</v>
      </c>
      <c r="J384" s="25">
        <f t="shared" si="69"/>
        <v>-8.7534010241464344E-2</v>
      </c>
      <c r="K384" s="25">
        <f t="shared" si="65"/>
        <v>1.0740857721152963E-2</v>
      </c>
    </row>
    <row r="385" spans="1:11">
      <c r="A385" s="28" t="str">
        <f t="shared" si="66"/>
        <v>May-08</v>
      </c>
      <c r="B385" s="21">
        <f t="shared" si="67"/>
        <v>39</v>
      </c>
      <c r="C385" s="1">
        <f t="shared" si="67"/>
        <v>3301</v>
      </c>
      <c r="D385" s="1">
        <f t="shared" si="67"/>
        <v>102331</v>
      </c>
      <c r="E385" s="23">
        <f t="shared" si="68"/>
        <v>33988</v>
      </c>
      <c r="F385" s="23">
        <f t="shared" si="68"/>
        <v>91611</v>
      </c>
      <c r="G385" s="23">
        <f t="shared" si="68"/>
        <v>49327</v>
      </c>
      <c r="H385" s="24">
        <f t="shared" si="69"/>
        <v>1.027450964827592E-3</v>
      </c>
      <c r="I385" s="25">
        <f t="shared" si="69"/>
        <v>5.9648237427058604E-2</v>
      </c>
      <c r="J385" s="25">
        <f t="shared" si="69"/>
        <v>3.0590214830696683E-2</v>
      </c>
      <c r="K385" s="25">
        <f t="shared" si="65"/>
        <v>0.5265555303872631</v>
      </c>
    </row>
    <row r="386" spans="1:11">
      <c r="A386" s="28" t="str">
        <f t="shared" si="66"/>
        <v>Jun-08</v>
      </c>
      <c r="B386" s="21">
        <f t="shared" si="67"/>
        <v>58</v>
      </c>
      <c r="C386" s="1">
        <f t="shared" si="67"/>
        <v>3407</v>
      </c>
      <c r="D386" s="1">
        <f t="shared" si="67"/>
        <v>102210</v>
      </c>
      <c r="E386" s="23">
        <f t="shared" si="68"/>
        <v>-20700</v>
      </c>
      <c r="F386" s="23">
        <f t="shared" si="68"/>
        <v>-93756</v>
      </c>
      <c r="G386" s="23">
        <f t="shared" si="68"/>
        <v>-64455</v>
      </c>
      <c r="H386" s="24">
        <f t="shared" si="69"/>
        <v>2.9109282570263684E-2</v>
      </c>
      <c r="I386" s="25">
        <f t="shared" si="69"/>
        <v>-1.2509032197920185</v>
      </c>
      <c r="J386" s="25">
        <f t="shared" si="69"/>
        <v>-5.5038772932447966E-2</v>
      </c>
      <c r="K386" s="25">
        <f t="shared" si="65"/>
        <v>0.31750099413226707</v>
      </c>
    </row>
    <row r="387" spans="1:11">
      <c r="A387" s="28" t="str">
        <f t="shared" si="66"/>
        <v>Jul-08</v>
      </c>
      <c r="B387" s="21">
        <f t="shared" ref="B387:D401" si="70">B108-B96</f>
        <v>54</v>
      </c>
      <c r="C387" s="1">
        <f t="shared" si="70"/>
        <v>2567</v>
      </c>
      <c r="D387" s="1">
        <f t="shared" si="70"/>
        <v>79577</v>
      </c>
      <c r="E387" s="23">
        <f t="shared" ref="E387:G401" si="71">IF(OR(E108="C",E108&lt;0,E96="C",E96&lt;0),"C",E108-E96)</f>
        <v>8368</v>
      </c>
      <c r="F387" s="23">
        <f t="shared" si="71"/>
        <v>-46972</v>
      </c>
      <c r="G387" s="23">
        <f t="shared" si="71"/>
        <v>-31801</v>
      </c>
      <c r="H387" s="24">
        <f t="shared" ref="H387:J401" si="72">IF(OR(H254="C",H242="C"),"C",H254-H242)</f>
        <v>1.5564742884205618E-2</v>
      </c>
      <c r="I387" s="25">
        <f t="shared" si="72"/>
        <v>-0.40954713992609015</v>
      </c>
      <c r="J387" s="25">
        <f t="shared" si="72"/>
        <v>-4.7459723395130826E-2</v>
      </c>
      <c r="K387" s="25">
        <f t="shared" si="65"/>
        <v>0.10590843222219348</v>
      </c>
    </row>
    <row r="388" spans="1:11">
      <c r="A388" s="28" t="str">
        <f t="shared" si="66"/>
        <v>Aug-08</v>
      </c>
      <c r="B388" s="21">
        <f t="shared" si="70"/>
        <v>43</v>
      </c>
      <c r="C388" s="1">
        <f t="shared" si="70"/>
        <v>2444</v>
      </c>
      <c r="D388" s="1">
        <f t="shared" si="70"/>
        <v>75764</v>
      </c>
      <c r="E388" s="23">
        <f t="shared" si="71"/>
        <v>-14623</v>
      </c>
      <c r="F388" s="23">
        <f t="shared" si="71"/>
        <v>-82474</v>
      </c>
      <c r="G388" s="23">
        <f t="shared" si="71"/>
        <v>-34733</v>
      </c>
      <c r="H388" s="24">
        <f t="shared" si="72"/>
        <v>-1.3679262713645501E-2</v>
      </c>
      <c r="I388" s="25">
        <f t="shared" si="72"/>
        <v>-0.92703574293780022</v>
      </c>
      <c r="J388" s="25">
        <f t="shared" si="72"/>
        <v>-4.612135114716609E-2</v>
      </c>
      <c r="K388" s="25">
        <f t="shared" si="65"/>
        <v>0.20789247926794019</v>
      </c>
    </row>
    <row r="389" spans="1:11">
      <c r="A389" s="28" t="str">
        <f t="shared" si="66"/>
        <v>Sep-08</v>
      </c>
      <c r="B389" s="21">
        <f t="shared" si="70"/>
        <v>44</v>
      </c>
      <c r="C389" s="1">
        <f t="shared" si="70"/>
        <v>2977</v>
      </c>
      <c r="D389" s="1">
        <f t="shared" si="70"/>
        <v>89310</v>
      </c>
      <c r="E389" s="23">
        <f t="shared" si="71"/>
        <v>-22225</v>
      </c>
      <c r="F389" s="23">
        <f t="shared" si="71"/>
        <v>-119096</v>
      </c>
      <c r="G389" s="23">
        <f t="shared" si="71"/>
        <v>-95387</v>
      </c>
      <c r="H389" s="24">
        <f t="shared" si="72"/>
        <v>5.5329238620175802E-2</v>
      </c>
      <c r="I389" s="25">
        <f t="shared" si="72"/>
        <v>-1.2813252785272979</v>
      </c>
      <c r="J389" s="25">
        <f t="shared" si="72"/>
        <v>-6.2259635528416402E-2</v>
      </c>
      <c r="K389" s="25">
        <f t="shared" si="65"/>
        <v>0.35759547223377552</v>
      </c>
    </row>
    <row r="390" spans="1:11">
      <c r="A390" s="28" t="str">
        <f t="shared" si="66"/>
        <v>Oct-08</v>
      </c>
      <c r="B390" s="21">
        <f t="shared" si="70"/>
        <v>47</v>
      </c>
      <c r="C390" s="1">
        <f t="shared" si="70"/>
        <v>2668</v>
      </c>
      <c r="D390" s="1">
        <f t="shared" si="70"/>
        <v>82708</v>
      </c>
      <c r="E390" s="23">
        <f t="shared" si="71"/>
        <v>60744</v>
      </c>
      <c r="F390" s="23">
        <f t="shared" si="71"/>
        <v>102574</v>
      </c>
      <c r="G390" s="23">
        <f t="shared" si="71"/>
        <v>26229</v>
      </c>
      <c r="H390" s="24">
        <f t="shared" si="72"/>
        <v>4.0638095320200796E-2</v>
      </c>
      <c r="I390" s="25">
        <f t="shared" si="72"/>
        <v>0.7602092719321405</v>
      </c>
      <c r="J390" s="25">
        <f t="shared" si="72"/>
        <v>7.3694091868192757E-5</v>
      </c>
      <c r="K390" s="25">
        <f t="shared" si="65"/>
        <v>0.20999551337846611</v>
      </c>
    </row>
    <row r="391" spans="1:11">
      <c r="A391" s="28" t="str">
        <f t="shared" si="66"/>
        <v>Nov-08</v>
      </c>
      <c r="B391" s="21">
        <f t="shared" si="70"/>
        <v>59</v>
      </c>
      <c r="C391" s="1">
        <f t="shared" si="70"/>
        <v>3680</v>
      </c>
      <c r="D391" s="1">
        <f t="shared" si="70"/>
        <v>110400</v>
      </c>
      <c r="E391" s="23">
        <f t="shared" si="71"/>
        <v>-53443</v>
      </c>
      <c r="F391" s="23">
        <f t="shared" si="71"/>
        <v>-113378</v>
      </c>
      <c r="G391" s="23">
        <f t="shared" si="71"/>
        <v>-73717</v>
      </c>
      <c r="H391" s="24">
        <f t="shared" si="72"/>
        <v>1.3538757532854273E-2</v>
      </c>
      <c r="I391" s="25">
        <f t="shared" si="72"/>
        <v>-2.3135981778130486</v>
      </c>
      <c r="J391" s="25">
        <f t="shared" si="72"/>
        <v>-1.5777987423453599E-2</v>
      </c>
      <c r="K391" s="25">
        <f t="shared" si="65"/>
        <v>0.36061444712223079</v>
      </c>
    </row>
    <row r="392" spans="1:11">
      <c r="A392" s="28" t="str">
        <f t="shared" si="66"/>
        <v>Dec-08</v>
      </c>
      <c r="B392" s="21">
        <f t="shared" si="70"/>
        <v>50</v>
      </c>
      <c r="C392" s="1">
        <f t="shared" si="70"/>
        <v>3743</v>
      </c>
      <c r="D392" s="1">
        <f t="shared" si="70"/>
        <v>116033</v>
      </c>
      <c r="E392" s="23">
        <f t="shared" si="71"/>
        <v>-31244</v>
      </c>
      <c r="F392" s="23">
        <f t="shared" si="71"/>
        <v>-82768</v>
      </c>
      <c r="G392" s="23">
        <f t="shared" si="71"/>
        <v>-63855</v>
      </c>
      <c r="H392" s="24">
        <f t="shared" si="72"/>
        <v>2.450417811908312E-2</v>
      </c>
      <c r="I392" s="25">
        <f t="shared" si="72"/>
        <v>-1.7621894840908325</v>
      </c>
      <c r="J392" s="25">
        <f t="shared" si="72"/>
        <v>-1.4790618537122269E-2</v>
      </c>
      <c r="K392" s="25">
        <f t="shared" si="65"/>
        <v>0.49005574837843113</v>
      </c>
    </row>
    <row r="393" spans="1:11">
      <c r="A393" s="28" t="str">
        <f t="shared" si="66"/>
        <v>Jan-09</v>
      </c>
      <c r="B393" s="21">
        <f t="shared" si="70"/>
        <v>62</v>
      </c>
      <c r="C393" s="1">
        <f t="shared" si="70"/>
        <v>3579</v>
      </c>
      <c r="D393" s="1">
        <f t="shared" si="70"/>
        <v>110949</v>
      </c>
      <c r="E393" s="23">
        <f t="shared" si="71"/>
        <v>-54782</v>
      </c>
      <c r="F393" s="23">
        <f t="shared" si="71"/>
        <v>-147721</v>
      </c>
      <c r="G393" s="23">
        <f t="shared" si="71"/>
        <v>-144616</v>
      </c>
      <c r="H393" s="24">
        <f t="shared" si="72"/>
        <v>7.8996567763563785E-2</v>
      </c>
      <c r="I393" s="25">
        <f t="shared" si="72"/>
        <v>-2.5143802648969924</v>
      </c>
      <c r="J393" s="25">
        <f t="shared" si="72"/>
        <v>-1.7638167775074987E-2</v>
      </c>
      <c r="K393" s="25">
        <f t="shared" si="65"/>
        <v>0.28678356936040927</v>
      </c>
    </row>
    <row r="394" spans="1:11">
      <c r="A394" s="28" t="str">
        <f t="shared" si="66"/>
        <v>Feb-09</v>
      </c>
      <c r="B394" s="21">
        <f t="shared" si="70"/>
        <v>51</v>
      </c>
      <c r="C394" s="1">
        <f t="shared" si="70"/>
        <v>4139</v>
      </c>
      <c r="D394" s="1">
        <f t="shared" si="70"/>
        <v>-22929</v>
      </c>
      <c r="E394" s="23">
        <f t="shared" si="71"/>
        <v>-114911</v>
      </c>
      <c r="F394" s="23">
        <f t="shared" si="71"/>
        <v>-262703</v>
      </c>
      <c r="G394" s="23">
        <f t="shared" si="71"/>
        <v>-184373</v>
      </c>
      <c r="H394" s="24">
        <f t="shared" si="72"/>
        <v>3.9667942966513881E-2</v>
      </c>
      <c r="I394" s="25">
        <f t="shared" si="72"/>
        <v>-2.5798181862524387</v>
      </c>
      <c r="J394" s="25">
        <f t="shared" si="72"/>
        <v>-3.3046797376111048E-2</v>
      </c>
      <c r="K394" s="25">
        <f t="shared" si="65"/>
        <v>0.59497112453198753</v>
      </c>
    </row>
    <row r="395" spans="1:11">
      <c r="A395" s="28" t="str">
        <f t="shared" si="66"/>
        <v>Mar-09</v>
      </c>
      <c r="B395" s="21">
        <f t="shared" si="70"/>
        <v>46</v>
      </c>
      <c r="C395" s="1">
        <f t="shared" si="70"/>
        <v>4196</v>
      </c>
      <c r="D395" s="1">
        <f t="shared" si="70"/>
        <v>130076</v>
      </c>
      <c r="E395" s="23">
        <f t="shared" si="71"/>
        <v>-115983</v>
      </c>
      <c r="F395" s="23">
        <f t="shared" si="71"/>
        <v>-372707</v>
      </c>
      <c r="G395" s="23">
        <f t="shared" si="71"/>
        <v>-197381</v>
      </c>
      <c r="H395" s="24">
        <f t="shared" si="72"/>
        <v>-4.8003876808269119E-3</v>
      </c>
      <c r="I395" s="25">
        <f t="shared" si="72"/>
        <v>-4.0063812446559908</v>
      </c>
      <c r="J395" s="25">
        <f t="shared" si="72"/>
        <v>-8.8224311295193925E-2</v>
      </c>
      <c r="K395" s="25">
        <f t="shared" si="65"/>
        <v>0.67442422080592479</v>
      </c>
    </row>
    <row r="396" spans="1:11">
      <c r="A396" s="28" t="str">
        <f t="shared" si="66"/>
        <v>Apr-09</v>
      </c>
      <c r="B396" s="21">
        <f t="shared" si="70"/>
        <v>39</v>
      </c>
      <c r="C396" s="1">
        <f t="shared" si="70"/>
        <v>3103</v>
      </c>
      <c r="D396" s="1">
        <f t="shared" si="70"/>
        <v>93090</v>
      </c>
      <c r="E396" s="23">
        <f t="shared" si="71"/>
        <v>15080</v>
      </c>
      <c r="F396" s="23">
        <f t="shared" si="71"/>
        <v>116939</v>
      </c>
      <c r="G396" s="23">
        <f t="shared" si="71"/>
        <v>7356</v>
      </c>
      <c r="H396" s="24">
        <f t="shared" si="72"/>
        <v>6.9267525682945363E-2</v>
      </c>
      <c r="I396" s="25">
        <f t="shared" si="72"/>
        <v>-0.4807742542063167</v>
      </c>
      <c r="J396" s="25">
        <f t="shared" si="72"/>
        <v>5.6770930112455931E-2</v>
      </c>
      <c r="K396" s="25">
        <f t="shared" si="65"/>
        <v>0.4363880159062461</v>
      </c>
    </row>
    <row r="397" spans="1:11">
      <c r="A397" s="28" t="str">
        <f t="shared" si="66"/>
        <v>May-09</v>
      </c>
      <c r="B397" s="21">
        <f t="shared" si="70"/>
        <v>37</v>
      </c>
      <c r="C397" s="1">
        <f t="shared" si="70"/>
        <v>3078</v>
      </c>
      <c r="D397" s="1">
        <f t="shared" si="70"/>
        <v>95418</v>
      </c>
      <c r="E397" s="23">
        <f t="shared" si="71"/>
        <v>-4816</v>
      </c>
      <c r="F397" s="23">
        <f t="shared" si="71"/>
        <v>-12599</v>
      </c>
      <c r="G397" s="23">
        <f t="shared" si="71"/>
        <v>-15223</v>
      </c>
      <c r="H397" s="24">
        <f t="shared" si="72"/>
        <v>1.4162221227553395E-2</v>
      </c>
      <c r="I397" s="25">
        <f t="shared" si="72"/>
        <v>-0.80486699251049387</v>
      </c>
      <c r="J397" s="25">
        <f t="shared" si="72"/>
        <v>-3.9368474616376936E-3</v>
      </c>
      <c r="K397" s="25">
        <f t="shared" si="65"/>
        <v>0.47162580098113693</v>
      </c>
    </row>
    <row r="398" spans="1:11">
      <c r="A398" s="28" t="str">
        <f t="shared" si="66"/>
        <v>Jun-09</v>
      </c>
      <c r="B398" s="21">
        <f t="shared" si="70"/>
        <v>23</v>
      </c>
      <c r="C398" s="1">
        <f t="shared" si="70"/>
        <v>2886</v>
      </c>
      <c r="D398" s="1">
        <f t="shared" si="70"/>
        <v>86580</v>
      </c>
      <c r="E398" s="23">
        <f t="shared" si="71"/>
        <v>-63758</v>
      </c>
      <c r="F398" s="23">
        <f t="shared" si="71"/>
        <v>-82100</v>
      </c>
      <c r="G398" s="23">
        <f t="shared" si="71"/>
        <v>-41835</v>
      </c>
      <c r="H398" s="24">
        <f t="shared" si="72"/>
        <v>-3.5365005168830344E-3</v>
      </c>
      <c r="I398" s="25">
        <f t="shared" si="72"/>
        <v>-2.1400163446294975</v>
      </c>
      <c r="J398" s="25">
        <f t="shared" si="72"/>
        <v>1.5553722981020091E-2</v>
      </c>
      <c r="K398" s="25">
        <f t="shared" si="65"/>
        <v>0.59520378915769356</v>
      </c>
    </row>
    <row r="399" spans="1:11">
      <c r="A399" s="28" t="str">
        <f t="shared" si="66"/>
        <v>Jul-09</v>
      </c>
      <c r="B399" s="21">
        <f t="shared" si="70"/>
        <v>32</v>
      </c>
      <c r="C399" s="1">
        <f t="shared" si="70"/>
        <v>3628</v>
      </c>
      <c r="D399" s="1">
        <f t="shared" si="70"/>
        <v>112468</v>
      </c>
      <c r="E399" s="23">
        <f t="shared" si="71"/>
        <v>-1411</v>
      </c>
      <c r="F399" s="23">
        <f t="shared" si="71"/>
        <v>71077</v>
      </c>
      <c r="G399" s="23">
        <f t="shared" si="71"/>
        <v>41015</v>
      </c>
      <c r="H399" s="24">
        <f t="shared" si="72"/>
        <v>-1.0401483470441786E-2</v>
      </c>
      <c r="I399" s="25">
        <f t="shared" si="72"/>
        <v>-0.86525727270759489</v>
      </c>
      <c r="J399" s="25">
        <f t="shared" si="72"/>
        <v>5.6953288701526494E-2</v>
      </c>
      <c r="K399" s="25">
        <f t="shared" si="65"/>
        <v>0.70974867044090217</v>
      </c>
    </row>
    <row r="400" spans="1:11">
      <c r="A400" s="28" t="str">
        <f t="shared" si="66"/>
        <v>Aug-09</v>
      </c>
      <c r="B400" s="21">
        <f t="shared" si="70"/>
        <v>20</v>
      </c>
      <c r="C400" s="1">
        <f t="shared" si="70"/>
        <v>2472</v>
      </c>
      <c r="D400" s="1">
        <f t="shared" si="70"/>
        <v>76632</v>
      </c>
      <c r="E400" s="23">
        <f t="shared" si="71"/>
        <v>-34535</v>
      </c>
      <c r="F400" s="23">
        <f t="shared" si="71"/>
        <v>-2511</v>
      </c>
      <c r="G400" s="23">
        <f t="shared" si="71"/>
        <v>-18839</v>
      </c>
      <c r="H400" s="24">
        <f t="shared" si="72"/>
        <v>3.3553477419020483E-2</v>
      </c>
      <c r="I400" s="25">
        <f t="shared" si="72"/>
        <v>-1.371332705277478</v>
      </c>
      <c r="J400" s="25">
        <f t="shared" si="72"/>
        <v>4.2958785067177319E-2</v>
      </c>
      <c r="K400" s="25">
        <f t="shared" si="65"/>
        <v>0.50591957075100424</v>
      </c>
    </row>
    <row r="401" spans="1:11">
      <c r="A401" s="28" t="str">
        <f t="shared" si="66"/>
        <v>Sep-09</v>
      </c>
      <c r="B401" s="21">
        <f t="shared" si="70"/>
        <v>17</v>
      </c>
      <c r="C401" s="1">
        <f t="shared" si="70"/>
        <v>2972</v>
      </c>
      <c r="D401" s="1">
        <f t="shared" si="70"/>
        <v>89160</v>
      </c>
      <c r="E401" s="23">
        <f t="shared" si="71"/>
        <v>9159</v>
      </c>
      <c r="F401" s="23">
        <f t="shared" si="71"/>
        <v>64672</v>
      </c>
      <c r="G401" s="23">
        <f t="shared" si="71"/>
        <v>55712</v>
      </c>
      <c r="H401" s="24">
        <f t="shared" si="72"/>
        <v>-3.7636434278372155E-2</v>
      </c>
      <c r="I401" s="25">
        <f t="shared" si="72"/>
        <v>-0.4686492557030526</v>
      </c>
      <c r="J401" s="25">
        <f t="shared" si="72"/>
        <v>3.7800382776681518E-2</v>
      </c>
      <c r="K401" s="25">
        <f t="shared" si="65"/>
        <v>0.69186191125544383</v>
      </c>
    </row>
    <row r="402" spans="1:11">
      <c r="A402" s="28" t="str">
        <f t="shared" si="66"/>
        <v>Oct-09</v>
      </c>
      <c r="B402" s="21">
        <f t="shared" ref="B402:D427" si="73">B123-B111</f>
        <v>32</v>
      </c>
      <c r="C402" s="1">
        <f t="shared" si="73"/>
        <v>3367</v>
      </c>
      <c r="D402" s="1">
        <f t="shared" si="73"/>
        <v>104377</v>
      </c>
      <c r="E402" s="23">
        <f t="shared" ref="E402:G427" si="74">IF(OR(E123="C",E123&lt;0,E111="C",E111&lt;0),"C",E123-E111)</f>
        <v>-11061</v>
      </c>
      <c r="F402" s="23">
        <f t="shared" si="74"/>
        <v>11366</v>
      </c>
      <c r="G402" s="23">
        <f t="shared" si="74"/>
        <v>18757</v>
      </c>
      <c r="H402" s="24">
        <f t="shared" ref="H402:J427" si="75">IF(OR(H269="C",H257="C"),"C",H269-H257)</f>
        <v>-1.7637885013297661E-2</v>
      </c>
      <c r="I402" s="25">
        <f t="shared" si="75"/>
        <v>-1.061364146297386</v>
      </c>
      <c r="J402" s="25">
        <f t="shared" si="75"/>
        <v>2.0301768242166229E-2</v>
      </c>
      <c r="K402" s="25">
        <f t="shared" si="65"/>
        <v>0.60408839602777675</v>
      </c>
    </row>
    <row r="403" spans="1:11">
      <c r="A403" s="28" t="str">
        <f t="shared" si="66"/>
        <v>Nov-09</v>
      </c>
      <c r="B403" s="21">
        <f t="shared" si="73"/>
        <v>0</v>
      </c>
      <c r="C403" s="1">
        <f t="shared" si="73"/>
        <v>2354</v>
      </c>
      <c r="D403" s="1">
        <f t="shared" si="73"/>
        <v>70620</v>
      </c>
      <c r="E403" s="23">
        <f t="shared" si="74"/>
        <v>7881</v>
      </c>
      <c r="F403" s="23">
        <f t="shared" si="74"/>
        <v>12267</v>
      </c>
      <c r="G403" s="23">
        <f t="shared" si="74"/>
        <v>22450</v>
      </c>
      <c r="H403" s="24">
        <f t="shared" si="75"/>
        <v>-1.9374183272966361E-2</v>
      </c>
      <c r="I403" s="25">
        <f t="shared" si="75"/>
        <v>-0.44278346724191664</v>
      </c>
      <c r="J403" s="25">
        <f t="shared" si="75"/>
        <v>-3.407729221833744E-4</v>
      </c>
      <c r="K403" s="25">
        <f t="shared" si="65"/>
        <v>0.70373692077728123</v>
      </c>
    </row>
    <row r="404" spans="1:11">
      <c r="A404" s="28" t="str">
        <f t="shared" si="66"/>
        <v>Dec-09</v>
      </c>
      <c r="B404" s="21">
        <f t="shared" si="73"/>
        <v>-4</v>
      </c>
      <c r="C404" s="1">
        <f t="shared" si="73"/>
        <v>2180</v>
      </c>
      <c r="D404" s="1">
        <f t="shared" si="73"/>
        <v>67580</v>
      </c>
      <c r="E404" s="23">
        <f t="shared" si="74"/>
        <v>82766</v>
      </c>
      <c r="F404" s="23">
        <f t="shared" si="74"/>
        <v>137289</v>
      </c>
      <c r="G404" s="23">
        <f t="shared" si="74"/>
        <v>72067</v>
      </c>
      <c r="H404" s="24">
        <f t="shared" si="75"/>
        <v>-1.335366786319403E-3</v>
      </c>
      <c r="I404" s="25">
        <f t="shared" si="75"/>
        <v>1.2675791441306004</v>
      </c>
      <c r="J404" s="25">
        <f t="shared" si="75"/>
        <v>-8.0704630888379647E-3</v>
      </c>
      <c r="K404" s="25">
        <f t="shared" si="65"/>
        <v>0.7019076683119323</v>
      </c>
    </row>
    <row r="405" spans="1:11">
      <c r="A405" s="28" t="str">
        <f t="shared" si="66"/>
        <v>Jan-10</v>
      </c>
      <c r="B405" s="21">
        <f t="shared" si="73"/>
        <v>4</v>
      </c>
      <c r="C405" s="1">
        <f t="shared" si="73"/>
        <v>2996</v>
      </c>
      <c r="D405" s="1">
        <f t="shared" si="73"/>
        <v>92876</v>
      </c>
      <c r="E405" s="23">
        <f t="shared" si="74"/>
        <v>98177</v>
      </c>
      <c r="F405" s="23">
        <f t="shared" si="74"/>
        <v>187701</v>
      </c>
      <c r="G405" s="23">
        <f t="shared" si="74"/>
        <v>85481</v>
      </c>
      <c r="H405" s="24">
        <f t="shared" si="75"/>
        <v>1.0628352035197963E-3</v>
      </c>
      <c r="I405" s="25">
        <f t="shared" si="75"/>
        <v>1.1816133282782815</v>
      </c>
      <c r="J405" s="25">
        <f t="shared" si="75"/>
        <v>-3.5080320484357497E-3</v>
      </c>
      <c r="K405" s="25">
        <f t="shared" si="65"/>
        <v>0.84108419887621722</v>
      </c>
    </row>
    <row r="406" spans="1:11">
      <c r="A406" s="28" t="str">
        <f t="shared" si="66"/>
        <v>Feb-10</v>
      </c>
      <c r="B406" s="21">
        <f t="shared" si="73"/>
        <v>-7</v>
      </c>
      <c r="C406" s="1">
        <f t="shared" si="73"/>
        <v>2342</v>
      </c>
      <c r="D406" s="1">
        <f t="shared" si="73"/>
        <v>65576</v>
      </c>
      <c r="E406" s="23">
        <f t="shared" si="74"/>
        <v>44616</v>
      </c>
      <c r="F406" s="23">
        <f t="shared" si="74"/>
        <v>49352</v>
      </c>
      <c r="G406" s="23">
        <f t="shared" si="74"/>
        <v>51020</v>
      </c>
      <c r="H406" s="24">
        <f t="shared" si="75"/>
        <v>-2.4564791388459684E-2</v>
      </c>
      <c r="I406" s="25">
        <f t="shared" si="75"/>
        <v>0.3196901700101904</v>
      </c>
      <c r="J406" s="25">
        <f t="shared" si="75"/>
        <v>-1.3380532230182318E-2</v>
      </c>
      <c r="K406" s="25">
        <f t="shared" si="65"/>
        <v>0.78887544965463263</v>
      </c>
    </row>
    <row r="407" spans="1:11">
      <c r="A407" s="28" t="str">
        <f t="shared" si="66"/>
        <v>Mar-10</v>
      </c>
      <c r="B407" s="21">
        <f t="shared" si="73"/>
        <v>-10</v>
      </c>
      <c r="C407" s="1">
        <f t="shared" si="73"/>
        <v>1867</v>
      </c>
      <c r="D407" s="1">
        <f t="shared" si="73"/>
        <v>57877</v>
      </c>
      <c r="E407" s="23">
        <f t="shared" si="74"/>
        <v>28907</v>
      </c>
      <c r="F407" s="23">
        <f t="shared" si="74"/>
        <v>73989</v>
      </c>
      <c r="G407" s="23">
        <f t="shared" si="74"/>
        <v>55036</v>
      </c>
      <c r="H407" s="24">
        <f t="shared" si="75"/>
        <v>-1.5251203680858305E-2</v>
      </c>
      <c r="I407" s="25">
        <f t="shared" si="75"/>
        <v>8.1349318487248468E-2</v>
      </c>
      <c r="J407" s="25">
        <f t="shared" si="75"/>
        <v>1.3348974503092137E-2</v>
      </c>
      <c r="K407" s="25">
        <f t="shared" si="65"/>
        <v>0.6858081662022002</v>
      </c>
    </row>
    <row r="408" spans="1:11">
      <c r="A408" s="28" t="str">
        <f t="shared" si="66"/>
        <v>Apr-10</v>
      </c>
      <c r="B408" s="21">
        <f t="shared" si="73"/>
        <v>-22</v>
      </c>
      <c r="C408" s="1">
        <f t="shared" si="73"/>
        <v>2158</v>
      </c>
      <c r="D408" s="1">
        <f t="shared" si="73"/>
        <v>64740</v>
      </c>
      <c r="E408" s="23">
        <f t="shared" si="74"/>
        <v>3489</v>
      </c>
      <c r="F408" s="23">
        <f t="shared" si="74"/>
        <v>21652</v>
      </c>
      <c r="G408" s="23">
        <f t="shared" si="74"/>
        <v>3300</v>
      </c>
      <c r="H408" s="24">
        <f t="shared" si="75"/>
        <v>1.0318610809830098E-2</v>
      </c>
      <c r="I408" s="25">
        <f t="shared" si="75"/>
        <v>-0.48355186822158913</v>
      </c>
      <c r="J408" s="25">
        <f t="shared" si="75"/>
        <v>9.6438626696522256E-3</v>
      </c>
      <c r="K408" s="25">
        <f t="shared" si="65"/>
        <v>0.9305527337914512</v>
      </c>
    </row>
    <row r="409" spans="1:11">
      <c r="A409" s="28" t="str">
        <f t="shared" si="66"/>
        <v>May-10</v>
      </c>
      <c r="B409" s="21">
        <f t="shared" si="73"/>
        <v>-19</v>
      </c>
      <c r="C409" s="1">
        <f t="shared" si="73"/>
        <v>2898</v>
      </c>
      <c r="D409" s="1">
        <f t="shared" si="73"/>
        <v>89838</v>
      </c>
      <c r="E409" s="23">
        <f t="shared" si="74"/>
        <v>-58412</v>
      </c>
      <c r="F409" s="23">
        <f t="shared" si="74"/>
        <v>-122189</v>
      </c>
      <c r="G409" s="23">
        <f t="shared" si="74"/>
        <v>-86168</v>
      </c>
      <c r="H409" s="24">
        <f t="shared" si="75"/>
        <v>3.729113587604993E-2</v>
      </c>
      <c r="I409" s="25">
        <f t="shared" si="75"/>
        <v>-1.9653881738624648</v>
      </c>
      <c r="J409" s="25">
        <f t="shared" si="75"/>
        <v>-2.5126250250084414E-2</v>
      </c>
      <c r="K409" s="25">
        <f t="shared" si="65"/>
        <v>1.1312678056297116</v>
      </c>
    </row>
    <row r="410" spans="1:11">
      <c r="A410" s="28" t="str">
        <f t="shared" si="66"/>
        <v>Jun-10</v>
      </c>
      <c r="B410" s="21">
        <f t="shared" si="73"/>
        <v>-45</v>
      </c>
      <c r="C410" s="1">
        <f t="shared" si="73"/>
        <v>1350</v>
      </c>
      <c r="D410" s="1">
        <f t="shared" si="73"/>
        <v>40500</v>
      </c>
      <c r="E410" s="23">
        <f t="shared" si="74"/>
        <v>73127</v>
      </c>
      <c r="F410" s="23">
        <f t="shared" si="74"/>
        <v>112858</v>
      </c>
      <c r="G410" s="23">
        <f t="shared" si="74"/>
        <v>41270</v>
      </c>
      <c r="H410" s="24">
        <f t="shared" si="75"/>
        <v>3.893822311665307E-2</v>
      </c>
      <c r="I410" s="25">
        <f t="shared" si="75"/>
        <v>1.5202669058487857</v>
      </c>
      <c r="J410" s="25">
        <f t="shared" si="75"/>
        <v>-8.8524095732323005E-4</v>
      </c>
      <c r="K410" s="25">
        <f t="shared" si="65"/>
        <v>1.011158143733077</v>
      </c>
    </row>
    <row r="411" spans="1:11">
      <c r="A411" s="28" t="str">
        <f t="shared" si="66"/>
        <v>Jul-10</v>
      </c>
      <c r="B411" s="21">
        <f t="shared" si="73"/>
        <v>-47</v>
      </c>
      <c r="C411" s="1">
        <f t="shared" si="73"/>
        <v>1657</v>
      </c>
      <c r="D411" s="1">
        <f t="shared" si="73"/>
        <v>51367</v>
      </c>
      <c r="E411" s="23">
        <f t="shared" si="74"/>
        <v>16633</v>
      </c>
      <c r="F411" s="23">
        <f t="shared" si="74"/>
        <v>4389</v>
      </c>
      <c r="G411" s="23">
        <f t="shared" si="74"/>
        <v>7478</v>
      </c>
      <c r="H411" s="24">
        <f t="shared" si="75"/>
        <v>-9.5231908845960778E-3</v>
      </c>
      <c r="I411" s="25">
        <f t="shared" si="75"/>
        <v>2.3149716695151312E-2</v>
      </c>
      <c r="J411" s="25">
        <f t="shared" si="75"/>
        <v>-1.848897231303881E-2</v>
      </c>
      <c r="K411" s="25">
        <f t="shared" si="65"/>
        <v>1.1349975492572355</v>
      </c>
    </row>
    <row r="412" spans="1:11">
      <c r="A412" s="28" t="str">
        <f t="shared" si="66"/>
        <v>Aug-10</v>
      </c>
      <c r="B412" s="21">
        <f t="shared" si="73"/>
        <v>-41</v>
      </c>
      <c r="C412" s="1">
        <f t="shared" si="73"/>
        <v>1778</v>
      </c>
      <c r="D412" s="1">
        <f t="shared" si="73"/>
        <v>55118</v>
      </c>
      <c r="E412" s="23">
        <f t="shared" si="74"/>
        <v>12495</v>
      </c>
      <c r="F412" s="23">
        <f t="shared" si="74"/>
        <v>-966</v>
      </c>
      <c r="G412" s="23">
        <f t="shared" si="74"/>
        <v>-19510</v>
      </c>
      <c r="H412" s="24">
        <f t="shared" si="75"/>
        <v>3.7711778800280982E-2</v>
      </c>
      <c r="I412" s="25">
        <f t="shared" si="75"/>
        <v>-8.3344968723118029E-2</v>
      </c>
      <c r="J412" s="25">
        <f t="shared" si="75"/>
        <v>-1.7326234501053195E-2</v>
      </c>
      <c r="K412" s="25">
        <f t="shared" si="65"/>
        <v>1.090654141725075</v>
      </c>
    </row>
    <row r="413" spans="1:11">
      <c r="A413" s="28" t="str">
        <f t="shared" si="66"/>
        <v>Sep-10</v>
      </c>
      <c r="B413" s="21">
        <f t="shared" si="73"/>
        <v>-44</v>
      </c>
      <c r="C413" s="1">
        <f t="shared" si="73"/>
        <v>352</v>
      </c>
      <c r="D413" s="1">
        <f t="shared" si="73"/>
        <v>10560</v>
      </c>
      <c r="E413" s="23">
        <f t="shared" si="74"/>
        <v>3344</v>
      </c>
      <c r="F413" s="23">
        <f t="shared" si="74"/>
        <v>-26906</v>
      </c>
      <c r="G413" s="23">
        <f t="shared" si="74"/>
        <v>-21322</v>
      </c>
      <c r="H413" s="24">
        <f t="shared" si="75"/>
        <v>1.2075820759025913E-2</v>
      </c>
      <c r="I413" s="25">
        <f t="shared" si="75"/>
        <v>1.3674943101449344E-4</v>
      </c>
      <c r="J413" s="25">
        <f t="shared" si="75"/>
        <v>-2.4746987852797719E-2</v>
      </c>
      <c r="K413" s="25">
        <f t="shared" si="65"/>
        <v>0.68403902084056512</v>
      </c>
    </row>
    <row r="414" spans="1:11">
      <c r="A414" s="28" t="str">
        <f t="shared" si="66"/>
        <v>Oct-10</v>
      </c>
      <c r="B414" s="21">
        <f t="shared" si="73"/>
        <v>-45</v>
      </c>
      <c r="C414" s="1">
        <f t="shared" si="73"/>
        <v>515</v>
      </c>
      <c r="D414" s="1">
        <f t="shared" si="73"/>
        <v>15965</v>
      </c>
      <c r="E414" s="23">
        <f t="shared" si="74"/>
        <v>6165</v>
      </c>
      <c r="F414" s="23">
        <f t="shared" si="74"/>
        <v>-42622</v>
      </c>
      <c r="G414" s="23">
        <f t="shared" si="74"/>
        <v>-47939</v>
      </c>
      <c r="H414" s="24">
        <f t="shared" si="75"/>
        <v>3.5703593717387294E-2</v>
      </c>
      <c r="I414" s="25">
        <f t="shared" si="75"/>
        <v>1.8780580502031796E-2</v>
      </c>
      <c r="J414" s="25">
        <f t="shared" si="75"/>
        <v>-3.5787034919381622E-2</v>
      </c>
      <c r="K414" s="25">
        <f t="shared" si="65"/>
        <v>0.74139053791136433</v>
      </c>
    </row>
    <row r="415" spans="1:11">
      <c r="A415" s="28" t="str">
        <f t="shared" si="66"/>
        <v>Nov-10</v>
      </c>
      <c r="B415" s="21">
        <f t="shared" si="73"/>
        <v>-35</v>
      </c>
      <c r="C415" s="1">
        <f t="shared" si="73"/>
        <v>570</v>
      </c>
      <c r="D415" s="1">
        <f t="shared" si="73"/>
        <v>17100</v>
      </c>
      <c r="E415" s="23">
        <f t="shared" si="74"/>
        <v>53484</v>
      </c>
      <c r="F415" s="23">
        <f t="shared" si="74"/>
        <v>52370</v>
      </c>
      <c r="G415" s="23">
        <f t="shared" si="74"/>
        <v>20785</v>
      </c>
      <c r="H415" s="24">
        <f t="shared" si="75"/>
        <v>1.0027570818379017E-2</v>
      </c>
      <c r="I415" s="25">
        <f t="shared" si="75"/>
        <v>1.0857029688551023</v>
      </c>
      <c r="J415" s="25">
        <f t="shared" si="75"/>
        <v>-2.0577622004865015E-2</v>
      </c>
      <c r="K415" s="25">
        <f t="shared" si="65"/>
        <v>0.62680602784513439</v>
      </c>
    </row>
    <row r="416" spans="1:11">
      <c r="A416" s="28" t="str">
        <f t="shared" si="66"/>
        <v>Dec-10</v>
      </c>
      <c r="B416" s="21">
        <f t="shared" si="73"/>
        <v>-31</v>
      </c>
      <c r="C416" s="1">
        <f t="shared" si="73"/>
        <v>201</v>
      </c>
      <c r="D416" s="1">
        <f t="shared" si="73"/>
        <v>6231</v>
      </c>
      <c r="E416" s="23">
        <f t="shared" si="74"/>
        <v>-28264</v>
      </c>
      <c r="F416" s="23">
        <f t="shared" si="74"/>
        <v>-76706</v>
      </c>
      <c r="G416" s="23">
        <f t="shared" si="74"/>
        <v>-41533</v>
      </c>
      <c r="H416" s="24">
        <f t="shared" si="75"/>
        <v>2.2331455545061552E-3</v>
      </c>
      <c r="I416" s="25">
        <f t="shared" si="75"/>
        <v>-0.684543494223675</v>
      </c>
      <c r="J416" s="25">
        <f t="shared" si="75"/>
        <v>-1.437994671563092E-2</v>
      </c>
      <c r="K416" s="25">
        <f t="shared" si="65"/>
        <v>0.4643224019919856</v>
      </c>
    </row>
    <row r="417" spans="1:11">
      <c r="A417" s="28" t="str">
        <f t="shared" si="66"/>
        <v>Jan-11</v>
      </c>
      <c r="B417" s="21">
        <f t="shared" si="73"/>
        <v>-36</v>
      </c>
      <c r="C417" s="1">
        <f t="shared" si="73"/>
        <v>-947</v>
      </c>
      <c r="D417" s="1">
        <f t="shared" si="73"/>
        <v>-29357</v>
      </c>
      <c r="E417" s="23">
        <f t="shared" si="74"/>
        <v>-38018</v>
      </c>
      <c r="F417" s="23">
        <f t="shared" si="74"/>
        <v>-103986</v>
      </c>
      <c r="G417" s="23">
        <f t="shared" si="74"/>
        <v>-24469</v>
      </c>
      <c r="H417" s="24">
        <f t="shared" si="75"/>
        <v>-2.5178098533598092E-2</v>
      </c>
      <c r="I417" s="25">
        <f t="shared" si="75"/>
        <v>-0.52399076819796875</v>
      </c>
      <c r="J417" s="25">
        <f t="shared" si="75"/>
        <v>-1.2941035696476089E-2</v>
      </c>
      <c r="K417" s="25">
        <f t="shared" si="65"/>
        <v>0.18438413271445597</v>
      </c>
    </row>
    <row r="418" spans="1:11">
      <c r="A418" s="28" t="str">
        <f t="shared" si="66"/>
        <v>Feb-11</v>
      </c>
      <c r="B418" s="21">
        <f t="shared" si="73"/>
        <v>-34</v>
      </c>
      <c r="C418" s="1">
        <f t="shared" si="73"/>
        <v>-978</v>
      </c>
      <c r="D418" s="1">
        <f t="shared" si="73"/>
        <v>-27384</v>
      </c>
      <c r="E418" s="23">
        <f t="shared" si="74"/>
        <v>-42580</v>
      </c>
      <c r="F418" s="23">
        <f t="shared" si="74"/>
        <v>-50585</v>
      </c>
      <c r="G418" s="23">
        <f t="shared" si="74"/>
        <v>-55525</v>
      </c>
      <c r="H418" s="24">
        <f t="shared" si="75"/>
        <v>2.8567058196265815E-2</v>
      </c>
      <c r="I418" s="25">
        <f t="shared" si="75"/>
        <v>-0.72487124042107354</v>
      </c>
      <c r="J418" s="25">
        <f t="shared" si="75"/>
        <v>1.095214444724224E-2</v>
      </c>
      <c r="K418" s="25">
        <f t="shared" si="65"/>
        <v>0.15032559082467145</v>
      </c>
    </row>
    <row r="419" spans="1:11">
      <c r="A419" s="28" t="str">
        <f t="shared" si="66"/>
        <v>Mar-11</v>
      </c>
      <c r="B419" s="21">
        <f t="shared" si="73"/>
        <v>-86</v>
      </c>
      <c r="C419" s="1">
        <f t="shared" si="73"/>
        <v>-4563</v>
      </c>
      <c r="D419" s="1">
        <f t="shared" si="73"/>
        <v>-141453</v>
      </c>
      <c r="E419" s="23">
        <f t="shared" si="74"/>
        <v>-108602</v>
      </c>
      <c r="F419" s="23">
        <f t="shared" si="74"/>
        <v>-177777</v>
      </c>
      <c r="G419" s="23">
        <f t="shared" si="74"/>
        <v>-131370</v>
      </c>
      <c r="H419" s="24">
        <f t="shared" si="75"/>
        <v>3.7374813453183497E-2</v>
      </c>
      <c r="I419" s="25">
        <f t="shared" si="75"/>
        <v>-1.0735560481705804</v>
      </c>
      <c r="J419" s="25">
        <f t="shared" si="75"/>
        <v>1.6330000372801745E-3</v>
      </c>
      <c r="K419" s="25">
        <f t="shared" si="65"/>
        <v>-0.25516323429518906</v>
      </c>
    </row>
    <row r="420" spans="1:11">
      <c r="A420" s="28" t="str">
        <f t="shared" si="66"/>
        <v>Apr-11</v>
      </c>
      <c r="B420" s="21">
        <f t="shared" si="73"/>
        <v>-81</v>
      </c>
      <c r="C420" s="1">
        <f t="shared" si="73"/>
        <v>-4582</v>
      </c>
      <c r="D420" s="1">
        <f t="shared" si="73"/>
        <v>-137460</v>
      </c>
      <c r="E420" s="23">
        <f t="shared" si="74"/>
        <v>-32880</v>
      </c>
      <c r="F420" s="23">
        <f t="shared" si="74"/>
        <v>-105750</v>
      </c>
      <c r="G420" s="23">
        <f t="shared" si="74"/>
        <v>-79353</v>
      </c>
      <c r="H420" s="24">
        <f t="shared" si="75"/>
        <v>3.058702470547936E-2</v>
      </c>
      <c r="I420" s="25">
        <f t="shared" si="75"/>
        <v>0.43796317765040271</v>
      </c>
      <c r="J420" s="25">
        <f t="shared" si="75"/>
        <v>-3.054700669711119E-2</v>
      </c>
      <c r="K420" s="25">
        <f t="shared" si="65"/>
        <v>-0.32679408138100996</v>
      </c>
    </row>
    <row r="421" spans="1:11">
      <c r="A421" s="28" t="str">
        <f t="shared" si="66"/>
        <v>May-11</v>
      </c>
      <c r="B421" s="21">
        <f t="shared" si="73"/>
        <v>-73</v>
      </c>
      <c r="C421" s="1">
        <f t="shared" si="73"/>
        <v>-5132</v>
      </c>
      <c r="D421" s="1">
        <f t="shared" si="73"/>
        <v>-159092</v>
      </c>
      <c r="E421" s="23">
        <f t="shared" si="74"/>
        <v>17127</v>
      </c>
      <c r="F421" s="23">
        <f t="shared" si="74"/>
        <v>16921</v>
      </c>
      <c r="G421" s="23">
        <f t="shared" si="74"/>
        <v>-24340</v>
      </c>
      <c r="H421" s="24">
        <f t="shared" si="75"/>
        <v>6.4609366916156485E-2</v>
      </c>
      <c r="I421" s="25">
        <f t="shared" si="75"/>
        <v>1.4762009832282281</v>
      </c>
      <c r="J421" s="25">
        <f t="shared" si="75"/>
        <v>-7.6679529973340266E-3</v>
      </c>
      <c r="K421" s="25">
        <f t="shared" si="65"/>
        <v>-0.62583069109812328</v>
      </c>
    </row>
    <row r="422" spans="1:11">
      <c r="A422" s="28" t="str">
        <f t="shared" si="66"/>
        <v>Jun-11</v>
      </c>
      <c r="B422" s="21">
        <f t="shared" si="73"/>
        <v>-71</v>
      </c>
      <c r="C422" s="1">
        <f t="shared" si="73"/>
        <v>-4225</v>
      </c>
      <c r="D422" s="1">
        <f t="shared" si="73"/>
        <v>-126750</v>
      </c>
      <c r="E422" s="23">
        <f t="shared" si="74"/>
        <v>-5035</v>
      </c>
      <c r="F422" s="23">
        <f t="shared" si="74"/>
        <v>5463</v>
      </c>
      <c r="G422" s="23">
        <f t="shared" si="74"/>
        <v>-27152</v>
      </c>
      <c r="H422" s="24">
        <f t="shared" si="75"/>
        <v>6.6228451033376379E-2</v>
      </c>
      <c r="I422" s="25">
        <f t="shared" si="75"/>
        <v>0.7256440622639353</v>
      </c>
      <c r="J422" s="25">
        <f t="shared" si="75"/>
        <v>1.2006982431201463E-2</v>
      </c>
      <c r="K422" s="25">
        <f t="shared" si="65"/>
        <v>-0.37395503466182589</v>
      </c>
    </row>
    <row r="423" spans="1:11">
      <c r="A423" s="28" t="str">
        <f t="shared" si="66"/>
        <v>Jul-11</v>
      </c>
      <c r="B423" s="21">
        <f t="shared" si="73"/>
        <v>-62</v>
      </c>
      <c r="C423" s="1">
        <f t="shared" si="73"/>
        <v>-3643</v>
      </c>
      <c r="D423" s="1">
        <f t="shared" si="73"/>
        <v>-112933</v>
      </c>
      <c r="E423" s="23">
        <f t="shared" si="74"/>
        <v>21044</v>
      </c>
      <c r="F423" s="23">
        <f t="shared" si="74"/>
        <v>43630</v>
      </c>
      <c r="G423" s="23">
        <f t="shared" si="74"/>
        <v>-9601</v>
      </c>
      <c r="H423" s="24">
        <f t="shared" si="75"/>
        <v>5.6954756877875878E-2</v>
      </c>
      <c r="I423" s="25">
        <f t="shared" si="75"/>
        <v>1.3293230857721703</v>
      </c>
      <c r="J423" s="25">
        <f t="shared" si="75"/>
        <v>5.9716397538733812E-3</v>
      </c>
      <c r="K423" s="25">
        <f t="shared" si="65"/>
        <v>-0.30768528750025581</v>
      </c>
    </row>
    <row r="424" spans="1:11">
      <c r="A424" s="28" t="str">
        <f t="shared" si="66"/>
        <v>Aug-11</v>
      </c>
      <c r="B424" s="21">
        <f t="shared" si="73"/>
        <v>-56</v>
      </c>
      <c r="C424" s="1">
        <f t="shared" si="73"/>
        <v>-3108</v>
      </c>
      <c r="D424" s="1">
        <f t="shared" si="73"/>
        <v>-96348</v>
      </c>
      <c r="E424" s="23">
        <f t="shared" si="74"/>
        <v>98339</v>
      </c>
      <c r="F424" s="23">
        <f t="shared" si="74"/>
        <v>170112</v>
      </c>
      <c r="G424" s="23">
        <f t="shared" si="74"/>
        <v>71933</v>
      </c>
      <c r="H424" s="24">
        <f t="shared" si="75"/>
        <v>2.2937274524447382E-2</v>
      </c>
      <c r="I424" s="25">
        <f t="shared" si="75"/>
        <v>3.0208270947300413</v>
      </c>
      <c r="J424" s="25">
        <f t="shared" si="75"/>
        <v>7.3820837427918118E-3</v>
      </c>
      <c r="K424" s="25">
        <f t="shared" si="65"/>
        <v>-0.2215254891587648</v>
      </c>
    </row>
    <row r="425" spans="1:11">
      <c r="A425" s="28" t="str">
        <f t="shared" si="66"/>
        <v>Sep-11</v>
      </c>
      <c r="B425" s="21">
        <f t="shared" si="73"/>
        <v>-37</v>
      </c>
      <c r="C425" s="1">
        <f t="shared" si="73"/>
        <v>-444</v>
      </c>
      <c r="D425" s="1">
        <f t="shared" si="73"/>
        <v>-13320</v>
      </c>
      <c r="E425" s="23">
        <f t="shared" si="74"/>
        <v>17737</v>
      </c>
      <c r="F425" s="23">
        <f t="shared" si="74"/>
        <v>5495</v>
      </c>
      <c r="G425" s="23">
        <f t="shared" si="74"/>
        <v>-3479</v>
      </c>
      <c r="H425" s="24">
        <f t="shared" si="75"/>
        <v>1.0724581251036591E-2</v>
      </c>
      <c r="I425" s="25">
        <f t="shared" si="75"/>
        <v>0.5293279684204073</v>
      </c>
      <c r="J425" s="25">
        <f t="shared" si="75"/>
        <v>-1.7979026976303381E-2</v>
      </c>
      <c r="K425" s="25">
        <f>K292-K280</f>
        <v>0.35811769475690625</v>
      </c>
    </row>
    <row r="426" spans="1:11">
      <c r="A426" s="28" t="str">
        <f>TEXT(A147,"mmm-yy")</f>
        <v>Oct-11</v>
      </c>
      <c r="B426" s="21">
        <f t="shared" si="73"/>
        <v>-63</v>
      </c>
      <c r="C426" s="1">
        <f t="shared" si="73"/>
        <v>-3745</v>
      </c>
      <c r="D426" s="1">
        <f t="shared" si="73"/>
        <v>-116095</v>
      </c>
      <c r="E426" s="23">
        <f t="shared" si="74"/>
        <v>-14770</v>
      </c>
      <c r="F426" s="23">
        <f t="shared" si="74"/>
        <v>-36771</v>
      </c>
      <c r="G426" s="23">
        <f t="shared" si="74"/>
        <v>-54401</v>
      </c>
      <c r="H426" s="24">
        <f t="shared" si="75"/>
        <v>5.3080063245070308E-2</v>
      </c>
      <c r="I426" s="25">
        <f t="shared" si="75"/>
        <v>0.5545765401782603</v>
      </c>
      <c r="J426" s="25">
        <f t="shared" si="75"/>
        <v>-8.2188377087979436E-3</v>
      </c>
      <c r="K426" s="25">
        <f>K293-K281</f>
        <v>-0.31001044527325661</v>
      </c>
    </row>
    <row r="427" spans="1:11">
      <c r="A427" s="28" t="str">
        <f>TEXT(A148,"mmm-yy")</f>
        <v>Nov-11</v>
      </c>
      <c r="B427" s="21">
        <f t="shared" si="73"/>
        <v>-68</v>
      </c>
      <c r="C427" s="1">
        <f t="shared" si="73"/>
        <v>-3976</v>
      </c>
      <c r="D427" s="1">
        <f t="shared" si="73"/>
        <v>-119280</v>
      </c>
      <c r="E427" s="23">
        <f t="shared" si="74"/>
        <v>-37719</v>
      </c>
      <c r="F427" s="23">
        <f t="shared" si="74"/>
        <v>-40182</v>
      </c>
      <c r="G427" s="23">
        <f t="shared" si="74"/>
        <v>-40627</v>
      </c>
      <c r="H427" s="24">
        <f t="shared" si="75"/>
        <v>2.2907649013041542E-2</v>
      </c>
      <c r="I427" s="25">
        <f t="shared" si="75"/>
        <v>0.20476095197172839</v>
      </c>
      <c r="J427" s="25">
        <f t="shared" si="75"/>
        <v>1.2398391101086315E-2</v>
      </c>
      <c r="K427" s="25">
        <f>K294-K282</f>
        <v>-0.31150701424468252</v>
      </c>
    </row>
    <row r="429" spans="1:11">
      <c r="A429" s="27" t="s">
        <v>21</v>
      </c>
      <c r="B429" s="21"/>
      <c r="C429" s="21"/>
      <c r="D429" s="21"/>
      <c r="E429" s="21"/>
      <c r="F429" s="23"/>
      <c r="G429" s="29"/>
      <c r="H429" s="21"/>
      <c r="I429" s="21"/>
      <c r="J429" s="30"/>
      <c r="K429" s="21"/>
    </row>
    <row r="430" spans="1:11">
      <c r="A430" s="31" t="str">
        <f>TEXT(A18,"mmm-yy")</f>
        <v>Jan-01</v>
      </c>
      <c r="B430" s="32">
        <f t="shared" ref="B430:D449" si="76">(B18/B6-1)</f>
        <v>7.6362374175633629E-3</v>
      </c>
      <c r="C430" s="32">
        <f t="shared" si="76"/>
        <v>7.4463934385402553E-3</v>
      </c>
      <c r="D430" s="32">
        <f t="shared" si="76"/>
        <v>7.4463934385402553E-3</v>
      </c>
      <c r="E430" s="33">
        <f t="shared" ref="E430:G449" si="77">IF(OR(E18="C",E18&lt;0,E6="C",E6&lt;0),"C",E18/E6-1)</f>
        <v>8.9384298283095021E-2</v>
      </c>
      <c r="F430" s="33">
        <f t="shared" si="77"/>
        <v>8.4948816053977305E-2</v>
      </c>
      <c r="G430" s="33">
        <f t="shared" si="77"/>
        <v>0.15047202327211751</v>
      </c>
      <c r="H430" s="34">
        <f t="shared" ref="H430:J449" si="78">IF(OR(H164="C",H152="C"),"C",H164/H152-1)</f>
        <v>-5.6953325150647327E-2</v>
      </c>
      <c r="I430" s="34">
        <f t="shared" si="78"/>
        <v>8.1332272742463685E-2</v>
      </c>
      <c r="J430" s="34">
        <f t="shared" si="78"/>
        <v>-4.0715496231295001E-3</v>
      </c>
      <c r="K430" s="32">
        <f>(K164/K152-1)</f>
        <v>-1.884052716381035E-4</v>
      </c>
    </row>
    <row r="431" spans="1:11">
      <c r="A431" s="31" t="str">
        <f t="shared" ref="A431:A494" si="79">TEXT(A19,"mmm-yy")</f>
        <v>Feb-01</v>
      </c>
      <c r="B431" s="32">
        <f t="shared" si="76"/>
        <v>4.8543689320388328E-3</v>
      </c>
      <c r="C431" s="32">
        <f t="shared" si="76"/>
        <v>0</v>
      </c>
      <c r="D431" s="32">
        <f t="shared" si="76"/>
        <v>-3.4482758620689613E-2</v>
      </c>
      <c r="E431" s="33">
        <f t="shared" si="77"/>
        <v>3.5195050039336762E-2</v>
      </c>
      <c r="F431" s="33">
        <f t="shared" si="77"/>
        <v>3.7969244774397559E-2</v>
      </c>
      <c r="G431" s="33">
        <f t="shared" si="77"/>
        <v>5.7138871058216578E-2</v>
      </c>
      <c r="H431" s="34">
        <f t="shared" si="78"/>
        <v>-1.8133498643021162E-2</v>
      </c>
      <c r="I431" s="34">
        <f t="shared" si="78"/>
        <v>7.2166301826456003E-2</v>
      </c>
      <c r="J431" s="34">
        <f t="shared" si="78"/>
        <v>2.6798763527271507E-3</v>
      </c>
      <c r="K431" s="32">
        <f t="shared" ref="K431:K494" si="80">(K165/K153-1)</f>
        <v>-4.8309178743960457E-3</v>
      </c>
    </row>
    <row r="432" spans="1:11">
      <c r="A432" s="31" t="str">
        <f t="shared" si="79"/>
        <v>Mar-01</v>
      </c>
      <c r="B432" s="32">
        <f t="shared" si="76"/>
        <v>7.6230076230077159E-3</v>
      </c>
      <c r="C432" s="32">
        <f t="shared" si="76"/>
        <v>1.8060261625256757E-3</v>
      </c>
      <c r="D432" s="32">
        <f t="shared" si="76"/>
        <v>1.8060261625256757E-3</v>
      </c>
      <c r="E432" s="33">
        <f t="shared" si="77"/>
        <v>0.10770936949022891</v>
      </c>
      <c r="F432" s="33">
        <f t="shared" si="77"/>
        <v>0.1094918427885978</v>
      </c>
      <c r="G432" s="33">
        <f t="shared" si="77"/>
        <v>0.11269572583611187</v>
      </c>
      <c r="H432" s="34">
        <f t="shared" si="78"/>
        <v>-2.8793882937823145E-3</v>
      </c>
      <c r="I432" s="34">
        <f t="shared" si="78"/>
        <v>0.10571242392439162</v>
      </c>
      <c r="J432" s="34">
        <f t="shared" si="78"/>
        <v>1.6091524974541915E-3</v>
      </c>
      <c r="K432" s="32">
        <f t="shared" si="80"/>
        <v>-5.7729740354026671E-3</v>
      </c>
    </row>
    <row r="433" spans="1:11">
      <c r="A433" s="31" t="str">
        <f t="shared" si="79"/>
        <v>Apr-01</v>
      </c>
      <c r="B433" s="32">
        <f t="shared" si="76"/>
        <v>1.5320334261838431E-2</v>
      </c>
      <c r="C433" s="32">
        <f t="shared" si="76"/>
        <v>5.9647951947943145E-3</v>
      </c>
      <c r="D433" s="32">
        <f t="shared" si="76"/>
        <v>5.9647951947943145E-3</v>
      </c>
      <c r="E433" s="33">
        <f t="shared" si="77"/>
        <v>1.5359086642207087E-2</v>
      </c>
      <c r="F433" s="33">
        <f t="shared" si="77"/>
        <v>-1.7611876787782754E-2</v>
      </c>
      <c r="G433" s="33">
        <f t="shared" si="77"/>
        <v>-1.3030860673897138E-2</v>
      </c>
      <c r="H433" s="34">
        <f t="shared" si="78"/>
        <v>-4.6414988385691247E-3</v>
      </c>
      <c r="I433" s="34">
        <f t="shared" si="78"/>
        <v>9.3385886785370964E-3</v>
      </c>
      <c r="J433" s="34">
        <f t="shared" si="78"/>
        <v>-3.2472219792728629E-2</v>
      </c>
      <c r="K433" s="32">
        <f t="shared" si="80"/>
        <v>-9.2143718108884665E-3</v>
      </c>
    </row>
    <row r="434" spans="1:11">
      <c r="A434" s="31" t="str">
        <f t="shared" si="79"/>
        <v>May-01</v>
      </c>
      <c r="B434" s="32">
        <f t="shared" si="76"/>
        <v>1.7314487632508868E-2</v>
      </c>
      <c r="C434" s="32">
        <f t="shared" si="76"/>
        <v>9.9267271458478579E-3</v>
      </c>
      <c r="D434" s="32">
        <f t="shared" si="76"/>
        <v>9.9267271458478579E-3</v>
      </c>
      <c r="E434" s="33">
        <f t="shared" si="77"/>
        <v>9.4368315301564643E-2</v>
      </c>
      <c r="F434" s="33">
        <f t="shared" si="77"/>
        <v>8.999083372900829E-2</v>
      </c>
      <c r="G434" s="33">
        <f t="shared" si="77"/>
        <v>7.3846876612524426E-2</v>
      </c>
      <c r="H434" s="34">
        <f t="shared" si="78"/>
        <v>1.5033760835074128E-2</v>
      </c>
      <c r="I434" s="34">
        <f t="shared" si="78"/>
        <v>8.3611598629889761E-2</v>
      </c>
      <c r="J434" s="34">
        <f t="shared" si="78"/>
        <v>-4.0000075946552416E-3</v>
      </c>
      <c r="K434" s="32">
        <f t="shared" si="80"/>
        <v>-7.2620222915075194E-3</v>
      </c>
    </row>
    <row r="435" spans="1:11">
      <c r="A435" s="31" t="str">
        <f t="shared" si="79"/>
        <v>Jun-01</v>
      </c>
      <c r="B435" s="32">
        <f t="shared" si="76"/>
        <v>1.4930678990401791E-2</v>
      </c>
      <c r="C435" s="32">
        <f t="shared" si="76"/>
        <v>3.3478639930253351E-3</v>
      </c>
      <c r="D435" s="32">
        <f t="shared" si="76"/>
        <v>3.3478639930253351E-3</v>
      </c>
      <c r="E435" s="33">
        <f t="shared" si="77"/>
        <v>8.1304921947968678E-2</v>
      </c>
      <c r="F435" s="33">
        <f t="shared" si="77"/>
        <v>8.88946143983389E-2</v>
      </c>
      <c r="G435" s="33">
        <f t="shared" si="77"/>
        <v>0.10856951541650228</v>
      </c>
      <c r="H435" s="34">
        <f t="shared" si="78"/>
        <v>-1.7748008351800348E-2</v>
      </c>
      <c r="I435" s="34">
        <f t="shared" si="78"/>
        <v>7.7696939169928037E-2</v>
      </c>
      <c r="J435" s="34">
        <f t="shared" si="78"/>
        <v>7.0190122104480945E-3</v>
      </c>
      <c r="K435" s="32">
        <f t="shared" si="80"/>
        <v>-1.1412419820532316E-2</v>
      </c>
    </row>
    <row r="436" spans="1:11">
      <c r="A436" s="31" t="str">
        <f t="shared" si="79"/>
        <v>Jul-01</v>
      </c>
      <c r="B436" s="32">
        <f t="shared" si="76"/>
        <v>1.9579921680313195E-2</v>
      </c>
      <c r="C436" s="32">
        <f t="shared" si="76"/>
        <v>1.2964100763626751E-2</v>
      </c>
      <c r="D436" s="32">
        <f t="shared" si="76"/>
        <v>1.2964100763626751E-2</v>
      </c>
      <c r="E436" s="33">
        <f t="shared" si="77"/>
        <v>8.5113402928459259E-2</v>
      </c>
      <c r="F436" s="33">
        <f t="shared" si="77"/>
        <v>8.2587219482717078E-2</v>
      </c>
      <c r="G436" s="33">
        <f t="shared" si="77"/>
        <v>7.3215080045674785E-2</v>
      </c>
      <c r="H436" s="34">
        <f t="shared" si="78"/>
        <v>8.732769051887912E-3</v>
      </c>
      <c r="I436" s="34">
        <f t="shared" si="78"/>
        <v>7.1225922133314024E-2</v>
      </c>
      <c r="J436" s="34">
        <f t="shared" si="78"/>
        <v>-2.3280363498640044E-3</v>
      </c>
      <c r="K436" s="32">
        <f t="shared" si="80"/>
        <v>-6.4887712831608324E-3</v>
      </c>
    </row>
    <row r="437" spans="1:11">
      <c r="A437" s="31" t="str">
        <f t="shared" si="79"/>
        <v>Aug-01</v>
      </c>
      <c r="B437" s="32">
        <f t="shared" si="76"/>
        <v>1.8413597733710985E-2</v>
      </c>
      <c r="C437" s="32">
        <f t="shared" si="76"/>
        <v>1.4283462360318078E-2</v>
      </c>
      <c r="D437" s="32">
        <f t="shared" si="76"/>
        <v>1.4283462360318078E-2</v>
      </c>
      <c r="E437" s="33">
        <f t="shared" si="77"/>
        <v>0.10034268624913745</v>
      </c>
      <c r="F437" s="33">
        <f t="shared" si="77"/>
        <v>0.11032659340242779</v>
      </c>
      <c r="G437" s="33">
        <f t="shared" si="77"/>
        <v>0.11116410809750366</v>
      </c>
      <c r="H437" s="34">
        <f t="shared" si="78"/>
        <v>-7.537272748213697E-4</v>
      </c>
      <c r="I437" s="34">
        <f t="shared" si="78"/>
        <v>8.4847310522595754E-2</v>
      </c>
      <c r="J437" s="34">
        <f t="shared" si="78"/>
        <v>9.0734525507900621E-3</v>
      </c>
      <c r="K437" s="32">
        <f t="shared" si="80"/>
        <v>-4.0554597685890093E-3</v>
      </c>
    </row>
    <row r="438" spans="1:11">
      <c r="A438" s="31" t="str">
        <f t="shared" si="79"/>
        <v>Sep-01</v>
      </c>
      <c r="B438" s="32">
        <f t="shared" si="76"/>
        <v>2.0014044943820197E-2</v>
      </c>
      <c r="C438" s="32">
        <f t="shared" si="76"/>
        <v>2.110997024068495E-2</v>
      </c>
      <c r="D438" s="32">
        <f t="shared" si="76"/>
        <v>2.110997024068495E-2</v>
      </c>
      <c r="E438" s="33">
        <f t="shared" si="77"/>
        <v>0.10088897462153934</v>
      </c>
      <c r="F438" s="33">
        <f t="shared" si="77"/>
        <v>9.3796053330453599E-2</v>
      </c>
      <c r="G438" s="33">
        <f t="shared" si="77"/>
        <v>7.0689351973973524E-2</v>
      </c>
      <c r="H438" s="34">
        <f t="shared" si="78"/>
        <v>2.1581144254287699E-2</v>
      </c>
      <c r="I438" s="34">
        <f t="shared" si="78"/>
        <v>7.812968897174688E-2</v>
      </c>
      <c r="J438" s="34">
        <f t="shared" si="78"/>
        <v>-6.4429033759050292E-3</v>
      </c>
      <c r="K438" s="32">
        <f t="shared" si="80"/>
        <v>1.0744217712463922E-3</v>
      </c>
    </row>
    <row r="439" spans="1:11">
      <c r="A439" s="31" t="str">
        <f t="shared" si="79"/>
        <v>Oct-01</v>
      </c>
      <c r="B439" s="32">
        <f t="shared" si="76"/>
        <v>1.4966933518969716E-2</v>
      </c>
      <c r="C439" s="32">
        <f t="shared" si="76"/>
        <v>2.3184485090764984E-2</v>
      </c>
      <c r="D439" s="32">
        <f t="shared" si="76"/>
        <v>2.3184485090764984E-2</v>
      </c>
      <c r="E439" s="33">
        <f t="shared" si="77"/>
        <v>6.4865441290522741E-2</v>
      </c>
      <c r="F439" s="33">
        <f t="shared" si="77"/>
        <v>6.6660879775276793E-2</v>
      </c>
      <c r="G439" s="33">
        <f t="shared" si="77"/>
        <v>6.3198879239154016E-2</v>
      </c>
      <c r="H439" s="34">
        <f t="shared" si="78"/>
        <v>3.2562116116980899E-3</v>
      </c>
      <c r="I439" s="34">
        <f t="shared" si="78"/>
        <v>4.073650139061713E-2</v>
      </c>
      <c r="J439" s="34">
        <f t="shared" si="78"/>
        <v>1.68607076080729E-3</v>
      </c>
      <c r="K439" s="32">
        <f t="shared" si="80"/>
        <v>8.0963736851054069E-3</v>
      </c>
    </row>
    <row r="440" spans="1:11">
      <c r="A440" s="31" t="str">
        <f t="shared" si="79"/>
        <v>Nov-01</v>
      </c>
      <c r="B440" s="32">
        <f t="shared" si="76"/>
        <v>1.8049288441513323E-2</v>
      </c>
      <c r="C440" s="32">
        <f t="shared" si="76"/>
        <v>1.8408952458838446E-2</v>
      </c>
      <c r="D440" s="32">
        <f t="shared" si="76"/>
        <v>1.8408952458838446E-2</v>
      </c>
      <c r="E440" s="33">
        <f t="shared" si="77"/>
        <v>1.037650722822292E-2</v>
      </c>
      <c r="F440" s="33">
        <f t="shared" si="77"/>
        <v>2.0814714155946934E-2</v>
      </c>
      <c r="G440" s="33">
        <f t="shared" si="77"/>
        <v>4.8125958189271234E-3</v>
      </c>
      <c r="H440" s="34">
        <f t="shared" si="78"/>
        <v>1.5925475460404792E-2</v>
      </c>
      <c r="I440" s="34">
        <f t="shared" si="78"/>
        <v>-7.8872492344279621E-3</v>
      </c>
      <c r="J440" s="34">
        <f t="shared" si="78"/>
        <v>1.0331007157281524E-2</v>
      </c>
      <c r="K440" s="32">
        <f t="shared" si="80"/>
        <v>3.5328743058782308E-4</v>
      </c>
    </row>
    <row r="441" spans="1:11">
      <c r="A441" s="31" t="str">
        <f t="shared" si="79"/>
        <v>Dec-01</v>
      </c>
      <c r="B441" s="32">
        <f t="shared" si="76"/>
        <v>1.655743359779227E-2</v>
      </c>
      <c r="C441" s="32">
        <f t="shared" si="76"/>
        <v>1.9457054732785917E-2</v>
      </c>
      <c r="D441" s="32">
        <f t="shared" si="76"/>
        <v>1.9457054732785917E-2</v>
      </c>
      <c r="E441" s="33">
        <f t="shared" si="77"/>
        <v>2.7961027387314541E-2</v>
      </c>
      <c r="F441" s="33">
        <f t="shared" si="77"/>
        <v>4.9554393765330884E-2</v>
      </c>
      <c r="G441" s="33">
        <f t="shared" si="77"/>
        <v>2.3030881578127493E-2</v>
      </c>
      <c r="H441" s="34">
        <f t="shared" si="78"/>
        <v>2.5926404241373824E-2</v>
      </c>
      <c r="I441" s="34">
        <f t="shared" si="78"/>
        <v>8.3416683567485439E-3</v>
      </c>
      <c r="J441" s="34">
        <f t="shared" si="78"/>
        <v>2.1006016573311692E-2</v>
      </c>
      <c r="K441" s="32">
        <f t="shared" si="80"/>
        <v>2.852392830114292E-3</v>
      </c>
    </row>
    <row r="442" spans="1:11">
      <c r="A442" s="31" t="str">
        <f t="shared" si="79"/>
        <v>Jan-02</v>
      </c>
      <c r="B442" s="32">
        <f t="shared" si="76"/>
        <v>1.6879090595935287E-2</v>
      </c>
      <c r="C442" s="32">
        <f t="shared" si="76"/>
        <v>1.7328894675258333E-2</v>
      </c>
      <c r="D442" s="32">
        <f t="shared" si="76"/>
        <v>1.7328894675258333E-2</v>
      </c>
      <c r="E442" s="33">
        <f t="shared" si="77"/>
        <v>2.5834495430631543E-2</v>
      </c>
      <c r="F442" s="33">
        <f t="shared" si="77"/>
        <v>2.67465550154804E-2</v>
      </c>
      <c r="G442" s="33">
        <f t="shared" si="77"/>
        <v>1.5011120710775039E-2</v>
      </c>
      <c r="H442" s="34">
        <f t="shared" si="78"/>
        <v>1.1561877564934875E-2</v>
      </c>
      <c r="I442" s="34">
        <f t="shared" si="78"/>
        <v>8.3607187409027173E-3</v>
      </c>
      <c r="J442" s="34">
        <f t="shared" si="78"/>
        <v>8.8909038340134749E-4</v>
      </c>
      <c r="K442" s="32">
        <f t="shared" si="80"/>
        <v>4.4233781919889026E-4</v>
      </c>
    </row>
    <row r="443" spans="1:11">
      <c r="A443" s="31" t="str">
        <f t="shared" si="79"/>
        <v>Feb-02</v>
      </c>
      <c r="B443" s="32">
        <f t="shared" si="76"/>
        <v>2.00138026224983E-2</v>
      </c>
      <c r="C443" s="32">
        <f t="shared" si="76"/>
        <v>2.3373252998107219E-2</v>
      </c>
      <c r="D443" s="32">
        <f t="shared" si="76"/>
        <v>2.3373252998107219E-2</v>
      </c>
      <c r="E443" s="33">
        <f t="shared" si="77"/>
        <v>6.5222621441711759E-2</v>
      </c>
      <c r="F443" s="33">
        <f t="shared" si="77"/>
        <v>6.9605239530861729E-2</v>
      </c>
      <c r="G443" s="33">
        <f t="shared" si="77"/>
        <v>5.6065627801417994E-2</v>
      </c>
      <c r="H443" s="34">
        <f t="shared" si="78"/>
        <v>1.282080523502227E-2</v>
      </c>
      <c r="I443" s="34">
        <f t="shared" si="78"/>
        <v>4.0893553081440492E-2</v>
      </c>
      <c r="J443" s="34">
        <f t="shared" si="78"/>
        <v>4.114274331893375E-3</v>
      </c>
      <c r="K443" s="32">
        <f t="shared" si="80"/>
        <v>3.2935342315680849E-3</v>
      </c>
    </row>
    <row r="444" spans="1:11">
      <c r="A444" s="31" t="str">
        <f t="shared" si="79"/>
        <v>Mar-02</v>
      </c>
      <c r="B444" s="32">
        <f t="shared" si="76"/>
        <v>1.4099037138927129E-2</v>
      </c>
      <c r="C444" s="32">
        <f t="shared" si="76"/>
        <v>2.1757287574943218E-2</v>
      </c>
      <c r="D444" s="32">
        <f t="shared" si="76"/>
        <v>2.1757287574943218E-2</v>
      </c>
      <c r="E444" s="33">
        <f t="shared" si="77"/>
        <v>0.12861080503140543</v>
      </c>
      <c r="F444" s="33">
        <f t="shared" si="77"/>
        <v>0.17329618631598653</v>
      </c>
      <c r="G444" s="33">
        <f t="shared" si="77"/>
        <v>0.1141746710042828</v>
      </c>
      <c r="H444" s="34">
        <f t="shared" si="78"/>
        <v>5.3063058109563244E-2</v>
      </c>
      <c r="I444" s="34">
        <f t="shared" si="78"/>
        <v>0.10457817992183882</v>
      </c>
      <c r="J444" s="34">
        <f t="shared" si="78"/>
        <v>3.959326021456766E-2</v>
      </c>
      <c r="K444" s="32">
        <f t="shared" si="80"/>
        <v>7.5517776425686467E-3</v>
      </c>
    </row>
    <row r="445" spans="1:11">
      <c r="A445" s="31" t="str">
        <f t="shared" si="79"/>
        <v>Apr-02</v>
      </c>
      <c r="B445" s="32">
        <f t="shared" si="76"/>
        <v>6.1728395061728669E-3</v>
      </c>
      <c r="C445" s="32">
        <f t="shared" si="76"/>
        <v>-4.6357341294522847E-3</v>
      </c>
      <c r="D445" s="32">
        <f t="shared" si="76"/>
        <v>-4.6357341294522847E-3</v>
      </c>
      <c r="E445" s="33">
        <f t="shared" si="77"/>
        <v>4.8492314472327935E-2</v>
      </c>
      <c r="F445" s="33">
        <f t="shared" si="77"/>
        <v>1.1397382559188207E-2</v>
      </c>
      <c r="G445" s="33">
        <f t="shared" si="77"/>
        <v>1.8917801759039232E-2</v>
      </c>
      <c r="H445" s="34">
        <f t="shared" si="78"/>
        <v>-7.380790861508002E-3</v>
      </c>
      <c r="I445" s="34">
        <f t="shared" si="78"/>
        <v>5.3375483150698066E-2</v>
      </c>
      <c r="J445" s="34">
        <f t="shared" si="78"/>
        <v>-3.5379307412289784E-2</v>
      </c>
      <c r="K445" s="32">
        <f t="shared" si="80"/>
        <v>-1.0742263367921945E-2</v>
      </c>
    </row>
    <row r="446" spans="1:11">
      <c r="A446" s="31" t="str">
        <f t="shared" si="79"/>
        <v>May-02</v>
      </c>
      <c r="B446" s="32">
        <f t="shared" si="76"/>
        <v>9.0309135116359851E-3</v>
      </c>
      <c r="C446" s="32">
        <f t="shared" si="76"/>
        <v>2.0366563595847209E-2</v>
      </c>
      <c r="D446" s="32">
        <f t="shared" si="76"/>
        <v>2.0366563595847209E-2</v>
      </c>
      <c r="E446" s="33">
        <f t="shared" si="77"/>
        <v>7.8030903246729233E-2</v>
      </c>
      <c r="F446" s="33">
        <f t="shared" si="77"/>
        <v>0.10646366315700817</v>
      </c>
      <c r="G446" s="33">
        <f t="shared" si="77"/>
        <v>0.12418762379137194</v>
      </c>
      <c r="H446" s="34">
        <f t="shared" si="78"/>
        <v>-1.5766016507626102E-2</v>
      </c>
      <c r="I446" s="34">
        <f t="shared" si="78"/>
        <v>5.6513356776086932E-2</v>
      </c>
      <c r="J446" s="34">
        <f t="shared" si="78"/>
        <v>2.6374716925690489E-2</v>
      </c>
      <c r="K446" s="32">
        <f t="shared" si="80"/>
        <v>1.1234195040428219E-2</v>
      </c>
    </row>
    <row r="447" spans="1:11">
      <c r="A447" s="31" t="str">
        <f t="shared" si="79"/>
        <v>Jun-02</v>
      </c>
      <c r="B447" s="32">
        <f t="shared" si="76"/>
        <v>7.3555166374781322E-3</v>
      </c>
      <c r="C447" s="32">
        <f t="shared" si="76"/>
        <v>1.6648708769246845E-2</v>
      </c>
      <c r="D447" s="32">
        <f t="shared" si="76"/>
        <v>1.6648708769246845E-2</v>
      </c>
      <c r="E447" s="33">
        <f t="shared" si="77"/>
        <v>7.5372486304555508E-2</v>
      </c>
      <c r="F447" s="33">
        <f t="shared" si="77"/>
        <v>7.3852246648314468E-2</v>
      </c>
      <c r="G447" s="33">
        <f t="shared" si="77"/>
        <v>5.2529740576178874E-2</v>
      </c>
      <c r="H447" s="34">
        <f t="shared" si="78"/>
        <v>2.0258340691126975E-2</v>
      </c>
      <c r="I447" s="34">
        <f t="shared" si="78"/>
        <v>5.7762112939089505E-2</v>
      </c>
      <c r="J447" s="34">
        <f t="shared" si="78"/>
        <v>-1.4136865835810974E-3</v>
      </c>
      <c r="K447" s="32">
        <f t="shared" si="80"/>
        <v>9.2253350264950296E-3</v>
      </c>
    </row>
    <row r="448" spans="1:11">
      <c r="A448" s="31" t="str">
        <f t="shared" si="79"/>
        <v>Jul-02</v>
      </c>
      <c r="B448" s="32">
        <f t="shared" si="76"/>
        <v>1.0474860335194514E-3</v>
      </c>
      <c r="C448" s="32">
        <f t="shared" si="76"/>
        <v>1.3837982098139578E-2</v>
      </c>
      <c r="D448" s="32">
        <f t="shared" si="76"/>
        <v>1.3837982098139578E-2</v>
      </c>
      <c r="E448" s="33">
        <f t="shared" si="77"/>
        <v>7.3631471767614309E-2</v>
      </c>
      <c r="F448" s="33">
        <f t="shared" si="77"/>
        <v>6.8945962846995057E-2</v>
      </c>
      <c r="G448" s="33">
        <f t="shared" si="77"/>
        <v>4.260592192831214E-2</v>
      </c>
      <c r="H448" s="34">
        <f t="shared" si="78"/>
        <v>2.5263659417900319E-2</v>
      </c>
      <c r="I448" s="34">
        <f t="shared" si="78"/>
        <v>5.897736199006065E-2</v>
      </c>
      <c r="J448" s="34">
        <f t="shared" si="78"/>
        <v>-4.3641687523420236E-3</v>
      </c>
      <c r="K448" s="32">
        <f t="shared" si="80"/>
        <v>1.2777112218022912E-2</v>
      </c>
    </row>
    <row r="449" spans="1:11">
      <c r="A449" s="31" t="str">
        <f t="shared" si="79"/>
        <v>Aug-02</v>
      </c>
      <c r="B449" s="32">
        <f t="shared" si="76"/>
        <v>-4.8678720445062273E-3</v>
      </c>
      <c r="C449" s="32">
        <f t="shared" si="76"/>
        <v>1.2415924848254711E-2</v>
      </c>
      <c r="D449" s="32">
        <f t="shared" si="76"/>
        <v>1.2415924848254711E-2</v>
      </c>
      <c r="E449" s="33">
        <f t="shared" si="77"/>
        <v>3.321443240610944E-2</v>
      </c>
      <c r="F449" s="33">
        <f t="shared" si="77"/>
        <v>4.0442996416472088E-2</v>
      </c>
      <c r="G449" s="33">
        <f t="shared" si="77"/>
        <v>5.6321802297674139E-3</v>
      </c>
      <c r="H449" s="34">
        <f t="shared" si="78"/>
        <v>3.4615853461203994E-2</v>
      </c>
      <c r="I449" s="34">
        <f t="shared" si="78"/>
        <v>2.0543441729220291E-2</v>
      </c>
      <c r="J449" s="34">
        <f t="shared" si="78"/>
        <v>6.9961895456001066E-3</v>
      </c>
      <c r="K449" s="32">
        <f t="shared" si="80"/>
        <v>1.7368343767847794E-2</v>
      </c>
    </row>
    <row r="450" spans="1:11">
      <c r="A450" s="31" t="str">
        <f t="shared" si="79"/>
        <v>Sep-02</v>
      </c>
      <c r="B450" s="32">
        <f t="shared" ref="B450:D469" si="81">(B38/B26-1)</f>
        <v>-3.4423407917383297E-3</v>
      </c>
      <c r="C450" s="32">
        <f t="shared" si="81"/>
        <v>9.603913147220311E-3</v>
      </c>
      <c r="D450" s="32">
        <f t="shared" si="81"/>
        <v>9.603913147220311E-3</v>
      </c>
      <c r="E450" s="33">
        <f t="shared" ref="E450:G469" si="82">IF(OR(E38="C",E38&lt;0,E26="C",E26&lt;0),"C",E38/E26-1)</f>
        <v>4.8980691245399388E-2</v>
      </c>
      <c r="F450" s="33">
        <f t="shared" si="82"/>
        <v>3.5873053518221676E-2</v>
      </c>
      <c r="G450" s="33">
        <f t="shared" si="82"/>
        <v>3.8821297615577066E-2</v>
      </c>
      <c r="H450" s="34">
        <f t="shared" ref="H450:J469" si="83">IF(OR(H184="C",H172="C"),"C",H184/H172-1)</f>
        <v>-2.8380666666367738E-3</v>
      </c>
      <c r="I450" s="34">
        <f t="shared" si="83"/>
        <v>3.9002204315383926E-2</v>
      </c>
      <c r="J450" s="34">
        <f t="shared" si="83"/>
        <v>-1.2495594853719982E-2</v>
      </c>
      <c r="K450" s="32">
        <f t="shared" si="80"/>
        <v>1.3091318719403944E-2</v>
      </c>
    </row>
    <row r="451" spans="1:11">
      <c r="A451" s="31" t="str">
        <f t="shared" si="79"/>
        <v>Oct-02</v>
      </c>
      <c r="B451" s="32">
        <f t="shared" si="81"/>
        <v>3.4293552812070249E-3</v>
      </c>
      <c r="C451" s="32">
        <f t="shared" si="81"/>
        <v>6.8962613674636852E-3</v>
      </c>
      <c r="D451" s="32">
        <f t="shared" si="81"/>
        <v>6.8962613674636852E-3</v>
      </c>
      <c r="E451" s="33">
        <f t="shared" si="82"/>
        <v>7.3800374584220618E-2</v>
      </c>
      <c r="F451" s="33">
        <f t="shared" si="82"/>
        <v>6.1871813774941442E-2</v>
      </c>
      <c r="G451" s="33">
        <f t="shared" si="82"/>
        <v>4.7651628321213835E-2</v>
      </c>
      <c r="H451" s="34">
        <f t="shared" si="83"/>
        <v>1.3573391258422829E-2</v>
      </c>
      <c r="I451" s="34">
        <f t="shared" si="83"/>
        <v>6.6445885026819251E-2</v>
      </c>
      <c r="J451" s="34">
        <f t="shared" si="83"/>
        <v>-1.1108732210954875E-2</v>
      </c>
      <c r="K451" s="32">
        <f t="shared" si="80"/>
        <v>3.4550574666865064E-3</v>
      </c>
    </row>
    <row r="452" spans="1:11">
      <c r="A452" s="31" t="str">
        <f t="shared" si="79"/>
        <v>Nov-02</v>
      </c>
      <c r="B452" s="32">
        <f t="shared" si="81"/>
        <v>1.3637913399249246E-3</v>
      </c>
      <c r="C452" s="32">
        <f t="shared" si="81"/>
        <v>4.7279967879121365E-3</v>
      </c>
      <c r="D452" s="32">
        <f t="shared" si="81"/>
        <v>4.7279967879121365E-3</v>
      </c>
      <c r="E452" s="33">
        <f t="shared" si="82"/>
        <v>0.10576825972467785</v>
      </c>
      <c r="F452" s="33">
        <f t="shared" si="82"/>
        <v>0.10280858812606808</v>
      </c>
      <c r="G452" s="33">
        <f t="shared" si="82"/>
        <v>8.8163709575739713E-2</v>
      </c>
      <c r="H452" s="34">
        <f t="shared" si="83"/>
        <v>1.3458341260101481E-2</v>
      </c>
      <c r="I452" s="34">
        <f t="shared" si="83"/>
        <v>0.10056479291886822</v>
      </c>
      <c r="J452" s="34">
        <f t="shared" si="83"/>
        <v>-2.6765749266006722E-3</v>
      </c>
      <c r="K452" s="32">
        <f t="shared" si="80"/>
        <v>3.3596236223853992E-3</v>
      </c>
    </row>
    <row r="453" spans="1:11">
      <c r="A453" s="31" t="str">
        <f t="shared" si="79"/>
        <v>Dec-02</v>
      </c>
      <c r="B453" s="32">
        <f t="shared" si="81"/>
        <v>1.6966406515099841E-3</v>
      </c>
      <c r="C453" s="32">
        <f t="shared" si="81"/>
        <v>7.1378745356325268E-3</v>
      </c>
      <c r="D453" s="32">
        <f t="shared" si="81"/>
        <v>7.1378745356325268E-3</v>
      </c>
      <c r="E453" s="33">
        <f t="shared" si="82"/>
        <v>7.3060853115223701E-2</v>
      </c>
      <c r="F453" s="33">
        <f t="shared" si="82"/>
        <v>3.3213397536129952E-2</v>
      </c>
      <c r="G453" s="33">
        <f t="shared" si="82"/>
        <v>3.9543798879433156E-2</v>
      </c>
      <c r="H453" s="34">
        <f t="shared" si="83"/>
        <v>-6.0895955996534967E-3</v>
      </c>
      <c r="I453" s="34">
        <f t="shared" si="83"/>
        <v>6.5455763551724555E-2</v>
      </c>
      <c r="J453" s="34">
        <f t="shared" si="83"/>
        <v>-3.7134385681307558E-2</v>
      </c>
      <c r="K453" s="32">
        <f t="shared" si="80"/>
        <v>5.4320177020694693E-3</v>
      </c>
    </row>
    <row r="454" spans="1:11">
      <c r="A454" s="31" t="str">
        <f t="shared" si="79"/>
        <v>Jan-03</v>
      </c>
      <c r="B454" s="32">
        <f t="shared" si="81"/>
        <v>4.7425474254743083E-3</v>
      </c>
      <c r="C454" s="32">
        <f t="shared" si="81"/>
        <v>7.8972307044329337E-3</v>
      </c>
      <c r="D454" s="32">
        <f t="shared" si="81"/>
        <v>7.8972307044329337E-3</v>
      </c>
      <c r="E454" s="33">
        <f t="shared" si="82"/>
        <v>2.335469736163942E-2</v>
      </c>
      <c r="F454" s="33">
        <f t="shared" si="82"/>
        <v>1.1416680858421513E-2</v>
      </c>
      <c r="G454" s="33">
        <f t="shared" si="82"/>
        <v>1.9428591814505847E-2</v>
      </c>
      <c r="H454" s="34">
        <f t="shared" si="83"/>
        <v>-7.8592174286811201E-3</v>
      </c>
      <c r="I454" s="34">
        <f t="shared" si="83"/>
        <v>1.5336351947710769E-2</v>
      </c>
      <c r="J454" s="34">
        <f t="shared" si="83"/>
        <v>-1.1665570631566813E-2</v>
      </c>
      <c r="K454" s="32">
        <f t="shared" si="80"/>
        <v>3.139792663346741E-3</v>
      </c>
    </row>
    <row r="455" spans="1:11">
      <c r="A455" s="31" t="str">
        <f t="shared" si="79"/>
        <v>Feb-03</v>
      </c>
      <c r="B455" s="32">
        <f t="shared" si="81"/>
        <v>4.0595399188092518E-3</v>
      </c>
      <c r="C455" s="32">
        <f t="shared" si="81"/>
        <v>6.5174728034824714E-3</v>
      </c>
      <c r="D455" s="32">
        <f t="shared" si="81"/>
        <v>6.5174728034824714E-3</v>
      </c>
      <c r="E455" s="33">
        <f t="shared" si="82"/>
        <v>5.3401506610448291E-2</v>
      </c>
      <c r="F455" s="33">
        <f t="shared" si="82"/>
        <v>6.5106382978723509E-2</v>
      </c>
      <c r="G455" s="33">
        <f t="shared" si="82"/>
        <v>5.6746185139932681E-2</v>
      </c>
      <c r="H455" s="34">
        <f t="shared" si="83"/>
        <v>7.9112637985854217E-3</v>
      </c>
      <c r="I455" s="34">
        <f t="shared" si="83"/>
        <v>4.6580447010401427E-2</v>
      </c>
      <c r="J455" s="34">
        <f t="shared" si="83"/>
        <v>1.111150524735649E-2</v>
      </c>
      <c r="K455" s="32">
        <f t="shared" si="80"/>
        <v>2.4479951506379827E-3</v>
      </c>
    </row>
    <row r="456" spans="1:11">
      <c r="A456" s="31" t="str">
        <f t="shared" si="79"/>
        <v>Mar-03</v>
      </c>
      <c r="B456" s="32">
        <f t="shared" si="81"/>
        <v>6.1037639877925542E-3</v>
      </c>
      <c r="C456" s="32">
        <f t="shared" si="81"/>
        <v>6.2158049791187775E-3</v>
      </c>
      <c r="D456" s="32">
        <f t="shared" si="81"/>
        <v>6.2158049791187775E-3</v>
      </c>
      <c r="E456" s="33">
        <f t="shared" si="82"/>
        <v>-1.8415682329914418E-2</v>
      </c>
      <c r="F456" s="33">
        <f t="shared" si="82"/>
        <v>-5.6013487587627919E-2</v>
      </c>
      <c r="G456" s="33">
        <f t="shared" si="82"/>
        <v>-3.3730447009732156E-2</v>
      </c>
      <c r="H456" s="34">
        <f t="shared" si="83"/>
        <v>-2.306089487031604E-2</v>
      </c>
      <c r="I456" s="34">
        <f t="shared" si="83"/>
        <v>-2.4479328576581416E-2</v>
      </c>
      <c r="J456" s="34">
        <f t="shared" si="83"/>
        <v>-3.830318453635928E-2</v>
      </c>
      <c r="K456" s="32">
        <f t="shared" si="80"/>
        <v>1.1136126842647975E-4</v>
      </c>
    </row>
    <row r="457" spans="1:11">
      <c r="A457" s="31" t="str">
        <f t="shared" si="79"/>
        <v>Apr-03</v>
      </c>
      <c r="B457" s="32">
        <f t="shared" si="81"/>
        <v>-3.7491479209270651E-3</v>
      </c>
      <c r="C457" s="32">
        <f t="shared" si="81"/>
        <v>-1.1664139436451393E-4</v>
      </c>
      <c r="D457" s="32">
        <f t="shared" si="81"/>
        <v>-1.1664139436451393E-4</v>
      </c>
      <c r="E457" s="33">
        <f t="shared" si="82"/>
        <v>8.4599874513435092E-2</v>
      </c>
      <c r="F457" s="33">
        <f t="shared" si="82"/>
        <v>0.12374867818117741</v>
      </c>
      <c r="G457" s="33">
        <f t="shared" si="82"/>
        <v>8.8267189571540783E-2</v>
      </c>
      <c r="H457" s="34">
        <f t="shared" si="83"/>
        <v>3.2603655563304912E-2</v>
      </c>
      <c r="I457" s="34">
        <f t="shared" si="83"/>
        <v>8.4726398513061518E-2</v>
      </c>
      <c r="J457" s="34">
        <f t="shared" si="83"/>
        <v>3.60951578436286E-2</v>
      </c>
      <c r="K457" s="32">
        <f t="shared" si="80"/>
        <v>3.6461765819140179E-3</v>
      </c>
    </row>
    <row r="458" spans="1:11">
      <c r="A458" s="31" t="str">
        <f t="shared" si="79"/>
        <v>May-03</v>
      </c>
      <c r="B458" s="32">
        <f t="shared" si="81"/>
        <v>-1.480206540447504E-2</v>
      </c>
      <c r="C458" s="32">
        <f t="shared" si="81"/>
        <v>-4.0377192388433292E-3</v>
      </c>
      <c r="D458" s="32">
        <f t="shared" si="81"/>
        <v>-4.0377192388433292E-3</v>
      </c>
      <c r="E458" s="33">
        <f t="shared" si="82"/>
        <v>2.2037662707331984E-2</v>
      </c>
      <c r="F458" s="33">
        <f t="shared" si="82"/>
        <v>2.402906919693959E-2</v>
      </c>
      <c r="G458" s="33">
        <f t="shared" si="82"/>
        <v>6.4477507833740066E-3</v>
      </c>
      <c r="H458" s="34">
        <f t="shared" si="83"/>
        <v>1.7468684688182634E-2</v>
      </c>
      <c r="I458" s="34">
        <f t="shared" si="83"/>
        <v>2.6181093852517767E-2</v>
      </c>
      <c r="J458" s="34">
        <f t="shared" si="83"/>
        <v>1.9484668347080625E-3</v>
      </c>
      <c r="K458" s="32">
        <f t="shared" si="80"/>
        <v>1.0926074637022998E-2</v>
      </c>
    </row>
    <row r="459" spans="1:11">
      <c r="A459" s="31" t="str">
        <f t="shared" si="79"/>
        <v>Jun-03</v>
      </c>
      <c r="B459" s="32">
        <f t="shared" si="81"/>
        <v>-1.2865090403337942E-2</v>
      </c>
      <c r="C459" s="32">
        <f t="shared" si="81"/>
        <v>-4.3846153846154312E-3</v>
      </c>
      <c r="D459" s="32">
        <f t="shared" si="81"/>
        <v>-4.3846153846154312E-3</v>
      </c>
      <c r="E459" s="33">
        <f t="shared" si="82"/>
        <v>-1.0076573006417289E-2</v>
      </c>
      <c r="F459" s="33">
        <f t="shared" si="82"/>
        <v>-4.1515845412574803E-2</v>
      </c>
      <c r="G459" s="33">
        <f t="shared" si="82"/>
        <v>-4.1408096567421171E-2</v>
      </c>
      <c r="H459" s="34">
        <f t="shared" si="83"/>
        <v>-1.124032497747951E-4</v>
      </c>
      <c r="I459" s="34">
        <f t="shared" si="83"/>
        <v>-5.7170245757107718E-3</v>
      </c>
      <c r="J459" s="34">
        <f t="shared" si="83"/>
        <v>-3.1759297283870946E-2</v>
      </c>
      <c r="K459" s="32">
        <f t="shared" si="80"/>
        <v>8.5909989974801704E-3</v>
      </c>
    </row>
    <row r="460" spans="1:11">
      <c r="A460" s="31" t="str">
        <f t="shared" si="79"/>
        <v>Jul-03</v>
      </c>
      <c r="B460" s="32">
        <f t="shared" si="81"/>
        <v>-4.5343564701778583E-3</v>
      </c>
      <c r="C460" s="32">
        <f t="shared" si="81"/>
        <v>2.1110389388396822E-3</v>
      </c>
      <c r="D460" s="32">
        <f t="shared" si="81"/>
        <v>2.1110389388396822E-3</v>
      </c>
      <c r="E460" s="33">
        <f t="shared" si="82"/>
        <v>2.7417708092819293E-2</v>
      </c>
      <c r="F460" s="33">
        <f t="shared" si="82"/>
        <v>2.6207916099786122E-2</v>
      </c>
      <c r="G460" s="33">
        <f t="shared" si="82"/>
        <v>5.1877155485974269E-2</v>
      </c>
      <c r="H460" s="34">
        <f t="shared" si="83"/>
        <v>-2.4403267294391129E-2</v>
      </c>
      <c r="I460" s="34">
        <f t="shared" si="83"/>
        <v>2.5253358331205789E-2</v>
      </c>
      <c r="J460" s="34">
        <f t="shared" si="83"/>
        <v>-1.1775074378256312E-3</v>
      </c>
      <c r="K460" s="32">
        <f t="shared" si="80"/>
        <v>6.6756652549591067E-3</v>
      </c>
    </row>
    <row r="461" spans="1:11">
      <c r="A461" s="31" t="str">
        <f t="shared" si="79"/>
        <v>Aug-03</v>
      </c>
      <c r="B461" s="32">
        <f t="shared" si="81"/>
        <v>1.3976240391335715E-3</v>
      </c>
      <c r="C461" s="32">
        <f t="shared" si="81"/>
        <v>2.7119916081768114E-3</v>
      </c>
      <c r="D461" s="32">
        <f t="shared" si="81"/>
        <v>2.7119916081768114E-3</v>
      </c>
      <c r="E461" s="33">
        <f t="shared" si="82"/>
        <v>4.9253541366518494E-3</v>
      </c>
      <c r="F461" s="33">
        <f t="shared" si="82"/>
        <v>1.4295370574943789E-3</v>
      </c>
      <c r="G461" s="33">
        <f t="shared" si="82"/>
        <v>2.7601569143828941E-2</v>
      </c>
      <c r="H461" s="34">
        <f t="shared" si="83"/>
        <v>-2.5469046439993925E-2</v>
      </c>
      <c r="I461" s="34">
        <f t="shared" si="83"/>
        <v>2.2073761428993421E-3</v>
      </c>
      <c r="J461" s="34">
        <f t="shared" si="83"/>
        <v>-3.4786833318189991E-3</v>
      </c>
      <c r="K461" s="32">
        <f t="shared" si="80"/>
        <v>1.3125331411731889E-3</v>
      </c>
    </row>
    <row r="462" spans="1:11">
      <c r="A462" s="31" t="str">
        <f t="shared" si="79"/>
        <v>Sep-03</v>
      </c>
      <c r="B462" s="32">
        <f t="shared" si="81"/>
        <v>-6.9084628670124104E-4</v>
      </c>
      <c r="C462" s="32">
        <f t="shared" si="81"/>
        <v>4.3300274319477694E-3</v>
      </c>
      <c r="D462" s="32">
        <f t="shared" si="81"/>
        <v>4.3300274319477694E-3</v>
      </c>
      <c r="E462" s="33">
        <f t="shared" si="82"/>
        <v>3.8801904244033292E-2</v>
      </c>
      <c r="F462" s="33">
        <f t="shared" si="82"/>
        <v>4.9104421096906048E-2</v>
      </c>
      <c r="G462" s="33">
        <f t="shared" si="82"/>
        <v>6.0076642285276094E-2</v>
      </c>
      <c r="H462" s="34">
        <f t="shared" si="83"/>
        <v>-1.0350403688469623E-2</v>
      </c>
      <c r="I462" s="34">
        <f t="shared" si="83"/>
        <v>3.4323256171310046E-2</v>
      </c>
      <c r="J462" s="34">
        <f t="shared" si="83"/>
        <v>9.917691535587192E-3</v>
      </c>
      <c r="K462" s="32">
        <f t="shared" si="80"/>
        <v>5.0243447685753839E-3</v>
      </c>
    </row>
    <row r="463" spans="1:11">
      <c r="A463" s="31" t="str">
        <f t="shared" si="79"/>
        <v>Oct-03</v>
      </c>
      <c r="B463" s="32">
        <f t="shared" si="81"/>
        <v>2.7341079972658111E-3</v>
      </c>
      <c r="C463" s="32">
        <f t="shared" si="81"/>
        <v>3.0941887789661671E-3</v>
      </c>
      <c r="D463" s="32">
        <f t="shared" si="81"/>
        <v>3.0941887789661671E-3</v>
      </c>
      <c r="E463" s="33">
        <f t="shared" si="82"/>
        <v>7.9016897839137012E-3</v>
      </c>
      <c r="F463" s="33">
        <f t="shared" si="82"/>
        <v>8.5983013808705877E-3</v>
      </c>
      <c r="G463" s="33">
        <f t="shared" si="82"/>
        <v>3.1282191952999083E-2</v>
      </c>
      <c r="H463" s="34">
        <f t="shared" si="83"/>
        <v>-2.1995813317759905E-2</v>
      </c>
      <c r="I463" s="34">
        <f t="shared" si="83"/>
        <v>4.7926715743409343E-3</v>
      </c>
      <c r="J463" s="34">
        <f t="shared" si="83"/>
        <v>6.9115034136557618E-4</v>
      </c>
      <c r="K463" s="32">
        <f t="shared" si="80"/>
        <v>3.5909896634445104E-4</v>
      </c>
    </row>
    <row r="464" spans="1:11">
      <c r="A464" s="31" t="str">
        <f t="shared" si="79"/>
        <v>Nov-03</v>
      </c>
      <c r="B464" s="32">
        <f t="shared" si="81"/>
        <v>-6.8096697310182641E-4</v>
      </c>
      <c r="C464" s="32">
        <f t="shared" si="81"/>
        <v>8.6530305995955459E-3</v>
      </c>
      <c r="D464" s="32">
        <f t="shared" si="81"/>
        <v>8.6530305995955459E-3</v>
      </c>
      <c r="E464" s="33">
        <f t="shared" si="82"/>
        <v>1.1935464523481043E-2</v>
      </c>
      <c r="F464" s="33">
        <f t="shared" si="82"/>
        <v>7.2705872879208489E-3</v>
      </c>
      <c r="G464" s="33">
        <f t="shared" si="82"/>
        <v>2.7137899779118735E-2</v>
      </c>
      <c r="H464" s="34">
        <f t="shared" si="83"/>
        <v>-1.9342400368509649E-2</v>
      </c>
      <c r="I464" s="34">
        <f t="shared" si="83"/>
        <v>3.2542745863108902E-3</v>
      </c>
      <c r="J464" s="34">
        <f t="shared" si="83"/>
        <v>-4.6098564573551215E-3</v>
      </c>
      <c r="K464" s="32">
        <f t="shared" si="80"/>
        <v>9.3403580480451165E-3</v>
      </c>
    </row>
    <row r="465" spans="1:11">
      <c r="A465" s="31" t="str">
        <f t="shared" si="79"/>
        <v>Dec-03</v>
      </c>
      <c r="B465" s="32">
        <f t="shared" si="81"/>
        <v>1.6937669376693165E-3</v>
      </c>
      <c r="C465" s="32">
        <f t="shared" si="81"/>
        <v>7.1195013127587359E-3</v>
      </c>
      <c r="D465" s="32">
        <f t="shared" si="81"/>
        <v>7.1195013127587359E-3</v>
      </c>
      <c r="E465" s="33">
        <f t="shared" si="82"/>
        <v>5.4174480117805013E-2</v>
      </c>
      <c r="F465" s="33">
        <f t="shared" si="82"/>
        <v>5.46971358560846E-2</v>
      </c>
      <c r="G465" s="33">
        <f t="shared" si="82"/>
        <v>8.7685583238777065E-2</v>
      </c>
      <c r="H465" s="34">
        <f t="shared" si="83"/>
        <v>-3.0329028803033009E-2</v>
      </c>
      <c r="I465" s="34">
        <f t="shared" si="83"/>
        <v>4.6722339050838668E-2</v>
      </c>
      <c r="J465" s="34">
        <f t="shared" si="83"/>
        <v>4.9579623500362047E-4</v>
      </c>
      <c r="K465" s="32">
        <f t="shared" si="80"/>
        <v>5.4165599848710055E-3</v>
      </c>
    </row>
    <row r="466" spans="1:11">
      <c r="A466" s="31" t="str">
        <f t="shared" si="79"/>
        <v>Jan-04</v>
      </c>
      <c r="B466" s="32">
        <f t="shared" si="81"/>
        <v>-7.0802427511800214E-3</v>
      </c>
      <c r="C466" s="32">
        <f t="shared" si="81"/>
        <v>1.4698318814490907E-2</v>
      </c>
      <c r="D466" s="32">
        <f t="shared" si="81"/>
        <v>1.4698318814490907E-2</v>
      </c>
      <c r="E466" s="33">
        <f t="shared" si="82"/>
        <v>4.7879298971107431E-2</v>
      </c>
      <c r="F466" s="33">
        <f t="shared" si="82"/>
        <v>5.5201190700241876E-2</v>
      </c>
      <c r="G466" s="33">
        <f t="shared" si="82"/>
        <v>3.2283323345042136E-2</v>
      </c>
      <c r="H466" s="34">
        <f t="shared" si="83"/>
        <v>2.2201140749746662E-2</v>
      </c>
      <c r="I466" s="34">
        <f t="shared" si="83"/>
        <v>3.2700340132013839E-2</v>
      </c>
      <c r="J466" s="34">
        <f t="shared" si="83"/>
        <v>6.9873426608615397E-3</v>
      </c>
      <c r="K466" s="32">
        <f t="shared" si="80"/>
        <v>2.193385860909336E-2</v>
      </c>
    </row>
    <row r="467" spans="1:11">
      <c r="A467" s="31" t="str">
        <f t="shared" si="79"/>
        <v>Feb-04</v>
      </c>
      <c r="B467" s="32">
        <f t="shared" si="81"/>
        <v>-7.0754716981131782E-3</v>
      </c>
      <c r="C467" s="32">
        <f t="shared" si="81"/>
        <v>6.732034534775444E-3</v>
      </c>
      <c r="D467" s="32">
        <f t="shared" si="81"/>
        <v>4.2686750053874567E-2</v>
      </c>
      <c r="E467" s="33">
        <f t="shared" si="82"/>
        <v>4.4293896952441347E-2</v>
      </c>
      <c r="F467" s="33">
        <f t="shared" si="82"/>
        <v>3.1551838790129683E-2</v>
      </c>
      <c r="G467" s="33">
        <f t="shared" si="82"/>
        <v>5.6037733883721241E-2</v>
      </c>
      <c r="H467" s="34">
        <f t="shared" si="83"/>
        <v>-2.3186572134635264E-2</v>
      </c>
      <c r="I467" s="34">
        <f t="shared" si="83"/>
        <v>1.5413516077418254E-3</v>
      </c>
      <c r="J467" s="34">
        <f t="shared" si="83"/>
        <v>-1.2201601675061791E-2</v>
      </c>
      <c r="K467" s="32">
        <f t="shared" si="80"/>
        <v>1.3905897013645641E-2</v>
      </c>
    </row>
    <row r="468" spans="1:11">
      <c r="A468" s="31" t="str">
        <f t="shared" si="79"/>
        <v>Mar-04</v>
      </c>
      <c r="B468" s="32">
        <f t="shared" si="81"/>
        <v>-5.3926525109537771E-3</v>
      </c>
      <c r="C468" s="32">
        <f t="shared" si="81"/>
        <v>1.2459380328818215E-2</v>
      </c>
      <c r="D468" s="32">
        <f t="shared" si="81"/>
        <v>1.2459380328818215E-2</v>
      </c>
      <c r="E468" s="33">
        <f t="shared" si="82"/>
        <v>4.3242273253435659E-2</v>
      </c>
      <c r="F468" s="33">
        <f t="shared" si="82"/>
        <v>3.5859848260042071E-2</v>
      </c>
      <c r="G468" s="33">
        <f t="shared" si="82"/>
        <v>6.1340649827489546E-2</v>
      </c>
      <c r="H468" s="34">
        <f t="shared" si="83"/>
        <v>-2.4008127429764436E-2</v>
      </c>
      <c r="I468" s="34">
        <f t="shared" si="83"/>
        <v>3.0404076966149551E-2</v>
      </c>
      <c r="J468" s="34">
        <f t="shared" si="83"/>
        <v>-7.076424319320429E-3</v>
      </c>
      <c r="K468" s="32">
        <f t="shared" si="80"/>
        <v>1.7948824613894798E-2</v>
      </c>
    </row>
    <row r="469" spans="1:11">
      <c r="A469" s="31" t="str">
        <f t="shared" si="79"/>
        <v>Apr-04</v>
      </c>
      <c r="B469" s="32">
        <f t="shared" si="81"/>
        <v>8.8949709202874594E-3</v>
      </c>
      <c r="C469" s="32">
        <f t="shared" si="81"/>
        <v>4.8528480485284797E-2</v>
      </c>
      <c r="D469" s="32">
        <f t="shared" si="81"/>
        <v>4.8528480485284797E-2</v>
      </c>
      <c r="E469" s="33">
        <f t="shared" si="82"/>
        <v>4.7177321973164599E-2</v>
      </c>
      <c r="F469" s="33">
        <f t="shared" si="82"/>
        <v>4.1790500537157937E-2</v>
      </c>
      <c r="G469" s="33">
        <f t="shared" si="82"/>
        <v>6.7910745002604189E-2</v>
      </c>
      <c r="H469" s="34">
        <f t="shared" si="83"/>
        <v>-2.4459201845920764E-2</v>
      </c>
      <c r="I469" s="34">
        <f t="shared" si="83"/>
        <v>-1.2886235684268499E-3</v>
      </c>
      <c r="J469" s="34">
        <f t="shared" si="83"/>
        <v>-5.144134926314492E-3</v>
      </c>
      <c r="K469" s="32">
        <f t="shared" si="80"/>
        <v>3.9284078826208102E-2</v>
      </c>
    </row>
    <row r="470" spans="1:11">
      <c r="A470" s="31" t="str">
        <f t="shared" si="79"/>
        <v>May-04</v>
      </c>
      <c r="B470" s="32">
        <f t="shared" ref="B470:D489" si="84">(B58/B46-1)</f>
        <v>2.3060796645702375E-2</v>
      </c>
      <c r="C470" s="32">
        <f t="shared" si="84"/>
        <v>3.7557687894678615E-2</v>
      </c>
      <c r="D470" s="32">
        <f t="shared" si="84"/>
        <v>3.7557687894678615E-2</v>
      </c>
      <c r="E470" s="33">
        <f t="shared" ref="E470:G489" si="85">IF(OR(E58="C",E58&lt;0,E46="C",E46&lt;0),"C",E58/E46-1)</f>
        <v>6.0300229699192798E-2</v>
      </c>
      <c r="F470" s="33">
        <f t="shared" si="85"/>
        <v>4.0459141302390922E-2</v>
      </c>
      <c r="G470" s="33">
        <f t="shared" si="85"/>
        <v>3.600877716584594E-2</v>
      </c>
      <c r="H470" s="34">
        <f t="shared" ref="H470:J489" si="86">IF(OR(H204="C",H192="C"),"C",H204/H192-1)</f>
        <v>4.2956818847805778E-3</v>
      </c>
      <c r="I470" s="34">
        <f t="shared" si="86"/>
        <v>2.1919303446790828E-2</v>
      </c>
      <c r="J470" s="34">
        <f t="shared" si="86"/>
        <v>-1.8712707817134744E-2</v>
      </c>
      <c r="K470" s="32">
        <f t="shared" si="80"/>
        <v>1.4170117060987364E-2</v>
      </c>
    </row>
    <row r="471" spans="1:11">
      <c r="A471" s="31" t="str">
        <f t="shared" si="79"/>
        <v>Jun-04</v>
      </c>
      <c r="B471" s="32">
        <f t="shared" si="84"/>
        <v>2.2543148996125417E-2</v>
      </c>
      <c r="C471" s="32">
        <f t="shared" si="84"/>
        <v>4.0725574527629593E-2</v>
      </c>
      <c r="D471" s="32">
        <f t="shared" si="84"/>
        <v>4.0725574527629593E-2</v>
      </c>
      <c r="E471" s="33">
        <f t="shared" si="85"/>
        <v>0.13654408433440635</v>
      </c>
      <c r="F471" s="33">
        <f t="shared" si="85"/>
        <v>0.14807940606843117</v>
      </c>
      <c r="G471" s="33">
        <f t="shared" si="85"/>
        <v>0.15925622927011784</v>
      </c>
      <c r="H471" s="34">
        <f t="shared" si="86"/>
        <v>-9.6413742876531039E-3</v>
      </c>
      <c r="I471" s="34">
        <f t="shared" si="86"/>
        <v>9.206894896406026E-2</v>
      </c>
      <c r="J471" s="34">
        <f t="shared" si="86"/>
        <v>1.0149471448597902E-2</v>
      </c>
      <c r="K471" s="32">
        <f t="shared" si="80"/>
        <v>1.7781572884581598E-2</v>
      </c>
    </row>
    <row r="472" spans="1:11">
      <c r="A472" s="31" t="str">
        <f t="shared" si="79"/>
        <v>Jul-04</v>
      </c>
      <c r="B472" s="32">
        <f t="shared" si="84"/>
        <v>1.226348983882275E-2</v>
      </c>
      <c r="C472" s="32">
        <f t="shared" si="84"/>
        <v>3.2954942814986676E-2</v>
      </c>
      <c r="D472" s="32">
        <f t="shared" si="84"/>
        <v>3.2954942814986676E-2</v>
      </c>
      <c r="E472" s="33">
        <f t="shared" si="85"/>
        <v>7.2184596206770868E-2</v>
      </c>
      <c r="F472" s="33">
        <f t="shared" si="85"/>
        <v>5.7765730148388927E-2</v>
      </c>
      <c r="G472" s="33">
        <f t="shared" si="85"/>
        <v>6.9264486718681573E-2</v>
      </c>
      <c r="H472" s="34">
        <f t="shared" si="86"/>
        <v>-1.0753893646631485E-2</v>
      </c>
      <c r="I472" s="34">
        <f t="shared" si="86"/>
        <v>3.7978087683937511E-2</v>
      </c>
      <c r="J472" s="34">
        <f t="shared" si="86"/>
        <v>-1.3448119017372528E-2</v>
      </c>
      <c r="K472" s="32">
        <f t="shared" si="80"/>
        <v>2.044077770646302E-2</v>
      </c>
    </row>
    <row r="473" spans="1:11">
      <c r="A473" s="31" t="str">
        <f t="shared" si="79"/>
        <v>Aug-04</v>
      </c>
      <c r="B473" s="32">
        <f t="shared" si="84"/>
        <v>1.7794836008373949E-2</v>
      </c>
      <c r="C473" s="32">
        <f t="shared" si="84"/>
        <v>3.6334254731022808E-2</v>
      </c>
      <c r="D473" s="32">
        <f t="shared" si="84"/>
        <v>3.6334254731022808E-2</v>
      </c>
      <c r="E473" s="33">
        <f t="shared" si="85"/>
        <v>6.8241602311463812E-2</v>
      </c>
      <c r="F473" s="33">
        <f t="shared" si="85"/>
        <v>4.5250652858433105E-2</v>
      </c>
      <c r="G473" s="33">
        <f t="shared" si="85"/>
        <v>5.108283261023483E-2</v>
      </c>
      <c r="H473" s="34">
        <f t="shared" si="86"/>
        <v>-5.5487346675789917E-3</v>
      </c>
      <c r="I473" s="34">
        <f t="shared" si="86"/>
        <v>3.0788664405117627E-2</v>
      </c>
      <c r="J473" s="34">
        <f t="shared" si="86"/>
        <v>-2.1522237481935602E-2</v>
      </c>
      <c r="K473" s="32">
        <f t="shared" si="80"/>
        <v>1.821528078817658E-2</v>
      </c>
    </row>
    <row r="474" spans="1:11">
      <c r="A474" s="31" t="str">
        <f t="shared" si="79"/>
        <v>Sep-04</v>
      </c>
      <c r="B474" s="32">
        <f t="shared" si="84"/>
        <v>2.1776702385067459E-2</v>
      </c>
      <c r="C474" s="32">
        <f t="shared" si="84"/>
        <v>5.9392543785927954E-2</v>
      </c>
      <c r="D474" s="32">
        <f t="shared" si="84"/>
        <v>5.9392543785927954E-2</v>
      </c>
      <c r="E474" s="33">
        <f t="shared" si="85"/>
        <v>6.4540519365662519E-2</v>
      </c>
      <c r="F474" s="33">
        <f t="shared" si="85"/>
        <v>6.8779171071283507E-2</v>
      </c>
      <c r="G474" s="33">
        <f t="shared" si="85"/>
        <v>8.1246679157694457E-2</v>
      </c>
      <c r="H474" s="34">
        <f t="shared" si="86"/>
        <v>-1.1530678731076827E-2</v>
      </c>
      <c r="I474" s="34">
        <f t="shared" si="86"/>
        <v>4.8593655014195214E-3</v>
      </c>
      <c r="J474" s="34">
        <f t="shared" si="86"/>
        <v>3.9816724948587012E-3</v>
      </c>
      <c r="K474" s="32">
        <f t="shared" si="80"/>
        <v>3.6814150599692175E-2</v>
      </c>
    </row>
    <row r="475" spans="1:11">
      <c r="A475" s="31" t="str">
        <f t="shared" si="79"/>
        <v>Oct-04</v>
      </c>
      <c r="B475" s="32">
        <f t="shared" si="84"/>
        <v>2.7607361963190247E-2</v>
      </c>
      <c r="C475" s="32">
        <f t="shared" si="84"/>
        <v>6.7520362820865598E-2</v>
      </c>
      <c r="D475" s="32">
        <f t="shared" si="84"/>
        <v>6.7520362820865598E-2</v>
      </c>
      <c r="E475" s="33">
        <f t="shared" si="85"/>
        <v>3.9638417491527189E-2</v>
      </c>
      <c r="F475" s="33">
        <f t="shared" si="85"/>
        <v>2.7921951798518529E-2</v>
      </c>
      <c r="G475" s="33">
        <f t="shared" si="85"/>
        <v>4.3827850803151103E-2</v>
      </c>
      <c r="H475" s="34">
        <f t="shared" si="86"/>
        <v>-1.5238048105723601E-2</v>
      </c>
      <c r="I475" s="34">
        <f t="shared" si="86"/>
        <v>-2.6118420126115316E-2</v>
      </c>
      <c r="J475" s="34">
        <f t="shared" si="86"/>
        <v>-1.1269750613178031E-2</v>
      </c>
      <c r="K475" s="32">
        <f t="shared" si="80"/>
        <v>3.8840711282394524E-2</v>
      </c>
    </row>
    <row r="476" spans="1:11">
      <c r="A476" s="31" t="str">
        <f t="shared" si="79"/>
        <v>Nov-04</v>
      </c>
      <c r="B476" s="32">
        <f t="shared" si="84"/>
        <v>4.2248722316865495E-2</v>
      </c>
      <c r="C476" s="32">
        <f t="shared" si="84"/>
        <v>4.4648560362880785E-2</v>
      </c>
      <c r="D476" s="32">
        <f t="shared" si="84"/>
        <v>4.4648560362880785E-2</v>
      </c>
      <c r="E476" s="33">
        <f t="shared" si="85"/>
        <v>7.1241621406095135E-2</v>
      </c>
      <c r="F476" s="33">
        <f t="shared" si="85"/>
        <v>5.4881761449161237E-2</v>
      </c>
      <c r="G476" s="33">
        <f t="shared" si="85"/>
        <v>8.0963335175356255E-2</v>
      </c>
      <c r="H476" s="34">
        <f t="shared" si="86"/>
        <v>-2.4128083606058781E-2</v>
      </c>
      <c r="I476" s="34">
        <f t="shared" si="86"/>
        <v>2.5456466463684713E-2</v>
      </c>
      <c r="J476" s="34">
        <f t="shared" si="86"/>
        <v>-1.5271867364022196E-2</v>
      </c>
      <c r="K476" s="32">
        <f t="shared" si="80"/>
        <v>2.3025579160036447E-3</v>
      </c>
    </row>
    <row r="477" spans="1:11">
      <c r="A477" s="31" t="str">
        <f t="shared" si="79"/>
        <v>Dec-04</v>
      </c>
      <c r="B477" s="32">
        <f t="shared" si="84"/>
        <v>4.2610754142712315E-2</v>
      </c>
      <c r="C477" s="32">
        <f t="shared" si="84"/>
        <v>4.5949620151939152E-2</v>
      </c>
      <c r="D477" s="32">
        <f t="shared" si="84"/>
        <v>4.5949620151939152E-2</v>
      </c>
      <c r="E477" s="33">
        <f t="shared" si="85"/>
        <v>1.3746066278125246E-2</v>
      </c>
      <c r="F477" s="33">
        <f t="shared" si="85"/>
        <v>1.3355693299400118E-2</v>
      </c>
      <c r="G477" s="33">
        <f t="shared" si="85"/>
        <v>2.8704557392585262E-2</v>
      </c>
      <c r="H477" s="34">
        <f t="shared" si="86"/>
        <v>-1.4920575575254835E-2</v>
      </c>
      <c r="I477" s="34">
        <f t="shared" si="86"/>
        <v>-3.078881932108346E-2</v>
      </c>
      <c r="J477" s="34">
        <f t="shared" si="86"/>
        <v>-3.8507964835643449E-4</v>
      </c>
      <c r="K477" s="32">
        <f t="shared" si="80"/>
        <v>3.2024089488433827E-3</v>
      </c>
    </row>
    <row r="478" spans="1:11">
      <c r="A478" s="31" t="str">
        <f t="shared" si="79"/>
        <v>Jan-05</v>
      </c>
      <c r="B478" s="32">
        <f t="shared" si="84"/>
        <v>4.6179966044142651E-2</v>
      </c>
      <c r="C478" s="32">
        <f t="shared" si="84"/>
        <v>3.7714330970577858E-2</v>
      </c>
      <c r="D478" s="32">
        <f t="shared" si="84"/>
        <v>3.7714330970577858E-2</v>
      </c>
      <c r="E478" s="33">
        <f t="shared" si="85"/>
        <v>4.7339142131887169E-2</v>
      </c>
      <c r="F478" s="33">
        <f t="shared" si="85"/>
        <v>4.4282699948371418E-2</v>
      </c>
      <c r="G478" s="33">
        <f t="shared" si="85"/>
        <v>5.6955326911912296E-2</v>
      </c>
      <c r="H478" s="34">
        <f t="shared" si="86"/>
        <v>-1.1989747003372631E-2</v>
      </c>
      <c r="I478" s="34">
        <f t="shared" si="86"/>
        <v>9.2750103511698434E-3</v>
      </c>
      <c r="J478" s="34">
        <f t="shared" si="86"/>
        <v>-2.918292710128445E-3</v>
      </c>
      <c r="K478" s="32">
        <f t="shared" si="80"/>
        <v>-8.0919491371790331E-3</v>
      </c>
    </row>
    <row r="479" spans="1:11">
      <c r="A479" s="31" t="str">
        <f t="shared" si="79"/>
        <v>Feb-05</v>
      </c>
      <c r="B479" s="32">
        <f t="shared" si="84"/>
        <v>5.0559891414998281E-2</v>
      </c>
      <c r="C479" s="32">
        <f t="shared" si="84"/>
        <v>4.5996158352395344E-2</v>
      </c>
      <c r="D479" s="32">
        <f t="shared" si="84"/>
        <v>9.9273253057610145E-3</v>
      </c>
      <c r="E479" s="33">
        <f t="shared" si="85"/>
        <v>2.8028151901468235E-2</v>
      </c>
      <c r="F479" s="33">
        <f t="shared" si="85"/>
        <v>1.3488287858224757E-2</v>
      </c>
      <c r="G479" s="33">
        <f t="shared" si="85"/>
        <v>3.7215161083319126E-2</v>
      </c>
      <c r="H479" s="34">
        <f t="shared" si="86"/>
        <v>-2.2875555733598008E-2</v>
      </c>
      <c r="I479" s="34">
        <f t="shared" si="86"/>
        <v>1.792290013563802E-2</v>
      </c>
      <c r="J479" s="34">
        <f t="shared" si="86"/>
        <v>-1.4143449297910893E-2</v>
      </c>
      <c r="K479" s="32">
        <f t="shared" si="80"/>
        <v>-4.3440960385952021E-3</v>
      </c>
    </row>
    <row r="480" spans="1:11">
      <c r="A480" s="31" t="str">
        <f t="shared" si="79"/>
        <v>Mar-05</v>
      </c>
      <c r="B480" s="32">
        <f t="shared" si="84"/>
        <v>5.3202304303625825E-2</v>
      </c>
      <c r="C480" s="32">
        <f t="shared" si="84"/>
        <v>4.5085125483622424E-2</v>
      </c>
      <c r="D480" s="32">
        <f t="shared" si="84"/>
        <v>4.5085125483622424E-2</v>
      </c>
      <c r="E480" s="33">
        <f t="shared" si="85"/>
        <v>7.1078610272279352E-2</v>
      </c>
      <c r="F480" s="33">
        <f t="shared" si="85"/>
        <v>0.11026061594074976</v>
      </c>
      <c r="G480" s="33">
        <f t="shared" si="85"/>
        <v>9.4953250419243629E-2</v>
      </c>
      <c r="H480" s="34">
        <f t="shared" si="86"/>
        <v>1.397992609789056E-2</v>
      </c>
      <c r="I480" s="34">
        <f t="shared" si="86"/>
        <v>2.4872122045204836E-2</v>
      </c>
      <c r="J480" s="34">
        <f t="shared" si="86"/>
        <v>3.6581820692423106E-2</v>
      </c>
      <c r="K480" s="32">
        <f t="shared" si="80"/>
        <v>-7.7071411511681065E-3</v>
      </c>
    </row>
    <row r="481" spans="1:11">
      <c r="A481" s="31" t="str">
        <f t="shared" si="79"/>
        <v>Apr-05</v>
      </c>
      <c r="B481" s="32">
        <f t="shared" si="84"/>
        <v>5.1203797897592329E-2</v>
      </c>
      <c r="C481" s="32">
        <f t="shared" si="84"/>
        <v>4.2587176960488193E-2</v>
      </c>
      <c r="D481" s="32">
        <f t="shared" si="84"/>
        <v>4.2587176960488193E-2</v>
      </c>
      <c r="E481" s="33">
        <f t="shared" si="85"/>
        <v>6.0981864331441926E-3</v>
      </c>
      <c r="F481" s="33">
        <f t="shared" si="85"/>
        <v>-1.7374940958847174E-2</v>
      </c>
      <c r="G481" s="33">
        <f t="shared" si="85"/>
        <v>2.8710840237802238E-3</v>
      </c>
      <c r="H481" s="34">
        <f t="shared" si="86"/>
        <v>-2.0188063356453623E-2</v>
      </c>
      <c r="I481" s="34">
        <f t="shared" si="86"/>
        <v>-3.4998503083187971E-2</v>
      </c>
      <c r="J481" s="34">
        <f t="shared" si="86"/>
        <v>-2.3330851509840267E-2</v>
      </c>
      <c r="K481" s="32">
        <f t="shared" si="80"/>
        <v>-8.1969081108129727E-3</v>
      </c>
    </row>
    <row r="482" spans="1:11">
      <c r="A482" s="31" t="str">
        <f t="shared" si="79"/>
        <v>May-05</v>
      </c>
      <c r="B482" s="32">
        <f t="shared" si="84"/>
        <v>5.2254098360655643E-2</v>
      </c>
      <c r="C482" s="32">
        <f t="shared" si="84"/>
        <v>4.8239650059797912E-2</v>
      </c>
      <c r="D482" s="32">
        <f t="shared" si="84"/>
        <v>4.8239650059797912E-2</v>
      </c>
      <c r="E482" s="33">
        <f t="shared" si="85"/>
        <v>1.1286858207086858E-2</v>
      </c>
      <c r="F482" s="33">
        <f t="shared" si="85"/>
        <v>-2.1210363830292955E-5</v>
      </c>
      <c r="G482" s="33">
        <f t="shared" si="85"/>
        <v>2.0908986152793352E-2</v>
      </c>
      <c r="H482" s="34">
        <f t="shared" si="86"/>
        <v>-2.0501530303398852E-2</v>
      </c>
      <c r="I482" s="34">
        <f t="shared" si="86"/>
        <v>-3.5252236309323948E-2</v>
      </c>
      <c r="J482" s="34">
        <f t="shared" si="86"/>
        <v>-1.1181860496996099E-2</v>
      </c>
      <c r="K482" s="32">
        <f t="shared" si="80"/>
        <v>-3.8150940035418524E-3</v>
      </c>
    </row>
    <row r="483" spans="1:11">
      <c r="A483" s="31" t="str">
        <f t="shared" si="79"/>
        <v>Jun-05</v>
      </c>
      <c r="B483" s="32">
        <f t="shared" si="84"/>
        <v>5.3393041681019549E-2</v>
      </c>
      <c r="C483" s="32">
        <f t="shared" si="84"/>
        <v>5.2222616327507021E-2</v>
      </c>
      <c r="D483" s="32">
        <f t="shared" si="84"/>
        <v>5.2222616327507021E-2</v>
      </c>
      <c r="E483" s="33">
        <f t="shared" si="85"/>
        <v>7.0985108939465302E-2</v>
      </c>
      <c r="F483" s="33">
        <f t="shared" si="85"/>
        <v>6.917844103973203E-2</v>
      </c>
      <c r="G483" s="33">
        <f t="shared" si="85"/>
        <v>6.7774282666374974E-2</v>
      </c>
      <c r="H483" s="34">
        <f t="shared" si="86"/>
        <v>1.3150329579494358E-3</v>
      </c>
      <c r="I483" s="34">
        <f t="shared" si="86"/>
        <v>1.7831295698094385E-2</v>
      </c>
      <c r="J483" s="34">
        <f t="shared" si="86"/>
        <v>-1.6869215871004872E-3</v>
      </c>
      <c r="K483" s="32">
        <f t="shared" si="80"/>
        <v>-1.1111003274190123E-3</v>
      </c>
    </row>
    <row r="484" spans="1:11">
      <c r="A484" s="31" t="str">
        <f t="shared" si="79"/>
        <v>Jul-05</v>
      </c>
      <c r="B484" s="32">
        <f t="shared" si="84"/>
        <v>5.6420906888196676E-2</v>
      </c>
      <c r="C484" s="32">
        <f t="shared" si="84"/>
        <v>5.3866160260908957E-2</v>
      </c>
      <c r="D484" s="32">
        <f t="shared" si="84"/>
        <v>5.3866160260908957E-2</v>
      </c>
      <c r="E484" s="33">
        <f t="shared" si="85"/>
        <v>2.4896775160210272E-2</v>
      </c>
      <c r="F484" s="33">
        <f t="shared" si="85"/>
        <v>2.6358462658924164E-2</v>
      </c>
      <c r="G484" s="33">
        <f t="shared" si="85"/>
        <v>8.637754511773732E-3</v>
      </c>
      <c r="H484" s="34">
        <f t="shared" si="86"/>
        <v>1.7568951854006531E-2</v>
      </c>
      <c r="I484" s="34">
        <f t="shared" si="86"/>
        <v>-2.7488675690589326E-2</v>
      </c>
      <c r="J484" s="34">
        <f t="shared" si="86"/>
        <v>1.4261802106709798E-3</v>
      </c>
      <c r="K484" s="32">
        <f t="shared" si="80"/>
        <v>-2.418303737298122E-3</v>
      </c>
    </row>
    <row r="485" spans="1:11">
      <c r="A485" s="31" t="str">
        <f t="shared" si="79"/>
        <v>Aug-05</v>
      </c>
      <c r="B485" s="32">
        <f t="shared" si="84"/>
        <v>4.8680150839903957E-2</v>
      </c>
      <c r="C485" s="32">
        <f t="shared" si="84"/>
        <v>4.729702003332048E-2</v>
      </c>
      <c r="D485" s="32">
        <f t="shared" si="84"/>
        <v>4.729702003332048E-2</v>
      </c>
      <c r="E485" s="33">
        <f t="shared" si="85"/>
        <v>9.2612879195996811E-3</v>
      </c>
      <c r="F485" s="33">
        <f t="shared" si="85"/>
        <v>3.3181124741383794E-3</v>
      </c>
      <c r="G485" s="33">
        <f t="shared" si="85"/>
        <v>1.4056447262416505E-2</v>
      </c>
      <c r="H485" s="34">
        <f t="shared" si="86"/>
        <v>-1.0589484261223858E-2</v>
      </c>
      <c r="I485" s="34">
        <f t="shared" si="86"/>
        <v>-3.6317998988014466E-2</v>
      </c>
      <c r="J485" s="34">
        <f t="shared" si="86"/>
        <v>-5.8886390636382346E-3</v>
      </c>
      <c r="K485" s="32">
        <f t="shared" si="80"/>
        <v>-1.3189253229173303E-3</v>
      </c>
    </row>
    <row r="486" spans="1:11">
      <c r="A486" s="31" t="str">
        <f t="shared" si="79"/>
        <v>Sep-05</v>
      </c>
      <c r="B486" s="32">
        <f t="shared" si="84"/>
        <v>5.0067658998646847E-2</v>
      </c>
      <c r="C486" s="32">
        <f t="shared" si="84"/>
        <v>2.4005394470667518E-2</v>
      </c>
      <c r="D486" s="32">
        <f t="shared" si="84"/>
        <v>2.4005394470667518E-2</v>
      </c>
      <c r="E486" s="33">
        <f t="shared" si="85"/>
        <v>-5.8250945071369742E-4</v>
      </c>
      <c r="F486" s="33">
        <f t="shared" si="85"/>
        <v>-2.606994795434614E-2</v>
      </c>
      <c r="G486" s="33">
        <f t="shared" si="85"/>
        <v>-3.3899488675599998E-2</v>
      </c>
      <c r="H486" s="34">
        <f t="shared" si="86"/>
        <v>8.1042713770231867E-3</v>
      </c>
      <c r="I486" s="34">
        <f t="shared" si="86"/>
        <v>-2.4011498429743261E-2</v>
      </c>
      <c r="J486" s="34">
        <f t="shared" si="86"/>
        <v>-2.5502293830803713E-2</v>
      </c>
      <c r="K486" s="32">
        <f t="shared" si="80"/>
        <v>-2.4819605007959766E-2</v>
      </c>
    </row>
    <row r="487" spans="1:11">
      <c r="A487" s="31" t="str">
        <f t="shared" si="79"/>
        <v>Oct-05</v>
      </c>
      <c r="B487" s="32">
        <f t="shared" si="84"/>
        <v>4.3781094527363118E-2</v>
      </c>
      <c r="C487" s="32">
        <f t="shared" si="84"/>
        <v>4.5592277895789124E-2</v>
      </c>
      <c r="D487" s="32">
        <f t="shared" si="84"/>
        <v>4.5592277895789124E-2</v>
      </c>
      <c r="E487" s="33">
        <f t="shared" si="85"/>
        <v>1.5781913027360206E-2</v>
      </c>
      <c r="F487" s="33">
        <f t="shared" si="85"/>
        <v>2.0843584760660061E-2</v>
      </c>
      <c r="G487" s="33">
        <f t="shared" si="85"/>
        <v>2.9765755417477946E-2</v>
      </c>
      <c r="H487" s="34">
        <f t="shared" si="86"/>
        <v>-8.6642720539883422E-3</v>
      </c>
      <c r="I487" s="34">
        <f t="shared" si="86"/>
        <v>-2.8510505957849097E-2</v>
      </c>
      <c r="J487" s="34">
        <f t="shared" si="86"/>
        <v>4.9830299874256134E-3</v>
      </c>
      <c r="K487" s="32">
        <f t="shared" si="80"/>
        <v>1.7352138086443869E-3</v>
      </c>
    </row>
    <row r="488" spans="1:11">
      <c r="A488" s="31" t="str">
        <f t="shared" si="79"/>
        <v>Nov-05</v>
      </c>
      <c r="B488" s="32">
        <f t="shared" si="84"/>
        <v>3.5632559660019547E-2</v>
      </c>
      <c r="C488" s="32">
        <f t="shared" si="84"/>
        <v>4.1834689122980828E-2</v>
      </c>
      <c r="D488" s="32">
        <f t="shared" si="84"/>
        <v>4.1834689122980828E-2</v>
      </c>
      <c r="E488" s="33">
        <f t="shared" si="85"/>
        <v>-7.5189671747004638E-3</v>
      </c>
      <c r="F488" s="33">
        <f t="shared" si="85"/>
        <v>-1.2799446378013113E-2</v>
      </c>
      <c r="G488" s="33">
        <f t="shared" si="85"/>
        <v>-2.3139506774616736E-2</v>
      </c>
      <c r="H488" s="34">
        <f t="shared" si="86"/>
        <v>1.0584991888107798E-2</v>
      </c>
      <c r="I488" s="34">
        <f t="shared" si="86"/>
        <v>-4.7371868889513835E-2</v>
      </c>
      <c r="J488" s="34">
        <f t="shared" si="86"/>
        <v>-5.3204837459519538E-3</v>
      </c>
      <c r="K488" s="32">
        <f t="shared" si="80"/>
        <v>5.9887354883834121E-3</v>
      </c>
    </row>
    <row r="489" spans="1:11">
      <c r="A489" s="31" t="str">
        <f t="shared" si="79"/>
        <v>Dec-05</v>
      </c>
      <c r="B489" s="32">
        <f t="shared" si="84"/>
        <v>3.6003892312682417E-2</v>
      </c>
      <c r="C489" s="32">
        <f t="shared" si="84"/>
        <v>3.8219823236184558E-2</v>
      </c>
      <c r="D489" s="32">
        <f t="shared" si="84"/>
        <v>3.8219823236184558E-2</v>
      </c>
      <c r="E489" s="33">
        <f t="shared" si="85"/>
        <v>-1.4702729989426899E-2</v>
      </c>
      <c r="F489" s="33">
        <f t="shared" si="85"/>
        <v>-3.3005147638783816E-2</v>
      </c>
      <c r="G489" s="33">
        <f t="shared" si="85"/>
        <v>-3.4904640244334262E-2</v>
      </c>
      <c r="H489" s="34">
        <f t="shared" si="86"/>
        <v>1.9681916261946597E-3</v>
      </c>
      <c r="I489" s="34">
        <f t="shared" si="86"/>
        <v>-5.0974323588475867E-2</v>
      </c>
      <c r="J489" s="34">
        <f t="shared" si="86"/>
        <v>-1.8575528631232796E-2</v>
      </c>
      <c r="K489" s="32">
        <f t="shared" si="80"/>
        <v>2.1389214267868439E-3</v>
      </c>
    </row>
    <row r="490" spans="1:11">
      <c r="A490" s="31" t="str">
        <f t="shared" si="79"/>
        <v>Jan-06</v>
      </c>
      <c r="B490" s="32">
        <f t="shared" ref="B490:D509" si="87">(B78/B66-1)</f>
        <v>3.7000973709834462E-2</v>
      </c>
      <c r="C490" s="32">
        <f t="shared" si="87"/>
        <v>3.8961435429339053E-2</v>
      </c>
      <c r="D490" s="32">
        <f t="shared" si="87"/>
        <v>3.8961435429339053E-2</v>
      </c>
      <c r="E490" s="33">
        <f t="shared" ref="E490:G509" si="88">IF(OR(E78="C",E78&lt;0,E66="C",E66&lt;0),"C",E78/E66-1)</f>
        <v>-5.0886241710373925E-3</v>
      </c>
      <c r="F490" s="33">
        <f t="shared" si="88"/>
        <v>-1.8654902183434019E-2</v>
      </c>
      <c r="G490" s="33">
        <f t="shared" si="88"/>
        <v>-5.6109866285517507E-3</v>
      </c>
      <c r="H490" s="34">
        <f t="shared" ref="H490:J509" si="89">IF(OR(H224="C",H212="C"),"C",H224/H212-1)</f>
        <v>-1.3117517771699005E-2</v>
      </c>
      <c r="I490" s="34">
        <f t="shared" si="89"/>
        <v>-4.2398166186190744E-2</v>
      </c>
      <c r="J490" s="34">
        <f t="shared" si="89"/>
        <v>-1.3635664785814128E-2</v>
      </c>
      <c r="K490" s="32">
        <f t="shared" si="80"/>
        <v>1.8905109727052061E-3</v>
      </c>
    </row>
    <row r="491" spans="1:11">
      <c r="A491" s="31" t="str">
        <f t="shared" si="79"/>
        <v>Feb-06</v>
      </c>
      <c r="B491" s="32">
        <f t="shared" si="87"/>
        <v>3.3268733850129184E-2</v>
      </c>
      <c r="C491" s="32">
        <f t="shared" si="87"/>
        <v>3.9157865862021746E-2</v>
      </c>
      <c r="D491" s="32">
        <f t="shared" si="87"/>
        <v>3.9157865862021746E-2</v>
      </c>
      <c r="E491" s="33">
        <f t="shared" si="88"/>
        <v>1.7828729511515595E-2</v>
      </c>
      <c r="F491" s="33">
        <f t="shared" si="88"/>
        <v>2.3888570786522623E-2</v>
      </c>
      <c r="G491" s="33">
        <f t="shared" si="88"/>
        <v>1.2838018883914559E-2</v>
      </c>
      <c r="H491" s="34">
        <f t="shared" si="89"/>
        <v>1.0910482916888231E-2</v>
      </c>
      <c r="I491" s="34">
        <f t="shared" si="89"/>
        <v>-2.0525405283645548E-2</v>
      </c>
      <c r="J491" s="34">
        <f t="shared" si="89"/>
        <v>5.9536944667648584E-3</v>
      </c>
      <c r="K491" s="32">
        <f t="shared" si="80"/>
        <v>5.6995163203561461E-3</v>
      </c>
    </row>
    <row r="492" spans="1:11">
      <c r="A492" s="31" t="str">
        <f t="shared" si="79"/>
        <v>Mar-06</v>
      </c>
      <c r="B492" s="32">
        <f t="shared" si="87"/>
        <v>2.8957528957529011E-2</v>
      </c>
      <c r="C492" s="32">
        <f t="shared" si="87"/>
        <v>3.4124426065010427E-2</v>
      </c>
      <c r="D492" s="32">
        <f t="shared" si="87"/>
        <v>3.4124426065010427E-2</v>
      </c>
      <c r="E492" s="33">
        <f t="shared" si="88"/>
        <v>-1.7732026948285684E-2</v>
      </c>
      <c r="F492" s="33">
        <f t="shared" si="88"/>
        <v>-6.7032617882305412E-2</v>
      </c>
      <c r="G492" s="33">
        <f t="shared" si="88"/>
        <v>-4.1781122269442084E-2</v>
      </c>
      <c r="H492" s="34">
        <f t="shared" si="89"/>
        <v>-2.6352534060557042E-2</v>
      </c>
      <c r="I492" s="34">
        <f t="shared" si="89"/>
        <v>-5.0145274307674348E-2</v>
      </c>
      <c r="J492" s="34">
        <f t="shared" si="89"/>
        <v>-5.0190571500414838E-2</v>
      </c>
      <c r="K492" s="32">
        <f t="shared" si="80"/>
        <v>5.021487245169487E-3</v>
      </c>
    </row>
    <row r="493" spans="1:11">
      <c r="A493" s="31" t="str">
        <f t="shared" si="79"/>
        <v>Apr-06</v>
      </c>
      <c r="B493" s="32">
        <f t="shared" si="87"/>
        <v>2.8709677419354929E-2</v>
      </c>
      <c r="C493" s="32">
        <f t="shared" si="87"/>
        <v>3.5458668394374726E-2</v>
      </c>
      <c r="D493" s="32">
        <f t="shared" si="87"/>
        <v>3.5458668394374726E-2</v>
      </c>
      <c r="E493" s="33">
        <f t="shared" si="88"/>
        <v>2.4502111366327517E-2</v>
      </c>
      <c r="F493" s="33">
        <f t="shared" si="88"/>
        <v>3.8043509484736671E-2</v>
      </c>
      <c r="G493" s="33">
        <f t="shared" si="88"/>
        <v>2.3087507066909208E-2</v>
      </c>
      <c r="H493" s="34">
        <f t="shared" si="89"/>
        <v>1.4618497747768355E-2</v>
      </c>
      <c r="I493" s="34">
        <f t="shared" si="89"/>
        <v>-1.0581356226450844E-2</v>
      </c>
      <c r="J493" s="34">
        <f t="shared" si="89"/>
        <v>1.3217540469828482E-2</v>
      </c>
      <c r="K493" s="32">
        <f t="shared" si="80"/>
        <v>6.5606371974167299E-3</v>
      </c>
    </row>
    <row r="494" spans="1:11">
      <c r="A494" s="31" t="str">
        <f t="shared" si="79"/>
        <v>May-06</v>
      </c>
      <c r="B494" s="32">
        <f t="shared" si="87"/>
        <v>2.4667315806556234E-2</v>
      </c>
      <c r="C494" s="32">
        <f t="shared" si="87"/>
        <v>2.2849640923050529E-2</v>
      </c>
      <c r="D494" s="32">
        <f t="shared" si="87"/>
        <v>2.2849640923050529E-2</v>
      </c>
      <c r="E494" s="33">
        <f t="shared" si="88"/>
        <v>2.7553005091372818E-2</v>
      </c>
      <c r="F494" s="33">
        <f t="shared" si="88"/>
        <v>1.5909784827458306E-2</v>
      </c>
      <c r="G494" s="33">
        <f t="shared" si="88"/>
        <v>3.2722859554406014E-3</v>
      </c>
      <c r="H494" s="34">
        <f t="shared" si="89"/>
        <v>1.259628024109416E-2</v>
      </c>
      <c r="I494" s="34">
        <f t="shared" si="89"/>
        <v>4.598294783657364E-3</v>
      </c>
      <c r="J494" s="34">
        <f t="shared" si="89"/>
        <v>-1.1331016703006069E-2</v>
      </c>
      <c r="K494" s="32">
        <f t="shared" si="80"/>
        <v>-1.7739171099402373E-3</v>
      </c>
    </row>
    <row r="495" spans="1:11">
      <c r="A495" s="31" t="str">
        <f t="shared" ref="A495:A506" si="90">TEXT(A83,"mmm-yy")</f>
        <v>Jun-06</v>
      </c>
      <c r="B495" s="32">
        <f t="shared" si="87"/>
        <v>2.1582733812949728E-2</v>
      </c>
      <c r="C495" s="32">
        <f t="shared" si="87"/>
        <v>1.1570843981750123E-2</v>
      </c>
      <c r="D495" s="32">
        <f t="shared" si="87"/>
        <v>1.1570843981750123E-2</v>
      </c>
      <c r="E495" s="33">
        <f t="shared" si="88"/>
        <v>-5.4327309441105087E-2</v>
      </c>
      <c r="F495" s="33">
        <f t="shared" si="88"/>
        <v>-6.8003290365956537E-2</v>
      </c>
      <c r="G495" s="33">
        <f t="shared" si="88"/>
        <v>-7.6649803928399818E-2</v>
      </c>
      <c r="H495" s="34">
        <f t="shared" si="89"/>
        <v>9.3642841028571677E-3</v>
      </c>
      <c r="I495" s="34">
        <f t="shared" si="89"/>
        <v>-6.514437798885786E-2</v>
      </c>
      <c r="J495" s="34">
        <f t="shared" si="89"/>
        <v>-1.4461643083685582E-2</v>
      </c>
      <c r="K495" s="32">
        <f t="shared" ref="K495:K506" si="91">(K229/K217-1)</f>
        <v>-9.8003710319487514E-3</v>
      </c>
    </row>
    <row r="496" spans="1:11">
      <c r="A496" s="31" t="str">
        <f t="shared" si="90"/>
        <v>Jul-06</v>
      </c>
      <c r="B496" s="32">
        <f t="shared" si="87"/>
        <v>1.7365661861074688E-2</v>
      </c>
      <c r="C496" s="32">
        <f t="shared" si="87"/>
        <v>6.886609891960882E-3</v>
      </c>
      <c r="D496" s="32">
        <f t="shared" si="87"/>
        <v>6.886609891960882E-3</v>
      </c>
      <c r="E496" s="33">
        <f t="shared" si="88"/>
        <v>-2.3805472406694173E-2</v>
      </c>
      <c r="F496" s="33">
        <f t="shared" si="88"/>
        <v>-4.0243881415783278E-2</v>
      </c>
      <c r="G496" s="33">
        <f t="shared" si="88"/>
        <v>-3.8878417226551831E-2</v>
      </c>
      <c r="H496" s="34">
        <f t="shared" si="89"/>
        <v>-1.420698706287693E-3</v>
      </c>
      <c r="I496" s="34">
        <f t="shared" si="89"/>
        <v>-3.0482163529762629E-2</v>
      </c>
      <c r="J496" s="34">
        <f t="shared" si="89"/>
        <v>-1.6839275927530539E-2</v>
      </c>
      <c r="K496" s="32">
        <f t="shared" si="91"/>
        <v>-1.0300182483006459E-2</v>
      </c>
    </row>
    <row r="497" spans="1:11">
      <c r="A497" s="31" t="str">
        <f t="shared" si="90"/>
        <v>Aug-06</v>
      </c>
      <c r="B497" s="32">
        <f t="shared" si="87"/>
        <v>2.0921869892121636E-2</v>
      </c>
      <c r="C497" s="32">
        <f t="shared" si="87"/>
        <v>9.348797116213392E-3</v>
      </c>
      <c r="D497" s="32">
        <f t="shared" si="87"/>
        <v>9.348797116213392E-3</v>
      </c>
      <c r="E497" s="33">
        <f t="shared" si="88"/>
        <v>4.2857653644982063E-2</v>
      </c>
      <c r="F497" s="33">
        <f t="shared" si="88"/>
        <v>3.1778424289636842E-2</v>
      </c>
      <c r="G497" s="33">
        <f t="shared" si="88"/>
        <v>1.7971192793088786E-2</v>
      </c>
      <c r="H497" s="34">
        <f t="shared" si="89"/>
        <v>1.3563479589892902E-2</v>
      </c>
      <c r="I497" s="34">
        <f t="shared" si="89"/>
        <v>3.3198490575810702E-2</v>
      </c>
      <c r="J497" s="34">
        <f t="shared" si="89"/>
        <v>-1.0623913356363923E-2</v>
      </c>
      <c r="K497" s="32">
        <f t="shared" si="91"/>
        <v>-1.1335904457733914E-2</v>
      </c>
    </row>
    <row r="498" spans="1:11">
      <c r="A498" s="31" t="str">
        <f t="shared" si="90"/>
        <v>Sep-06</v>
      </c>
      <c r="B498" s="32">
        <f t="shared" si="87"/>
        <v>1.7074742268041287E-2</v>
      </c>
      <c r="C498" s="32">
        <f t="shared" si="87"/>
        <v>6.7477010559260364E-3</v>
      </c>
      <c r="D498" s="32">
        <f t="shared" si="87"/>
        <v>6.7477010559260364E-3</v>
      </c>
      <c r="E498" s="33">
        <f t="shared" si="88"/>
        <v>3.2002829832219915E-2</v>
      </c>
      <c r="F498" s="33">
        <f t="shared" si="88"/>
        <v>3.1022585079446774E-2</v>
      </c>
      <c r="G498" s="33">
        <f t="shared" si="88"/>
        <v>3.458836631542872E-2</v>
      </c>
      <c r="H498" s="34">
        <f t="shared" si="89"/>
        <v>-3.4465700099463037E-3</v>
      </c>
      <c r="I498" s="34">
        <f t="shared" si="89"/>
        <v>2.5085856913112492E-2</v>
      </c>
      <c r="J498" s="34">
        <f t="shared" si="89"/>
        <v>-9.4984696207922603E-4</v>
      </c>
      <c r="K498" s="32">
        <f t="shared" si="91"/>
        <v>-1.0153669915237584E-2</v>
      </c>
    </row>
    <row r="499" spans="1:11">
      <c r="A499" s="31" t="str">
        <f t="shared" si="90"/>
        <v>Oct-06</v>
      </c>
      <c r="B499" s="32">
        <f t="shared" si="87"/>
        <v>1.6841436288528744E-2</v>
      </c>
      <c r="C499" s="32">
        <f t="shared" si="87"/>
        <v>4.6382743528075032E-3</v>
      </c>
      <c r="D499" s="32">
        <f t="shared" si="87"/>
        <v>4.6382743528075032E-3</v>
      </c>
      <c r="E499" s="33">
        <f t="shared" si="88"/>
        <v>4.9749201114854813E-2</v>
      </c>
      <c r="F499" s="33">
        <f t="shared" si="88"/>
        <v>4.6435590579115615E-2</v>
      </c>
      <c r="G499" s="33">
        <f t="shared" si="88"/>
        <v>3.0950881563846844E-2</v>
      </c>
      <c r="H499" s="34">
        <f t="shared" si="89"/>
        <v>1.5019831974710574E-2</v>
      </c>
      <c r="I499" s="34">
        <f t="shared" si="89"/>
        <v>4.4902655924698553E-2</v>
      </c>
      <c r="J499" s="34">
        <f t="shared" si="89"/>
        <v>-3.1565735246286142E-3</v>
      </c>
      <c r="K499" s="32">
        <f t="shared" si="91"/>
        <v>-1.2001047066160786E-2</v>
      </c>
    </row>
    <row r="500" spans="1:11">
      <c r="A500" s="31" t="str">
        <f t="shared" si="90"/>
        <v>Nov-06</v>
      </c>
      <c r="B500" s="32">
        <f t="shared" si="87"/>
        <v>1.2941919191919116E-2</v>
      </c>
      <c r="C500" s="32">
        <f t="shared" si="87"/>
        <v>-3.7888918605688549E-4</v>
      </c>
      <c r="D500" s="32">
        <f t="shared" si="87"/>
        <v>-3.7888918605688549E-4</v>
      </c>
      <c r="E500" s="33">
        <f t="shared" si="88"/>
        <v>4.8188466391984486E-2</v>
      </c>
      <c r="F500" s="33">
        <f t="shared" si="88"/>
        <v>4.5594459929597653E-2</v>
      </c>
      <c r="G500" s="33">
        <f t="shared" si="88"/>
        <v>3.4520622041920301E-2</v>
      </c>
      <c r="H500" s="34">
        <f t="shared" si="89"/>
        <v>1.0704318166050664E-2</v>
      </c>
      <c r="I500" s="34">
        <f t="shared" si="89"/>
        <v>4.8585764198692649E-2</v>
      </c>
      <c r="J500" s="34">
        <f t="shared" si="89"/>
        <v>-2.4747519607002388E-3</v>
      </c>
      <c r="K500" s="32">
        <f t="shared" si="91"/>
        <v>-1.3150614191782095E-2</v>
      </c>
    </row>
    <row r="501" spans="1:11">
      <c r="A501" s="31" t="str">
        <f t="shared" si="90"/>
        <v>Dec-06</v>
      </c>
      <c r="B501" s="32">
        <f t="shared" si="87"/>
        <v>1.2210394489668097E-2</v>
      </c>
      <c r="C501" s="32">
        <f t="shared" si="87"/>
        <v>-1.1561544975883242E-3</v>
      </c>
      <c r="D501" s="32">
        <f t="shared" si="87"/>
        <v>-1.1561544975883242E-3</v>
      </c>
      <c r="E501" s="33">
        <f t="shared" si="88"/>
        <v>4.0106316087509253E-2</v>
      </c>
      <c r="F501" s="33">
        <f t="shared" si="88"/>
        <v>4.5596323477851364E-2</v>
      </c>
      <c r="G501" s="33">
        <f t="shared" si="88"/>
        <v>3.1650089105675017E-2</v>
      </c>
      <c r="H501" s="34">
        <f t="shared" si="89"/>
        <v>1.3518376549810807E-2</v>
      </c>
      <c r="I501" s="34">
        <f t="shared" si="89"/>
        <v>4.1310231595152569E-2</v>
      </c>
      <c r="J501" s="34">
        <f t="shared" si="89"/>
        <v>5.2783136737344361E-3</v>
      </c>
      <c r="K501" s="32">
        <f t="shared" si="91"/>
        <v>-1.3205306979677478E-2</v>
      </c>
    </row>
    <row r="502" spans="1:11">
      <c r="A502" s="31" t="str">
        <f t="shared" si="90"/>
        <v>Jan-07</v>
      </c>
      <c r="B502" s="32">
        <f t="shared" si="87"/>
        <v>1.1580594679186262E-2</v>
      </c>
      <c r="C502" s="32">
        <f t="shared" si="87"/>
        <v>-2.2698557282637699E-3</v>
      </c>
      <c r="D502" s="32">
        <f t="shared" si="87"/>
        <v>-2.2698557282637699E-3</v>
      </c>
      <c r="E502" s="33">
        <f t="shared" si="88"/>
        <v>4.6741481941243945E-2</v>
      </c>
      <c r="F502" s="33">
        <f t="shared" si="88"/>
        <v>2.3543876206561842E-2</v>
      </c>
      <c r="G502" s="33">
        <f t="shared" si="88"/>
        <v>1.0096891655221985E-2</v>
      </c>
      <c r="H502" s="34">
        <f t="shared" si="89"/>
        <v>1.3312568984649165E-2</v>
      </c>
      <c r="I502" s="34">
        <f t="shared" si="89"/>
        <v>4.9122839427971909E-2</v>
      </c>
      <c r="J502" s="34">
        <f t="shared" si="89"/>
        <v>-2.2161733469911571E-2</v>
      </c>
      <c r="K502" s="32">
        <f t="shared" si="91"/>
        <v>-1.3691890176919186E-2</v>
      </c>
    </row>
    <row r="503" spans="1:11">
      <c r="A503" s="31" t="str">
        <f t="shared" si="90"/>
        <v>Feb-07</v>
      </c>
      <c r="B503" s="32">
        <f t="shared" si="87"/>
        <v>1.2503907471084652E-2</v>
      </c>
      <c r="C503" s="32">
        <f t="shared" si="87"/>
        <v>-3.2483483285304926E-3</v>
      </c>
      <c r="D503" s="32">
        <f t="shared" si="87"/>
        <v>-3.2483483285304926E-3</v>
      </c>
      <c r="E503" s="33">
        <f t="shared" si="88"/>
        <v>5.5067315487185242E-2</v>
      </c>
      <c r="F503" s="33">
        <f t="shared" si="88"/>
        <v>6.0618582395194798E-2</v>
      </c>
      <c r="G503" s="33">
        <f t="shared" si="88"/>
        <v>3.981864665424717E-2</v>
      </c>
      <c r="H503" s="34">
        <f t="shared" si="89"/>
        <v>2.0003426374276101E-2</v>
      </c>
      <c r="I503" s="34">
        <f t="shared" si="89"/>
        <v>5.8505710743418593E-2</v>
      </c>
      <c r="J503" s="34">
        <f t="shared" si="89"/>
        <v>5.2615286499007041E-3</v>
      </c>
      <c r="K503" s="32">
        <f t="shared" si="91"/>
        <v>-1.5557723464948658E-2</v>
      </c>
    </row>
    <row r="504" spans="1:11">
      <c r="A504" s="31" t="str">
        <f t="shared" si="90"/>
        <v>Mar-07</v>
      </c>
      <c r="B504" s="32">
        <f t="shared" si="87"/>
        <v>1.3445903689806027E-2</v>
      </c>
      <c r="C504" s="32">
        <f t="shared" si="87"/>
        <v>2.1611767386813252E-3</v>
      </c>
      <c r="D504" s="32">
        <f t="shared" si="87"/>
        <v>2.1611767386813252E-3</v>
      </c>
      <c r="E504" s="33">
        <f t="shared" si="88"/>
        <v>6.5738657723246163E-2</v>
      </c>
      <c r="F504" s="33">
        <f t="shared" si="88"/>
        <v>7.4562342866955733E-2</v>
      </c>
      <c r="G504" s="33">
        <f t="shared" si="88"/>
        <v>4.2967297824713757E-2</v>
      </c>
      <c r="H504" s="34">
        <f t="shared" si="89"/>
        <v>3.029341869887836E-2</v>
      </c>
      <c r="I504" s="34">
        <f t="shared" si="89"/>
        <v>6.3440375121559089E-2</v>
      </c>
      <c r="J504" s="34">
        <f t="shared" si="89"/>
        <v>8.2794079765855511E-3</v>
      </c>
      <c r="K504" s="32">
        <f t="shared" si="91"/>
        <v>-1.113500672313994E-2</v>
      </c>
    </row>
    <row r="505" spans="1:11">
      <c r="A505" s="31" t="str">
        <f t="shared" si="90"/>
        <v>Apr-07</v>
      </c>
      <c r="B505" s="32">
        <f t="shared" si="87"/>
        <v>1.4424584509250549E-2</v>
      </c>
      <c r="C505" s="32">
        <f t="shared" si="87"/>
        <v>2.6058727833517814E-3</v>
      </c>
      <c r="D505" s="32">
        <f t="shared" si="87"/>
        <v>2.6058727833517814E-3</v>
      </c>
      <c r="E505" s="33">
        <f t="shared" si="88"/>
        <v>2.4142463821752447E-2</v>
      </c>
      <c r="F505" s="33">
        <f t="shared" si="88"/>
        <v>2.5389951907714758E-2</v>
      </c>
      <c r="G505" s="33">
        <f t="shared" si="88"/>
        <v>1.3348157962190577E-2</v>
      </c>
      <c r="H505" s="34">
        <f t="shared" si="89"/>
        <v>1.1883175442623628E-2</v>
      </c>
      <c r="I505" s="34">
        <f t="shared" si="89"/>
        <v>2.1480615287652993E-2</v>
      </c>
      <c r="J505" s="34">
        <f t="shared" si="89"/>
        <v>1.2180806186936621E-3</v>
      </c>
      <c r="K505" s="32">
        <f t="shared" si="91"/>
        <v>-1.1650655855916736E-2</v>
      </c>
    </row>
    <row r="506" spans="1:11">
      <c r="A506" s="31" t="str">
        <f t="shared" si="90"/>
        <v>May-07</v>
      </c>
      <c r="B506" s="32">
        <f t="shared" si="87"/>
        <v>1.5837820715869588E-2</v>
      </c>
      <c r="C506" s="32">
        <f t="shared" si="87"/>
        <v>3.0559778747107913E-5</v>
      </c>
      <c r="D506" s="32">
        <f t="shared" si="87"/>
        <v>3.0559778747107913E-5</v>
      </c>
      <c r="E506" s="33">
        <f t="shared" si="88"/>
        <v>5.6179784779703201E-2</v>
      </c>
      <c r="F506" s="33">
        <f t="shared" si="88"/>
        <v>5.7354720385573543E-2</v>
      </c>
      <c r="G506" s="33">
        <f t="shared" si="88"/>
        <v>4.4506681029976791E-2</v>
      </c>
      <c r="H506" s="34">
        <f t="shared" si="89"/>
        <v>1.2300581306887715E-2</v>
      </c>
      <c r="I506" s="34">
        <f t="shared" si="89"/>
        <v>5.6147509145499264E-2</v>
      </c>
      <c r="J506" s="34">
        <f t="shared" si="89"/>
        <v>1.1124390210852653E-3</v>
      </c>
      <c r="K506" s="32">
        <f t="shared" si="91"/>
        <v>-1.5560811592920221E-2</v>
      </c>
    </row>
    <row r="507" spans="1:11">
      <c r="A507" s="31" t="str">
        <f t="shared" ref="A507:A513" si="92">TEXT(A95,"mmm-yy")</f>
        <v>Jun-07</v>
      </c>
      <c r="B507" s="32">
        <f t="shared" si="87"/>
        <v>1.4084507042253502E-2</v>
      </c>
      <c r="C507" s="32">
        <f t="shared" si="87"/>
        <v>8.594367550643911E-3</v>
      </c>
      <c r="D507" s="32">
        <f t="shared" si="87"/>
        <v>8.594367550643911E-3</v>
      </c>
      <c r="E507" s="33">
        <f t="shared" si="88"/>
        <v>5.0617160454239141E-2</v>
      </c>
      <c r="F507" s="33">
        <f t="shared" si="88"/>
        <v>6.3334080204476617E-2</v>
      </c>
      <c r="G507" s="33">
        <f t="shared" si="88"/>
        <v>6.9797972511832507E-2</v>
      </c>
      <c r="H507" s="34">
        <f t="shared" si="89"/>
        <v>-6.0421616729922079E-3</v>
      </c>
      <c r="I507" s="34">
        <f t="shared" si="89"/>
        <v>4.1664711062829651E-2</v>
      </c>
      <c r="J507" s="34">
        <f t="shared" si="89"/>
        <v>1.210423761281354E-2</v>
      </c>
      <c r="K507" s="32">
        <f t="shared" ref="K507:K513" si="93">(K241/K229-1)</f>
        <v>-5.4138875542261156E-3</v>
      </c>
    </row>
    <row r="508" spans="1:11">
      <c r="A508" s="31" t="str">
        <f t="shared" si="92"/>
        <v>Jul-07</v>
      </c>
      <c r="B508" s="32">
        <f t="shared" si="87"/>
        <v>1.8357487922705307E-2</v>
      </c>
      <c r="C508" s="32">
        <f t="shared" si="87"/>
        <v>1.4394870757403533E-2</v>
      </c>
      <c r="D508" s="32">
        <f t="shared" si="87"/>
        <v>1.4394870757403533E-2</v>
      </c>
      <c r="E508" s="33">
        <f t="shared" si="88"/>
        <v>4.9217985354819804E-2</v>
      </c>
      <c r="F508" s="33">
        <f t="shared" si="88"/>
        <v>6.1697721361183122E-2</v>
      </c>
      <c r="G508" s="33">
        <f t="shared" si="88"/>
        <v>2.8898469611172706E-2</v>
      </c>
      <c r="H508" s="34">
        <f t="shared" si="89"/>
        <v>3.1878025596058457E-2</v>
      </c>
      <c r="I508" s="34">
        <f t="shared" si="89"/>
        <v>3.4328953745019763E-2</v>
      </c>
      <c r="J508" s="34">
        <f t="shared" si="89"/>
        <v>1.1894321466613844E-2</v>
      </c>
      <c r="K508" s="32">
        <f t="shared" si="93"/>
        <v>-3.891184787559121E-3</v>
      </c>
    </row>
    <row r="509" spans="1:11">
      <c r="A509" s="31" t="str">
        <f t="shared" si="92"/>
        <v>Aug-07</v>
      </c>
      <c r="B509" s="32">
        <f t="shared" si="87"/>
        <v>1.9852705731668197E-2</v>
      </c>
      <c r="C509" s="32">
        <f t="shared" si="87"/>
        <v>1.9541470307368636E-2</v>
      </c>
      <c r="D509" s="32">
        <f t="shared" si="87"/>
        <v>1.9541470307368636E-2</v>
      </c>
      <c r="E509" s="33">
        <f t="shared" si="88"/>
        <v>4.4729016105319319E-2</v>
      </c>
      <c r="F509" s="33">
        <f t="shared" si="88"/>
        <v>6.5498042311112448E-2</v>
      </c>
      <c r="G509" s="33">
        <f t="shared" si="88"/>
        <v>5.7351162445095971E-2</v>
      </c>
      <c r="H509" s="34">
        <f t="shared" si="89"/>
        <v>7.7049897473771001E-3</v>
      </c>
      <c r="I509" s="34">
        <f t="shared" si="89"/>
        <v>2.4704778110062664E-2</v>
      </c>
      <c r="J509" s="34">
        <f t="shared" si="89"/>
        <v>1.9879821356181715E-2</v>
      </c>
      <c r="K509" s="32">
        <f t="shared" si="93"/>
        <v>-3.0517683833208853E-4</v>
      </c>
    </row>
    <row r="510" spans="1:11">
      <c r="A510" s="31" t="str">
        <f t="shared" si="92"/>
        <v>Sep-07</v>
      </c>
      <c r="B510" s="32">
        <f t="shared" ref="B510:D519" si="94">(B98/B86-1)</f>
        <v>1.80551156160913E-2</v>
      </c>
      <c r="C510" s="32">
        <f t="shared" si="94"/>
        <v>1.849144299433636E-2</v>
      </c>
      <c r="D510" s="32">
        <f t="shared" si="94"/>
        <v>1.849144299433636E-2</v>
      </c>
      <c r="E510" s="33">
        <f t="shared" ref="E510:G519" si="95">IF(OR(E98="C",E98&lt;0,E86="C",E86&lt;0),"C",E98/E86-1)</f>
        <v>3.1955335289141296E-2</v>
      </c>
      <c r="F510" s="33">
        <f t="shared" si="95"/>
        <v>4.2127651352037665E-2</v>
      </c>
      <c r="G510" s="33">
        <f t="shared" si="95"/>
        <v>3.4390288502011535E-2</v>
      </c>
      <c r="H510" s="34">
        <f t="shared" ref="H510:J519" si="96">IF(OR(H244="C",H232="C"),"C",H244/H232-1)</f>
        <v>7.4801193863018867E-3</v>
      </c>
      <c r="I510" s="34">
        <f t="shared" si="96"/>
        <v>1.3219445668803287E-2</v>
      </c>
      <c r="J510" s="34">
        <f t="shared" si="96"/>
        <v>9.8573220323012745E-3</v>
      </c>
      <c r="K510" s="32">
        <f t="shared" si="93"/>
        <v>4.285891515618534E-4</v>
      </c>
    </row>
    <row r="511" spans="1:11">
      <c r="A511" s="31" t="str">
        <f t="shared" si="92"/>
        <v>Oct-07</v>
      </c>
      <c r="B511" s="32">
        <f t="shared" si="94"/>
        <v>1.8437500000000107E-2</v>
      </c>
      <c r="C511" s="32">
        <f t="shared" si="94"/>
        <v>1.750094790605683E-2</v>
      </c>
      <c r="D511" s="32">
        <f t="shared" si="94"/>
        <v>1.750094790605683E-2</v>
      </c>
      <c r="E511" s="33">
        <f t="shared" si="95"/>
        <v>-1.4107153943256789E-2</v>
      </c>
      <c r="F511" s="33">
        <f t="shared" si="95"/>
        <v>-1.2868617998295084E-2</v>
      </c>
      <c r="G511" s="33">
        <f t="shared" si="95"/>
        <v>-2.6241478374727123E-2</v>
      </c>
      <c r="H511" s="34">
        <f t="shared" si="96"/>
        <v>1.3733240921077305E-2</v>
      </c>
      <c r="I511" s="34">
        <f t="shared" si="96"/>
        <v>-3.1064444622249221E-2</v>
      </c>
      <c r="J511" s="34">
        <f t="shared" si="96"/>
        <v>1.2562581723922772E-3</v>
      </c>
      <c r="K511" s="32">
        <f t="shared" si="93"/>
        <v>-9.1959702381638753E-4</v>
      </c>
    </row>
    <row r="512" spans="1:11">
      <c r="A512" s="31" t="str">
        <f t="shared" si="92"/>
        <v>Nov-07</v>
      </c>
      <c r="B512" s="32">
        <f t="shared" si="94"/>
        <v>2.3995014023060035E-2</v>
      </c>
      <c r="C512" s="32">
        <f t="shared" si="94"/>
        <v>2.3945954382287971E-2</v>
      </c>
      <c r="D512" s="32">
        <f t="shared" si="94"/>
        <v>2.3945954382287971E-2</v>
      </c>
      <c r="E512" s="33">
        <f t="shared" si="95"/>
        <v>1.2280765372109537E-2</v>
      </c>
      <c r="F512" s="33">
        <f t="shared" si="95"/>
        <v>2.0304297475979505E-2</v>
      </c>
      <c r="G512" s="33">
        <f t="shared" si="95"/>
        <v>-3.4377826693925417E-3</v>
      </c>
      <c r="H512" s="34">
        <f t="shared" si="96"/>
        <v>2.3823981817179041E-2</v>
      </c>
      <c r="I512" s="34">
        <f t="shared" si="96"/>
        <v>-1.1392387420697037E-2</v>
      </c>
      <c r="J512" s="34">
        <f t="shared" si="96"/>
        <v>7.9261923947755442E-3</v>
      </c>
      <c r="K512" s="32">
        <f t="shared" si="93"/>
        <v>-4.791003872106625E-5</v>
      </c>
    </row>
    <row r="513" spans="1:11">
      <c r="A513" s="31" t="str">
        <f t="shared" si="92"/>
        <v>Dec-07</v>
      </c>
      <c r="B513" s="32">
        <f t="shared" si="94"/>
        <v>2.1342406433652927E-2</v>
      </c>
      <c r="C513" s="32">
        <f t="shared" si="94"/>
        <v>2.2619030065320844E-2</v>
      </c>
      <c r="D513" s="32">
        <f t="shared" si="94"/>
        <v>2.2619030065320844E-2</v>
      </c>
      <c r="E513" s="33">
        <f t="shared" si="95"/>
        <v>1.6904502230463248E-2</v>
      </c>
      <c r="F513" s="33">
        <f t="shared" si="95"/>
        <v>8.321673521254791E-3</v>
      </c>
      <c r="G513" s="33">
        <f t="shared" si="95"/>
        <v>-3.3114245341889781E-3</v>
      </c>
      <c r="H513" s="34">
        <f t="shared" si="96"/>
        <v>1.1671748168686547E-2</v>
      </c>
      <c r="I513" s="34">
        <f t="shared" si="96"/>
        <v>-5.5881297598114887E-3</v>
      </c>
      <c r="J513" s="34">
        <f t="shared" si="96"/>
        <v>-8.4401521385568667E-3</v>
      </c>
      <c r="K513" s="32">
        <f t="shared" si="93"/>
        <v>1.2499467598978686E-3</v>
      </c>
    </row>
    <row r="514" spans="1:11">
      <c r="A514" s="31" t="str">
        <f t="shared" ref="A514:A558" si="97">TEXT(A102,"mmm-yy")</f>
        <v>Jan-08</v>
      </c>
      <c r="B514" s="32">
        <f t="shared" si="94"/>
        <v>1.9183168316831756E-2</v>
      </c>
      <c r="C514" s="32">
        <f t="shared" si="94"/>
        <v>2.3501174322463791E-2</v>
      </c>
      <c r="D514" s="32">
        <f t="shared" si="94"/>
        <v>2.3501174322463791E-2</v>
      </c>
      <c r="E514" s="33">
        <f t="shared" si="95"/>
        <v>1.657372108897226E-2</v>
      </c>
      <c r="F514" s="33">
        <f t="shared" si="95"/>
        <v>2.3222361426232796E-2</v>
      </c>
      <c r="G514" s="33">
        <f t="shared" si="95"/>
        <v>4.9446439967089306E-2</v>
      </c>
      <c r="H514" s="34">
        <f t="shared" si="96"/>
        <v>-2.4988486827092427E-2</v>
      </c>
      <c r="I514" s="34">
        <f t="shared" si="96"/>
        <v>-6.7683881633816556E-3</v>
      </c>
      <c r="J514" s="34">
        <f t="shared" si="96"/>
        <v>6.5402441547852685E-3</v>
      </c>
      <c r="K514" s="32">
        <f t="shared" ref="K514:K558" si="98">(K248/K236-1)</f>
        <v>4.2367320613851955E-3</v>
      </c>
    </row>
    <row r="515" spans="1:11">
      <c r="A515" s="31" t="str">
        <f t="shared" si="97"/>
        <v>Feb-08</v>
      </c>
      <c r="B515" s="32">
        <f t="shared" si="94"/>
        <v>1.9759184933621388E-2</v>
      </c>
      <c r="C515" s="32">
        <f t="shared" si="94"/>
        <v>2.123824797328111E-2</v>
      </c>
      <c r="D515" s="32">
        <f t="shared" si="94"/>
        <v>5.7711042543755475E-2</v>
      </c>
      <c r="E515" s="33">
        <f t="shared" si="95"/>
        <v>4.1670572985664123E-2</v>
      </c>
      <c r="F515" s="33">
        <f t="shared" si="95"/>
        <v>3.4471732816669931E-2</v>
      </c>
      <c r="G515" s="33">
        <f t="shared" si="95"/>
        <v>4.055813311166645E-2</v>
      </c>
      <c r="H515" s="34">
        <f t="shared" si="96"/>
        <v>-5.8491689232161859E-3</v>
      </c>
      <c r="I515" s="34">
        <f t="shared" si="96"/>
        <v>-1.5165266233313268E-2</v>
      </c>
      <c r="J515" s="34">
        <f t="shared" si="96"/>
        <v>-6.9108606460492883E-3</v>
      </c>
      <c r="K515" s="32">
        <f t="shared" si="98"/>
        <v>1.4504042341683121E-3</v>
      </c>
    </row>
    <row r="516" spans="1:11">
      <c r="A516" s="31" t="str">
        <f t="shared" si="97"/>
        <v>Mar-08</v>
      </c>
      <c r="B516" s="32">
        <f t="shared" si="94"/>
        <v>2.0981178648565191E-2</v>
      </c>
      <c r="C516" s="32">
        <f t="shared" si="94"/>
        <v>2.0105478577872926E-2</v>
      </c>
      <c r="D516" s="32">
        <f t="shared" si="94"/>
        <v>2.0105478577872926E-2</v>
      </c>
      <c r="E516" s="33">
        <f t="shared" si="95"/>
        <v>3.6198033232288429E-2</v>
      </c>
      <c r="F516" s="33">
        <f t="shared" si="95"/>
        <v>6.909438821698255E-2</v>
      </c>
      <c r="G516" s="33">
        <f t="shared" si="95"/>
        <v>4.8303787868528403E-2</v>
      </c>
      <c r="H516" s="34">
        <f t="shared" si="96"/>
        <v>1.9832610154663977E-2</v>
      </c>
      <c r="I516" s="34">
        <f t="shared" si="96"/>
        <v>1.5775383028870715E-2</v>
      </c>
      <c r="J516" s="34">
        <f t="shared" si="96"/>
        <v>3.1747169874544179E-2</v>
      </c>
      <c r="K516" s="32">
        <f t="shared" si="98"/>
        <v>-8.5770442100763233E-4</v>
      </c>
    </row>
    <row r="517" spans="1:11">
      <c r="A517" s="31" t="str">
        <f t="shared" si="97"/>
        <v>Apr-08</v>
      </c>
      <c r="B517" s="32">
        <f t="shared" si="94"/>
        <v>2.256568778979906E-2</v>
      </c>
      <c r="C517" s="32">
        <f t="shared" si="94"/>
        <v>2.2826557807945624E-2</v>
      </c>
      <c r="D517" s="32">
        <f t="shared" si="94"/>
        <v>2.2826557807945624E-2</v>
      </c>
      <c r="E517" s="33">
        <f t="shared" si="95"/>
        <v>1.5635330168458195E-2</v>
      </c>
      <c r="F517" s="33">
        <f t="shared" si="95"/>
        <v>-3.4736370905118275E-2</v>
      </c>
      <c r="G517" s="33">
        <f t="shared" si="95"/>
        <v>-2.1302792147979033E-2</v>
      </c>
      <c r="H517" s="34">
        <f t="shared" si="96"/>
        <v>-1.372598046603446E-2</v>
      </c>
      <c r="I517" s="34">
        <f t="shared" si="96"/>
        <v>-7.030740045408268E-3</v>
      </c>
      <c r="J517" s="34">
        <f t="shared" si="96"/>
        <v>-4.9596247370817248E-2</v>
      </c>
      <c r="K517" s="32">
        <f t="shared" si="98"/>
        <v>2.5511321303017809E-4</v>
      </c>
    </row>
    <row r="518" spans="1:11">
      <c r="A518" s="31" t="str">
        <f t="shared" si="97"/>
        <v>May-08</v>
      </c>
      <c r="B518" s="32">
        <f t="shared" si="94"/>
        <v>1.2160898035547207E-2</v>
      </c>
      <c r="C518" s="32">
        <f t="shared" si="94"/>
        <v>2.5218686733641471E-2</v>
      </c>
      <c r="D518" s="32">
        <f t="shared" si="94"/>
        <v>2.5218686733641471E-2</v>
      </c>
      <c r="E518" s="33">
        <f t="shared" si="95"/>
        <v>2.7204872992431905E-2</v>
      </c>
      <c r="F518" s="33">
        <f t="shared" si="95"/>
        <v>4.7604225666820765E-2</v>
      </c>
      <c r="G518" s="33">
        <f t="shared" si="95"/>
        <v>4.7017769279601662E-2</v>
      </c>
      <c r="H518" s="34">
        <f t="shared" si="96"/>
        <v>5.6012075862166277E-4</v>
      </c>
      <c r="I518" s="34">
        <f t="shared" si="96"/>
        <v>1.9373293566453675E-3</v>
      </c>
      <c r="J518" s="34">
        <f t="shared" si="96"/>
        <v>1.9859088688862991E-2</v>
      </c>
      <c r="K518" s="32">
        <f t="shared" si="98"/>
        <v>1.2900902142571891E-2</v>
      </c>
    </row>
    <row r="519" spans="1:11">
      <c r="A519" s="31" t="str">
        <f t="shared" si="97"/>
        <v>Jun-08</v>
      </c>
      <c r="B519" s="32">
        <f t="shared" si="94"/>
        <v>1.8308080808080884E-2</v>
      </c>
      <c r="C519" s="32">
        <f t="shared" si="94"/>
        <v>2.6178090927950759E-2</v>
      </c>
      <c r="D519" s="32">
        <f t="shared" si="94"/>
        <v>2.6178090927950759E-2</v>
      </c>
      <c r="E519" s="33">
        <f t="shared" si="95"/>
        <v>-1.8419647624132396E-2</v>
      </c>
      <c r="F519" s="33">
        <f t="shared" si="95"/>
        <v>-5.2264219835719716E-2</v>
      </c>
      <c r="G519" s="33">
        <f t="shared" si="95"/>
        <v>-6.6861270255214933E-2</v>
      </c>
      <c r="H519" s="34">
        <f t="shared" si="96"/>
        <v>1.5642958495021952E-2</v>
      </c>
      <c r="I519" s="34">
        <f t="shared" si="96"/>
        <v>-4.346003773258722E-2</v>
      </c>
      <c r="J519" s="34">
        <f t="shared" si="96"/>
        <v>-3.4479675687953848E-2</v>
      </c>
      <c r="K519" s="32">
        <f t="shared" si="98"/>
        <v>7.7285158275721688E-3</v>
      </c>
    </row>
    <row r="520" spans="1:11">
      <c r="A520" s="31" t="str">
        <f t="shared" si="97"/>
        <v>Jul-08</v>
      </c>
      <c r="B520" s="32">
        <f t="shared" ref="B520:D534" si="99">(B108/B96-1)</f>
        <v>1.7077798861480087E-2</v>
      </c>
      <c r="C520" s="32">
        <f t="shared" si="99"/>
        <v>1.9690414825724201E-2</v>
      </c>
      <c r="D520" s="32">
        <f t="shared" si="99"/>
        <v>1.9690414825724201E-2</v>
      </c>
      <c r="E520" s="33">
        <f t="shared" ref="E520:G534" si="100">IF(OR(E108="C",E108&lt;0,E96="C",E96&lt;0),"C",E108/E96-1)</f>
        <v>6.5267156222335032E-3</v>
      </c>
      <c r="F520" s="33">
        <f t="shared" si="100"/>
        <v>-2.1477764578606506E-2</v>
      </c>
      <c r="G520" s="33">
        <f t="shared" si="100"/>
        <v>-2.9043945395446413E-2</v>
      </c>
      <c r="H520" s="34">
        <f t="shared" ref="H520:J534" si="101">IF(OR(H254="C",H242="C"),"C",H254/H242-1)</f>
        <v>7.792505933671201E-3</v>
      </c>
      <c r="I520" s="34">
        <f t="shared" si="101"/>
        <v>-1.2909505681428124E-2</v>
      </c>
      <c r="J520" s="34">
        <f t="shared" si="101"/>
        <v>-2.7822888122276845E-2</v>
      </c>
      <c r="K520" s="32">
        <f t="shared" si="98"/>
        <v>2.5687474126057097E-3</v>
      </c>
    </row>
    <row r="521" spans="1:11">
      <c r="A521" s="31" t="str">
        <f t="shared" si="97"/>
        <v>Aug-08</v>
      </c>
      <c r="B521" s="32">
        <f t="shared" si="99"/>
        <v>1.3500784929356469E-2</v>
      </c>
      <c r="C521" s="32">
        <f t="shared" si="99"/>
        <v>1.8611026500152228E-2</v>
      </c>
      <c r="D521" s="32">
        <f t="shared" si="99"/>
        <v>1.8611026500152228E-2</v>
      </c>
      <c r="E521" s="33">
        <f t="shared" si="100"/>
        <v>-1.1426075487266707E-2</v>
      </c>
      <c r="F521" s="33">
        <f t="shared" si="100"/>
        <v>-3.9065042248544346E-2</v>
      </c>
      <c r="G521" s="33">
        <f t="shared" si="100"/>
        <v>-3.2328864026657578E-2</v>
      </c>
      <c r="H521" s="34">
        <f t="shared" si="101"/>
        <v>-6.9612267757797053E-3</v>
      </c>
      <c r="I521" s="34">
        <f t="shared" si="101"/>
        <v>-2.9488294555993111E-2</v>
      </c>
      <c r="J521" s="34">
        <f t="shared" si="101"/>
        <v>-2.795842179926078E-2</v>
      </c>
      <c r="K521" s="32">
        <f t="shared" si="98"/>
        <v>5.0421683404537898E-3</v>
      </c>
    </row>
    <row r="522" spans="1:11">
      <c r="A522" s="31" t="str">
        <f t="shared" si="97"/>
        <v>Sep-08</v>
      </c>
      <c r="B522" s="32">
        <f t="shared" si="99"/>
        <v>1.3690105787180995E-2</v>
      </c>
      <c r="C522" s="32">
        <f t="shared" si="99"/>
        <v>2.2492539004948853E-2</v>
      </c>
      <c r="D522" s="32">
        <f t="shared" si="99"/>
        <v>2.2492539004948853E-2</v>
      </c>
      <c r="E522" s="33">
        <f t="shared" si="100"/>
        <v>-1.6777142926160171E-2</v>
      </c>
      <c r="F522" s="33">
        <f t="shared" si="100"/>
        <v>-5.2576906793597167E-2</v>
      </c>
      <c r="G522" s="33">
        <f t="shared" si="100"/>
        <v>-7.953960803476201E-2</v>
      </c>
      <c r="H522" s="34">
        <f t="shared" si="101"/>
        <v>2.9292625165106667E-2</v>
      </c>
      <c r="I522" s="34">
        <f t="shared" si="101"/>
        <v>-3.8405837141193055E-2</v>
      </c>
      <c r="J522" s="34">
        <f t="shared" si="101"/>
        <v>-3.6410630214578465E-2</v>
      </c>
      <c r="K522" s="32">
        <f t="shared" si="98"/>
        <v>8.6835544388905728E-3</v>
      </c>
    </row>
    <row r="523" spans="1:11">
      <c r="A523" s="31" t="str">
        <f t="shared" si="97"/>
        <v>Oct-08</v>
      </c>
      <c r="B523" s="32">
        <f t="shared" si="99"/>
        <v>1.4421601718318522E-2</v>
      </c>
      <c r="C523" s="32">
        <f t="shared" si="99"/>
        <v>1.9494231373437199E-2</v>
      </c>
      <c r="D523" s="32">
        <f t="shared" si="99"/>
        <v>1.9494231373437199E-2</v>
      </c>
      <c r="E523" s="33">
        <f t="shared" si="100"/>
        <v>4.2500939311060026E-2</v>
      </c>
      <c r="F523" s="33">
        <f t="shared" si="100"/>
        <v>4.2546484276001717E-2</v>
      </c>
      <c r="G523" s="33">
        <f t="shared" si="100"/>
        <v>2.0016315865385659E-2</v>
      </c>
      <c r="H523" s="34">
        <f t="shared" si="101"/>
        <v>2.2088047083346218E-2</v>
      </c>
      <c r="I523" s="34">
        <f t="shared" si="101"/>
        <v>2.2566785793999733E-2</v>
      </c>
      <c r="J523" s="34">
        <f t="shared" si="101"/>
        <v>4.3688176407652435E-5</v>
      </c>
      <c r="K523" s="32">
        <f t="shared" si="98"/>
        <v>5.0005142304996308E-3</v>
      </c>
    </row>
    <row r="524" spans="1:11">
      <c r="A524" s="31" t="str">
        <f t="shared" si="97"/>
        <v>Nov-08</v>
      </c>
      <c r="B524" s="32">
        <f t="shared" si="99"/>
        <v>1.7954960438222756E-2</v>
      </c>
      <c r="C524" s="32">
        <f t="shared" si="99"/>
        <v>2.6710215931772918E-2</v>
      </c>
      <c r="D524" s="32">
        <f t="shared" si="99"/>
        <v>2.6710215931772918E-2</v>
      </c>
      <c r="E524" s="33">
        <f t="shared" si="100"/>
        <v>-3.1907411608774083E-2</v>
      </c>
      <c r="F524" s="33">
        <f t="shared" si="100"/>
        <v>-4.1205513306257435E-2</v>
      </c>
      <c r="G524" s="33">
        <f t="shared" si="100"/>
        <v>-4.8345483592559302E-2</v>
      </c>
      <c r="H524" s="34">
        <f t="shared" si="101"/>
        <v>7.5026915368989755E-3</v>
      </c>
      <c r="I524" s="34">
        <f t="shared" si="101"/>
        <v>-5.7092669996810508E-2</v>
      </c>
      <c r="J524" s="34">
        <f t="shared" si="101"/>
        <v>-9.6045582922340555E-3</v>
      </c>
      <c r="K524" s="32">
        <f t="shared" si="98"/>
        <v>8.6008279676548227E-3</v>
      </c>
    </row>
    <row r="525" spans="1:11">
      <c r="A525" s="31" t="str">
        <f t="shared" si="97"/>
        <v>Dec-08</v>
      </c>
      <c r="B525" s="32">
        <f t="shared" si="99"/>
        <v>1.5142337976983722E-2</v>
      </c>
      <c r="C525" s="32">
        <f t="shared" si="99"/>
        <v>2.6985134024483548E-2</v>
      </c>
      <c r="D525" s="32">
        <f t="shared" si="99"/>
        <v>2.6985134024483548E-2</v>
      </c>
      <c r="E525" s="33">
        <f t="shared" si="100"/>
        <v>-1.8103322901885432E-2</v>
      </c>
      <c r="F525" s="33">
        <f t="shared" si="100"/>
        <v>-2.596684684209849E-2</v>
      </c>
      <c r="G525" s="33">
        <f t="shared" si="100"/>
        <v>-3.8294863552621461E-2</v>
      </c>
      <c r="H525" s="34">
        <f t="shared" si="101"/>
        <v>1.2818915323738134E-2</v>
      </c>
      <c r="I525" s="34">
        <f t="shared" si="101"/>
        <v>-4.390370944288069E-2</v>
      </c>
      <c r="J525" s="34">
        <f t="shared" si="101"/>
        <v>-8.0085044828267504E-3</v>
      </c>
      <c r="K525" s="32">
        <f t="shared" si="98"/>
        <v>1.166614336182703E-2</v>
      </c>
    </row>
    <row r="526" spans="1:11">
      <c r="A526" s="31" t="str">
        <f t="shared" si="97"/>
        <v>Jan-09</v>
      </c>
      <c r="B526" s="32">
        <f t="shared" si="99"/>
        <v>1.88221007893139E-2</v>
      </c>
      <c r="C526" s="32">
        <f t="shared" si="99"/>
        <v>2.5745423155774549E-2</v>
      </c>
      <c r="D526" s="32">
        <f t="shared" si="99"/>
        <v>2.5745423155774549E-2</v>
      </c>
      <c r="E526" s="33">
        <f t="shared" si="100"/>
        <v>-2.5022804269708376E-2</v>
      </c>
      <c r="F526" s="33">
        <f t="shared" si="100"/>
        <v>-3.3581502564289045E-2</v>
      </c>
      <c r="G526" s="33">
        <f t="shared" si="100"/>
        <v>-6.8756388739653174E-2</v>
      </c>
      <c r="H526" s="34">
        <f t="shared" si="101"/>
        <v>3.7771948983100545E-2</v>
      </c>
      <c r="I526" s="34">
        <f t="shared" si="101"/>
        <v>-4.9493983867157976E-2</v>
      </c>
      <c r="J526" s="34">
        <f t="shared" si="101"/>
        <v>-8.7783574139598253E-3</v>
      </c>
      <c r="K526" s="32">
        <f t="shared" si="98"/>
        <v>6.7954183179741445E-3</v>
      </c>
    </row>
    <row r="527" spans="1:11">
      <c r="A527" s="31" t="str">
        <f t="shared" si="97"/>
        <v>Feb-09</v>
      </c>
      <c r="B527" s="32">
        <f t="shared" si="99"/>
        <v>1.5440508628519423E-2</v>
      </c>
      <c r="C527" s="32">
        <f t="shared" si="99"/>
        <v>2.9815373754691343E-2</v>
      </c>
      <c r="D527" s="32">
        <f t="shared" si="99"/>
        <v>-5.6955012023670593E-3</v>
      </c>
      <c r="E527" s="33">
        <f t="shared" si="100"/>
        <v>-5.6207249405209159E-2</v>
      </c>
      <c r="F527" s="33">
        <f t="shared" si="100"/>
        <v>-7.4222802611979888E-2</v>
      </c>
      <c r="G527" s="33">
        <f t="shared" si="100"/>
        <v>-9.4112800806915975E-2</v>
      </c>
      <c r="H527" s="34">
        <f t="shared" si="101"/>
        <v>2.1956374052589434E-2</v>
      </c>
      <c r="I527" s="34">
        <f t="shared" si="101"/>
        <v>-5.0801085848373062E-2</v>
      </c>
      <c r="J527" s="34">
        <f t="shared" si="101"/>
        <v>-1.9088463219723906E-2</v>
      </c>
      <c r="K527" s="32">
        <f t="shared" si="98"/>
        <v>1.4156284887222759E-2</v>
      </c>
    </row>
    <row r="528" spans="1:11">
      <c r="A528" s="31" t="str">
        <f t="shared" si="97"/>
        <v>Mar-09</v>
      </c>
      <c r="B528" s="32">
        <f t="shared" si="99"/>
        <v>1.390148080991227E-2</v>
      </c>
      <c r="C528" s="32">
        <f t="shared" si="99"/>
        <v>3.0171421997238879E-2</v>
      </c>
      <c r="D528" s="32">
        <f t="shared" si="99"/>
        <v>3.0171421997238879E-2</v>
      </c>
      <c r="E528" s="33">
        <f t="shared" si="100"/>
        <v>-5.6484548724576977E-2</v>
      </c>
      <c r="F528" s="33">
        <f t="shared" si="100"/>
        <v>-0.10433060451549603</v>
      </c>
      <c r="G528" s="33">
        <f t="shared" si="100"/>
        <v>-0.10199540614770086</v>
      </c>
      <c r="H528" s="34">
        <f t="shared" si="101"/>
        <v>-2.6004303138110751E-3</v>
      </c>
      <c r="I528" s="34">
        <f t="shared" si="101"/>
        <v>-8.4118010722731951E-2</v>
      </c>
      <c r="J528" s="34">
        <f t="shared" si="101"/>
        <v>-5.0710410440276021E-2</v>
      </c>
      <c r="K528" s="32">
        <f t="shared" si="98"/>
        <v>1.6046865987738856E-2</v>
      </c>
    </row>
    <row r="529" spans="1:11">
      <c r="A529" s="31" t="str">
        <f t="shared" si="97"/>
        <v>Apr-09</v>
      </c>
      <c r="B529" s="32">
        <f t="shared" si="99"/>
        <v>1.1789600967351932E-2</v>
      </c>
      <c r="C529" s="32">
        <f t="shared" si="99"/>
        <v>2.227406503481455E-2</v>
      </c>
      <c r="D529" s="32">
        <f t="shared" si="99"/>
        <v>2.227406503481455E-2</v>
      </c>
      <c r="E529" s="33">
        <f t="shared" si="100"/>
        <v>9.4297502366817998E-3</v>
      </c>
      <c r="F529" s="33">
        <f t="shared" si="100"/>
        <v>4.3593533607830137E-2</v>
      </c>
      <c r="G529" s="33">
        <f t="shared" si="100"/>
        <v>4.9381390009599624E-3</v>
      </c>
      <c r="H529" s="34">
        <f t="shared" si="101"/>
        <v>3.8465446883425569E-2</v>
      </c>
      <c r="I529" s="34">
        <f t="shared" si="101"/>
        <v>-1.2564453347151505E-2</v>
      </c>
      <c r="J529" s="34">
        <f t="shared" si="101"/>
        <v>3.3844636898345604E-2</v>
      </c>
      <c r="K529" s="32">
        <f t="shared" si="98"/>
        <v>1.036229672398159E-2</v>
      </c>
    </row>
    <row r="530" spans="1:11">
      <c r="A530" s="31" t="str">
        <f t="shared" si="97"/>
        <v>May-09</v>
      </c>
      <c r="B530" s="32">
        <f t="shared" si="99"/>
        <v>1.1398644485520748E-2</v>
      </c>
      <c r="C530" s="32">
        <f t="shared" si="99"/>
        <v>2.2936600196727275E-2</v>
      </c>
      <c r="D530" s="32">
        <f t="shared" si="99"/>
        <v>2.2936600196727275E-2</v>
      </c>
      <c r="E530" s="33">
        <f t="shared" si="100"/>
        <v>-3.7527574897355809E-3</v>
      </c>
      <c r="F530" s="33">
        <f t="shared" si="100"/>
        <v>-6.249376872791812E-3</v>
      </c>
      <c r="G530" s="33">
        <f t="shared" si="100"/>
        <v>-1.3858732512715743E-2</v>
      </c>
      <c r="H530" s="34">
        <f t="shared" si="101"/>
        <v>7.7162936901655765E-3</v>
      </c>
      <c r="I530" s="34">
        <f t="shared" si="101"/>
        <v>-2.6090920670283957E-2</v>
      </c>
      <c r="J530" s="34">
        <f t="shared" si="101"/>
        <v>-2.5060238829524017E-3</v>
      </c>
      <c r="K530" s="32">
        <f t="shared" si="98"/>
        <v>1.1407920876812749E-2</v>
      </c>
    </row>
    <row r="531" spans="1:11">
      <c r="A531" s="31" t="str">
        <f t="shared" si="97"/>
        <v>Jun-09</v>
      </c>
      <c r="B531" s="32">
        <f t="shared" si="99"/>
        <v>7.1295722256665695E-3</v>
      </c>
      <c r="C531" s="32">
        <f t="shared" si="99"/>
        <v>2.1609236713239666E-2</v>
      </c>
      <c r="D531" s="32">
        <f t="shared" si="99"/>
        <v>2.1609236713239666E-2</v>
      </c>
      <c r="E531" s="33">
        <f t="shared" si="100"/>
        <v>-5.779893028737193E-2</v>
      </c>
      <c r="F531" s="33">
        <f t="shared" si="100"/>
        <v>-4.8290453253841292E-2</v>
      </c>
      <c r="G531" s="33">
        <f t="shared" si="100"/>
        <v>-4.6506276429705284E-2</v>
      </c>
      <c r="H531" s="34">
        <f t="shared" si="101"/>
        <v>-1.8711993377945602E-3</v>
      </c>
      <c r="I531" s="34">
        <f t="shared" si="101"/>
        <v>-7.7728513160361112E-2</v>
      </c>
      <c r="J531" s="34">
        <f t="shared" si="101"/>
        <v>1.0091770577622894E-2</v>
      </c>
      <c r="K531" s="32">
        <f t="shared" si="98"/>
        <v>1.4377161476426981E-2</v>
      </c>
    </row>
    <row r="532" spans="1:11">
      <c r="A532" s="31" t="str">
        <f t="shared" si="97"/>
        <v>Jul-09</v>
      </c>
      <c r="B532" s="32">
        <f t="shared" si="99"/>
        <v>9.9502487562188602E-3</v>
      </c>
      <c r="C532" s="32">
        <f t="shared" si="99"/>
        <v>2.7291533456200501E-2</v>
      </c>
      <c r="D532" s="32">
        <f t="shared" si="99"/>
        <v>2.7291533456200501E-2</v>
      </c>
      <c r="E532" s="33">
        <f t="shared" si="100"/>
        <v>-1.0933890644045929E-3</v>
      </c>
      <c r="F532" s="33">
        <f t="shared" si="100"/>
        <v>3.3213023718314805E-2</v>
      </c>
      <c r="G532" s="33">
        <f t="shared" si="100"/>
        <v>3.8579622735216645E-2</v>
      </c>
      <c r="H532" s="34">
        <f t="shared" si="101"/>
        <v>-5.1672485184800498E-3</v>
      </c>
      <c r="I532" s="34">
        <f t="shared" si="101"/>
        <v>-2.7630834671738436E-2</v>
      </c>
      <c r="J532" s="34">
        <f t="shared" si="101"/>
        <v>3.4343964097491853E-2</v>
      </c>
      <c r="K532" s="32">
        <f t="shared" si="98"/>
        <v>1.7170434604415252E-2</v>
      </c>
    </row>
    <row r="533" spans="1:11">
      <c r="A533" s="31" t="str">
        <f t="shared" si="97"/>
        <v>Aug-09</v>
      </c>
      <c r="B533" s="32">
        <f t="shared" si="99"/>
        <v>6.1957868649318293E-3</v>
      </c>
      <c r="C533" s="32">
        <f t="shared" si="99"/>
        <v>1.8480308603211704E-2</v>
      </c>
      <c r="D533" s="32">
        <f t="shared" si="99"/>
        <v>1.8480308603211704E-2</v>
      </c>
      <c r="E533" s="33">
        <f t="shared" si="100"/>
        <v>-2.7296748497631529E-2</v>
      </c>
      <c r="F533" s="33">
        <f t="shared" si="100"/>
        <v>-1.2377244207316673E-3</v>
      </c>
      <c r="G533" s="33">
        <f t="shared" si="100"/>
        <v>-1.8120835064715179E-2</v>
      </c>
      <c r="H533" s="34">
        <f t="shared" si="101"/>
        <v>1.7194692836868919E-2</v>
      </c>
      <c r="I533" s="34">
        <f t="shared" si="101"/>
        <v>-4.4946433145697018E-2</v>
      </c>
      <c r="J533" s="34">
        <f t="shared" si="101"/>
        <v>2.6790312499368252E-2</v>
      </c>
      <c r="K533" s="32">
        <f t="shared" si="98"/>
        <v>1.2208878131517054E-2</v>
      </c>
    </row>
    <row r="534" spans="1:11">
      <c r="A534" s="31" t="str">
        <f t="shared" si="97"/>
        <v>Sep-09</v>
      </c>
      <c r="B534" s="32">
        <f t="shared" si="99"/>
        <v>5.217925107427801E-3</v>
      </c>
      <c r="C534" s="32">
        <f t="shared" si="99"/>
        <v>2.1960807495640333E-2</v>
      </c>
      <c r="D534" s="32">
        <f t="shared" si="99"/>
        <v>2.1960807495640333E-2</v>
      </c>
      <c r="E534" s="33">
        <f t="shared" si="100"/>
        <v>7.0318941968254833E-3</v>
      </c>
      <c r="F534" s="33">
        <f t="shared" si="100"/>
        <v>3.0134929669476618E-2</v>
      </c>
      <c r="G534" s="33">
        <f t="shared" si="100"/>
        <v>5.0470534093338681E-2</v>
      </c>
      <c r="H534" s="34">
        <f t="shared" si="101"/>
        <v>-1.9358567198092591E-2</v>
      </c>
      <c r="I534" s="34">
        <f t="shared" si="101"/>
        <v>-1.4608107462945386E-2</v>
      </c>
      <c r="J534" s="34">
        <f t="shared" si="101"/>
        <v>2.2941711782701102E-2</v>
      </c>
      <c r="K534" s="32">
        <f t="shared" si="98"/>
        <v>1.6655972769708871E-2</v>
      </c>
    </row>
    <row r="535" spans="1:11">
      <c r="A535" s="31" t="str">
        <f t="shared" si="97"/>
        <v>Oct-09</v>
      </c>
      <c r="B535" s="32">
        <f t="shared" ref="B535:D558" si="102">(B123/B111-1)</f>
        <v>9.6793708408953183E-3</v>
      </c>
      <c r="C535" s="32">
        <f t="shared" si="102"/>
        <v>2.4131184198266986E-2</v>
      </c>
      <c r="D535" s="32">
        <f t="shared" si="102"/>
        <v>2.4131184198266986E-2</v>
      </c>
      <c r="E535" s="33">
        <f t="shared" ref="E535:G558" si="103">IF(OR(E123="C",E123&lt;0,E111="C",E111&lt;0),"C",E123/E111-1)</f>
        <v>-7.4235746313884299E-3</v>
      </c>
      <c r="F535" s="33">
        <f t="shared" si="103"/>
        <v>4.5220838507178396E-3</v>
      </c>
      <c r="G535" s="33">
        <f t="shared" si="103"/>
        <v>1.4033263255549544E-2</v>
      </c>
      <c r="H535" s="34">
        <f t="shared" ref="H535:J558" si="104">IF(OR(H269="C",H257="C"),"C",H269/H257-1)</f>
        <v>-9.379553659113693E-3</v>
      </c>
      <c r="I535" s="34">
        <f t="shared" si="104"/>
        <v>-3.0811246954029481E-2</v>
      </c>
      <c r="J535" s="34">
        <f t="shared" si="104"/>
        <v>1.2035001211790908E-2</v>
      </c>
      <c r="K535" s="32">
        <f t="shared" si="98"/>
        <v>1.4313269909967286E-2</v>
      </c>
    </row>
    <row r="536" spans="1:11">
      <c r="A536" s="31" t="str">
        <f t="shared" si="97"/>
        <v>Nov-09</v>
      </c>
      <c r="B536" s="32">
        <f t="shared" si="102"/>
        <v>0</v>
      </c>
      <c r="C536" s="32">
        <f t="shared" si="102"/>
        <v>1.6641334700081334E-2</v>
      </c>
      <c r="D536" s="32">
        <f t="shared" si="102"/>
        <v>1.6641334700081334E-2</v>
      </c>
      <c r="E536" s="33">
        <f t="shared" si="103"/>
        <v>4.860323515862186E-3</v>
      </c>
      <c r="F536" s="33">
        <f t="shared" si="103"/>
        <v>4.6498546138633579E-3</v>
      </c>
      <c r="G536" s="33">
        <f t="shared" si="103"/>
        <v>1.5471245879790096E-2</v>
      </c>
      <c r="H536" s="34">
        <f t="shared" si="104"/>
        <v>-1.0656521600029389E-2</v>
      </c>
      <c r="I536" s="34">
        <f t="shared" si="104"/>
        <v>-1.1588168592116754E-2</v>
      </c>
      <c r="J536" s="34">
        <f t="shared" si="104"/>
        <v>-2.0945090285018342E-4</v>
      </c>
      <c r="K536" s="32">
        <f t="shared" si="98"/>
        <v>1.6641334700081334E-2</v>
      </c>
    </row>
    <row r="537" spans="1:11">
      <c r="A537" s="31" t="str">
        <f t="shared" si="97"/>
        <v>Dec-09</v>
      </c>
      <c r="B537" s="32">
        <f t="shared" si="102"/>
        <v>-1.1933174224343368E-3</v>
      </c>
      <c r="C537" s="32">
        <f t="shared" si="102"/>
        <v>1.530372273585634E-2</v>
      </c>
      <c r="D537" s="32">
        <f t="shared" si="102"/>
        <v>1.530372273585634E-2</v>
      </c>
      <c r="E537" s="33">
        <f t="shared" si="103"/>
        <v>4.8840246260681619E-2</v>
      </c>
      <c r="F537" s="33">
        <f t="shared" si="103"/>
        <v>4.4220001990542768E-2</v>
      </c>
      <c r="G537" s="33">
        <f t="shared" si="103"/>
        <v>4.4940730268938411E-2</v>
      </c>
      <c r="H537" s="34">
        <f t="shared" si="104"/>
        <v>-6.8973125223126264E-4</v>
      </c>
      <c r="I537" s="34">
        <f t="shared" si="104"/>
        <v>3.3031025863331953E-2</v>
      </c>
      <c r="J537" s="34">
        <f t="shared" si="104"/>
        <v>-4.4050981897489905E-3</v>
      </c>
      <c r="K537" s="32">
        <f t="shared" si="98"/>
        <v>1.6516749883688897E-2</v>
      </c>
    </row>
    <row r="538" spans="1:11">
      <c r="A538" s="31" t="str">
        <f t="shared" si="97"/>
        <v>Jan-10</v>
      </c>
      <c r="B538" s="32">
        <f t="shared" si="102"/>
        <v>1.1918951132301459E-3</v>
      </c>
      <c r="C538" s="32">
        <f t="shared" si="102"/>
        <v>2.101070171255448E-2</v>
      </c>
      <c r="D538" s="32">
        <f t="shared" si="102"/>
        <v>2.101070171255448E-2</v>
      </c>
      <c r="E538" s="33">
        <f t="shared" si="103"/>
        <v>4.5995293513565905E-2</v>
      </c>
      <c r="F538" s="33">
        <f t="shared" si="103"/>
        <v>4.4152900420802998E-2</v>
      </c>
      <c r="G538" s="33">
        <f t="shared" si="103"/>
        <v>4.3641834814422298E-2</v>
      </c>
      <c r="H538" s="34">
        <f t="shared" si="104"/>
        <v>4.8969444241508953E-4</v>
      </c>
      <c r="I538" s="34">
        <f t="shared" si="104"/>
        <v>2.4470450465508886E-2</v>
      </c>
      <c r="J538" s="34">
        <f t="shared" si="104"/>
        <v>-1.7613779948992825E-3</v>
      </c>
      <c r="K538" s="32">
        <f t="shared" si="98"/>
        <v>1.9795212781944516E-2</v>
      </c>
    </row>
    <row r="539" spans="1:11">
      <c r="A539" s="31" t="str">
        <f t="shared" si="97"/>
        <v>Feb-10</v>
      </c>
      <c r="B539" s="32">
        <f t="shared" si="102"/>
        <v>-2.0870602265951055E-3</v>
      </c>
      <c r="C539" s="32">
        <f t="shared" si="102"/>
        <v>1.6382204812535051E-2</v>
      </c>
      <c r="D539" s="32">
        <f t="shared" si="102"/>
        <v>1.6382204812535051E-2</v>
      </c>
      <c r="E539" s="33">
        <f t="shared" si="103"/>
        <v>2.3123028963387027E-2</v>
      </c>
      <c r="F539" s="33">
        <f t="shared" si="103"/>
        <v>1.5061582131431273E-2</v>
      </c>
      <c r="G539" s="33">
        <f t="shared" si="103"/>
        <v>2.8748666669296208E-2</v>
      </c>
      <c r="H539" s="34">
        <f t="shared" si="104"/>
        <v>-1.3304595166260258E-2</v>
      </c>
      <c r="I539" s="34">
        <f t="shared" si="104"/>
        <v>6.6321745096820095E-3</v>
      </c>
      <c r="J539" s="34">
        <f t="shared" si="104"/>
        <v>-7.8792545996384522E-3</v>
      </c>
      <c r="K539" s="32">
        <f t="shared" si="98"/>
        <v>1.8507892124661751E-2</v>
      </c>
    </row>
    <row r="540" spans="1:11">
      <c r="A540" s="31" t="str">
        <f t="shared" si="97"/>
        <v>Mar-10</v>
      </c>
      <c r="B540" s="32">
        <f t="shared" si="102"/>
        <v>-2.9806259314456574E-3</v>
      </c>
      <c r="C540" s="32">
        <f t="shared" si="102"/>
        <v>1.3031521344612829E-2</v>
      </c>
      <c r="D540" s="32">
        <f t="shared" si="102"/>
        <v>1.3031521344612829E-2</v>
      </c>
      <c r="E540" s="33">
        <f t="shared" si="103"/>
        <v>1.4920704561584675E-2</v>
      </c>
      <c r="F540" s="33">
        <f t="shared" si="103"/>
        <v>2.3124033881120942E-2</v>
      </c>
      <c r="G540" s="33">
        <f t="shared" si="103"/>
        <v>3.1669672358491718E-2</v>
      </c>
      <c r="H540" s="34">
        <f t="shared" si="104"/>
        <v>-8.2833088015803469E-3</v>
      </c>
      <c r="I540" s="34">
        <f t="shared" si="104"/>
        <v>1.8648809806669497E-3</v>
      </c>
      <c r="J540" s="34">
        <f t="shared" si="104"/>
        <v>8.0827293035468095E-3</v>
      </c>
      <c r="K540" s="32">
        <f t="shared" si="98"/>
        <v>1.606001617673436E-2</v>
      </c>
    </row>
    <row r="541" spans="1:11">
      <c r="A541" s="31" t="str">
        <f t="shared" si="97"/>
        <v>Apr-10</v>
      </c>
      <c r="B541" s="32">
        <f t="shared" si="102"/>
        <v>-6.5730504929787381E-3</v>
      </c>
      <c r="C541" s="32">
        <f t="shared" si="102"/>
        <v>1.5153111022167876E-2</v>
      </c>
      <c r="D541" s="32">
        <f t="shared" si="102"/>
        <v>1.5153111022167876E-2</v>
      </c>
      <c r="E541" s="33">
        <f t="shared" si="103"/>
        <v>2.1613431177112119E-3</v>
      </c>
      <c r="F541" s="33">
        <f t="shared" si="103"/>
        <v>7.7344482293499883E-3</v>
      </c>
      <c r="G541" s="33">
        <f t="shared" si="103"/>
        <v>2.2044294335417103E-3</v>
      </c>
      <c r="H541" s="34">
        <f t="shared" si="104"/>
        <v>5.5178550736738607E-3</v>
      </c>
      <c r="I541" s="34">
        <f t="shared" si="104"/>
        <v>-1.2797840801940907E-2</v>
      </c>
      <c r="J541" s="34">
        <f t="shared" si="104"/>
        <v>5.5610856973400402E-3</v>
      </c>
      <c r="K541" s="32">
        <f t="shared" si="98"/>
        <v>2.1869913561261889E-2</v>
      </c>
    </row>
    <row r="542" spans="1:11">
      <c r="A542" s="31" t="str">
        <f t="shared" si="97"/>
        <v>May-10</v>
      </c>
      <c r="B542" s="32">
        <f t="shared" si="102"/>
        <v>-5.7873895826987543E-3</v>
      </c>
      <c r="C542" s="32">
        <f t="shared" si="102"/>
        <v>2.1111062546439907E-2</v>
      </c>
      <c r="D542" s="32">
        <f t="shared" si="102"/>
        <v>2.1111062546439907E-2</v>
      </c>
      <c r="E542" s="33">
        <f t="shared" si="103"/>
        <v>-4.5687665378445375E-2</v>
      </c>
      <c r="F542" s="33">
        <f t="shared" si="103"/>
        <v>-6.0989537006811312E-2</v>
      </c>
      <c r="G542" s="33">
        <f t="shared" si="103"/>
        <v>-7.9548161127307671E-2</v>
      </c>
      <c r="H542" s="34">
        <f t="shared" si="104"/>
        <v>2.0162515122166269E-2</v>
      </c>
      <c r="I542" s="34">
        <f t="shared" si="104"/>
        <v>-6.5417690959397756E-2</v>
      </c>
      <c r="J542" s="34">
        <f t="shared" si="104"/>
        <v>-1.6034448129012335E-2</v>
      </c>
      <c r="K542" s="32">
        <f t="shared" si="98"/>
        <v>2.7055030128664947E-2</v>
      </c>
    </row>
    <row r="543" spans="1:11">
      <c r="A543" s="31" t="str">
        <f t="shared" si="97"/>
        <v>Jun-10</v>
      </c>
      <c r="B543" s="32">
        <f t="shared" si="102"/>
        <v>-1.3850415512465353E-2</v>
      </c>
      <c r="C543" s="32">
        <f t="shared" si="102"/>
        <v>9.8944591029024309E-3</v>
      </c>
      <c r="D543" s="32">
        <f t="shared" si="102"/>
        <v>9.8944591029024309E-3</v>
      </c>
      <c r="E543" s="33">
        <f t="shared" si="103"/>
        <v>7.0358938636175594E-2</v>
      </c>
      <c r="F543" s="33">
        <f t="shared" si="103"/>
        <v>6.9750294957630521E-2</v>
      </c>
      <c r="G543" s="33">
        <f t="shared" si="103"/>
        <v>4.8115879172831333E-2</v>
      </c>
      <c r="H543" s="34">
        <f t="shared" si="104"/>
        <v>2.0641244174139484E-2</v>
      </c>
      <c r="I543" s="34">
        <f t="shared" si="104"/>
        <v>5.9872077708976068E-2</v>
      </c>
      <c r="J543" s="34">
        <f t="shared" si="104"/>
        <v>-5.6863511535720779E-4</v>
      </c>
      <c r="K543" s="32">
        <f t="shared" si="98"/>
        <v>2.4078370045358843E-2</v>
      </c>
    </row>
    <row r="544" spans="1:11">
      <c r="A544" s="31" t="str">
        <f t="shared" si="97"/>
        <v>Jul-10</v>
      </c>
      <c r="B544" s="32">
        <f t="shared" si="102"/>
        <v>-1.447044334975367E-2</v>
      </c>
      <c r="C544" s="32">
        <f t="shared" si="102"/>
        <v>1.2133594018877814E-2</v>
      </c>
      <c r="D544" s="32">
        <f t="shared" si="102"/>
        <v>1.2133594018877814E-2</v>
      </c>
      <c r="E544" s="33">
        <f t="shared" si="103"/>
        <v>1.2903080665781275E-2</v>
      </c>
      <c r="F544" s="33">
        <f t="shared" si="103"/>
        <v>1.9849749741194245E-3</v>
      </c>
      <c r="G544" s="33">
        <f t="shared" si="103"/>
        <v>6.7726857348835434E-3</v>
      </c>
      <c r="H544" s="34">
        <f t="shared" si="104"/>
        <v>-4.7555032318634671E-3</v>
      </c>
      <c r="I544" s="34">
        <f t="shared" si="104"/>
        <v>7.6026193720934998E-4</v>
      </c>
      <c r="J544" s="34">
        <f t="shared" si="104"/>
        <v>-1.0779023087268635E-2</v>
      </c>
      <c r="K544" s="32">
        <f t="shared" si="98"/>
        <v>2.6994662097255429E-2</v>
      </c>
    </row>
    <row r="545" spans="1:11">
      <c r="A545" s="31" t="str">
        <f t="shared" si="97"/>
        <v>Aug-10</v>
      </c>
      <c r="B545" s="32">
        <f t="shared" si="102"/>
        <v>-1.2623152709359653E-2</v>
      </c>
      <c r="C545" s="32">
        <f t="shared" si="102"/>
        <v>1.3050882292492405E-2</v>
      </c>
      <c r="D545" s="32">
        <f t="shared" si="102"/>
        <v>1.3050882292492405E-2</v>
      </c>
      <c r="E545" s="33">
        <f t="shared" si="103"/>
        <v>1.0153303094177391E-2</v>
      </c>
      <c r="F545" s="33">
        <f t="shared" si="103"/>
        <v>-4.7675169232042069E-4</v>
      </c>
      <c r="G545" s="33">
        <f t="shared" si="103"/>
        <v>-1.9112591877099461E-2</v>
      </c>
      <c r="H545" s="34">
        <f t="shared" si="104"/>
        <v>1.8998959544645588E-2</v>
      </c>
      <c r="I545" s="34">
        <f t="shared" si="104"/>
        <v>-2.8602504069271673E-3</v>
      </c>
      <c r="J545" s="34">
        <f t="shared" si="104"/>
        <v>-1.0523209451414273E-2</v>
      </c>
      <c r="K545" s="32">
        <f t="shared" si="98"/>
        <v>2.6002265570943317E-2</v>
      </c>
    </row>
    <row r="546" spans="1:11">
      <c r="A546" s="31" t="str">
        <f t="shared" si="97"/>
        <v>Sep-10</v>
      </c>
      <c r="B546" s="32">
        <f t="shared" si="102"/>
        <v>-1.3435114503816847E-2</v>
      </c>
      <c r="C546" s="32">
        <f t="shared" si="102"/>
        <v>2.5451180009254948E-3</v>
      </c>
      <c r="D546" s="32">
        <f t="shared" si="102"/>
        <v>2.5451180009254948E-3</v>
      </c>
      <c r="E546" s="33">
        <f t="shared" si="103"/>
        <v>2.5494547719557836E-3</v>
      </c>
      <c r="F546" s="33">
        <f t="shared" si="103"/>
        <v>-1.2170513847544306E-2</v>
      </c>
      <c r="G546" s="33">
        <f t="shared" si="103"/>
        <v>-1.8387945814116291E-2</v>
      </c>
      <c r="H546" s="34">
        <f t="shared" si="104"/>
        <v>6.3338993648855979E-3</v>
      </c>
      <c r="I546" s="34">
        <f t="shared" si="104"/>
        <v>4.325761456813737E-6</v>
      </c>
      <c r="J546" s="34">
        <f t="shared" si="104"/>
        <v>-1.468253615762849E-2</v>
      </c>
      <c r="K546" s="32">
        <f t="shared" si="98"/>
        <v>1.6197852507901844E-2</v>
      </c>
    </row>
    <row r="547" spans="1:11">
      <c r="A547" s="31" t="str">
        <f t="shared" si="97"/>
        <v>Oct-10</v>
      </c>
      <c r="B547" s="32">
        <f t="shared" si="102"/>
        <v>-1.3481126423007805E-2</v>
      </c>
      <c r="C547" s="32">
        <f t="shared" si="102"/>
        <v>3.6040197066398161E-3</v>
      </c>
      <c r="D547" s="32">
        <f t="shared" si="102"/>
        <v>3.6040197066398161E-3</v>
      </c>
      <c r="E547" s="33">
        <f t="shared" si="103"/>
        <v>4.1685768417807356E-3</v>
      </c>
      <c r="F547" s="33">
        <f t="shared" si="103"/>
        <v>-1.6881276959960112E-2</v>
      </c>
      <c r="G547" s="33">
        <f t="shared" si="103"/>
        <v>-3.5369755940641956E-2</v>
      </c>
      <c r="H547" s="34">
        <f t="shared" si="104"/>
        <v>1.9166389499543968E-2</v>
      </c>
      <c r="I547" s="34">
        <f t="shared" si="104"/>
        <v>5.6252976677595434E-4</v>
      </c>
      <c r="J547" s="34">
        <f t="shared" si="104"/>
        <v>-2.0962470134193056E-2</v>
      </c>
      <c r="K547" s="32">
        <f t="shared" si="98"/>
        <v>1.7318620644021676E-2</v>
      </c>
    </row>
    <row r="548" spans="1:11">
      <c r="A548" s="31" t="str">
        <f t="shared" si="97"/>
        <v>Nov-10</v>
      </c>
      <c r="B548" s="32">
        <f t="shared" si="102"/>
        <v>-1.0463378176382654E-2</v>
      </c>
      <c r="C548" s="32">
        <f t="shared" si="102"/>
        <v>3.9635905958597117E-3</v>
      </c>
      <c r="D548" s="32">
        <f t="shared" si="102"/>
        <v>3.9635905958597117E-3</v>
      </c>
      <c r="E548" s="33">
        <f t="shared" si="103"/>
        <v>3.2824795719593514E-2</v>
      </c>
      <c r="F548" s="33">
        <f t="shared" si="103"/>
        <v>1.9759177245517012E-2</v>
      </c>
      <c r="G548" s="33">
        <f t="shared" si="103"/>
        <v>1.4105592764037889E-2</v>
      </c>
      <c r="H548" s="34">
        <f t="shared" si="104"/>
        <v>5.5749465556833577E-3</v>
      </c>
      <c r="I548" s="34">
        <f t="shared" si="104"/>
        <v>2.8747262743467061E-2</v>
      </c>
      <c r="J548" s="34">
        <f t="shared" si="104"/>
        <v>-1.2650372578413394E-2</v>
      </c>
      <c r="K548" s="32">
        <f t="shared" si="98"/>
        <v>1.457951980155614E-2</v>
      </c>
    </row>
    <row r="549" spans="1:11">
      <c r="A549" s="31" t="str">
        <f t="shared" si="97"/>
        <v>Dec-10</v>
      </c>
      <c r="B549" s="32">
        <f t="shared" si="102"/>
        <v>-9.2592592592593004E-3</v>
      </c>
      <c r="C549" s="32">
        <f t="shared" si="102"/>
        <v>1.3897627723347128E-3</v>
      </c>
      <c r="D549" s="32">
        <f t="shared" si="102"/>
        <v>1.3897627723347128E-3</v>
      </c>
      <c r="E549" s="33">
        <f t="shared" si="103"/>
        <v>-1.5901941776523265E-2</v>
      </c>
      <c r="F549" s="33">
        <f t="shared" si="103"/>
        <v>-2.3660305308192187E-2</v>
      </c>
      <c r="G549" s="33">
        <f t="shared" si="103"/>
        <v>-2.4785936116223484E-2</v>
      </c>
      <c r="H549" s="34">
        <f t="shared" si="104"/>
        <v>1.1542397199937326E-3</v>
      </c>
      <c r="I549" s="34">
        <f t="shared" si="104"/>
        <v>-1.7267706533154792E-2</v>
      </c>
      <c r="J549" s="34">
        <f t="shared" si="104"/>
        <v>-7.8837301494879553E-3</v>
      </c>
      <c r="K549" s="32">
        <f t="shared" si="98"/>
        <v>1.0748545601982684E-2</v>
      </c>
    </row>
    <row r="550" spans="1:11">
      <c r="A550" s="31" t="str">
        <f t="shared" si="97"/>
        <v>Jan-11</v>
      </c>
      <c r="B550" s="32">
        <f t="shared" si="102"/>
        <v>-1.0714285714285676E-2</v>
      </c>
      <c r="C550" s="32">
        <f t="shared" si="102"/>
        <v>-6.5045676214026127E-3</v>
      </c>
      <c r="D550" s="32">
        <f t="shared" si="102"/>
        <v>-6.5045676214026127E-3</v>
      </c>
      <c r="E550" s="33">
        <f t="shared" si="103"/>
        <v>-1.702798164356889E-2</v>
      </c>
      <c r="F550" s="33">
        <f t="shared" si="103"/>
        <v>-2.3426285127262414E-2</v>
      </c>
      <c r="G550" s="33">
        <f t="shared" si="103"/>
        <v>-1.1970110191152905E-2</v>
      </c>
      <c r="H550" s="34">
        <f t="shared" si="104"/>
        <v>-1.1594967980498971E-2</v>
      </c>
      <c r="I550" s="34">
        <f t="shared" si="104"/>
        <v>-1.059231243466463E-2</v>
      </c>
      <c r="J550" s="34">
        <f t="shared" si="104"/>
        <v>-6.5091410174542563E-3</v>
      </c>
      <c r="K550" s="32">
        <f t="shared" si="98"/>
        <v>4.2553107076075403E-3</v>
      </c>
    </row>
    <row r="551" spans="1:11">
      <c r="A551" s="31" t="str">
        <f t="shared" si="97"/>
        <v>Feb-11</v>
      </c>
      <c r="B551" s="32">
        <f t="shared" si="102"/>
        <v>-1.0158350761876322E-2</v>
      </c>
      <c r="C551" s="32">
        <f t="shared" si="102"/>
        <v>-6.730808935871524E-3</v>
      </c>
      <c r="D551" s="32">
        <f t="shared" si="102"/>
        <v>-6.730808935871524E-3</v>
      </c>
      <c r="E551" s="33">
        <f t="shared" si="103"/>
        <v>-2.1569093282529317E-2</v>
      </c>
      <c r="F551" s="33">
        <f t="shared" si="103"/>
        <v>-1.5208808812179564E-2</v>
      </c>
      <c r="G551" s="33">
        <f t="shared" si="103"/>
        <v>-3.0412809037136723E-2</v>
      </c>
      <c r="H551" s="34">
        <f t="shared" si="104"/>
        <v>1.5680900456057634E-2</v>
      </c>
      <c r="I551" s="34">
        <f t="shared" si="104"/>
        <v>-1.4938834789349542E-2</v>
      </c>
      <c r="J551" s="34">
        <f t="shared" si="104"/>
        <v>6.5004942369286667E-3</v>
      </c>
      <c r="K551" s="32">
        <f t="shared" si="98"/>
        <v>3.4627173231627228E-3</v>
      </c>
    </row>
    <row r="552" spans="1:11">
      <c r="A552" s="31" t="str">
        <f t="shared" si="97"/>
        <v>Mar-11</v>
      </c>
      <c r="B552" s="32">
        <f t="shared" si="102"/>
        <v>-2.5710014947683102E-2</v>
      </c>
      <c r="C552" s="32">
        <f t="shared" si="102"/>
        <v>-3.143969407792746E-2</v>
      </c>
      <c r="D552" s="32">
        <f t="shared" si="102"/>
        <v>-3.143969407792746E-2</v>
      </c>
      <c r="E552" s="33">
        <f t="shared" si="103"/>
        <v>-5.5232158968042233E-2</v>
      </c>
      <c r="F552" s="33">
        <f t="shared" si="103"/>
        <v>-5.4305488649203815E-2</v>
      </c>
      <c r="G552" s="33">
        <f t="shared" si="103"/>
        <v>-7.3274395515519952E-2</v>
      </c>
      <c r="H552" s="34">
        <f t="shared" si="104"/>
        <v>2.0468741528802514E-2</v>
      </c>
      <c r="I552" s="34">
        <f t="shared" si="104"/>
        <v>-2.4564773865540901E-2</v>
      </c>
      <c r="J552" s="34">
        <f t="shared" si="104"/>
        <v>9.8084447691015875E-4</v>
      </c>
      <c r="K552" s="32">
        <f t="shared" si="98"/>
        <v>-5.8808765543625352E-3</v>
      </c>
    </row>
    <row r="553" spans="1:11">
      <c r="A553" s="31" t="str">
        <f t="shared" si="97"/>
        <v>Apr-11</v>
      </c>
      <c r="B553" s="32">
        <f t="shared" si="102"/>
        <v>-2.4360902255639139E-2</v>
      </c>
      <c r="C553" s="32">
        <f t="shared" si="102"/>
        <v>-3.1693769843191277E-2</v>
      </c>
      <c r="D553" s="32">
        <f t="shared" si="102"/>
        <v>-3.1693769843191277E-2</v>
      </c>
      <c r="E553" s="33">
        <f t="shared" si="103"/>
        <v>-2.0324361479400865E-2</v>
      </c>
      <c r="F553" s="33">
        <f t="shared" si="103"/>
        <v>-3.7485696946838676E-2</v>
      </c>
      <c r="G553" s="33">
        <f t="shared" si="103"/>
        <v>-5.2891915274820955E-2</v>
      </c>
      <c r="H553" s="34">
        <f t="shared" si="104"/>
        <v>1.6266589396132902E-2</v>
      </c>
      <c r="I553" s="34">
        <f t="shared" si="104"/>
        <v>1.1741542096604274E-2</v>
      </c>
      <c r="J553" s="34">
        <f t="shared" si="104"/>
        <v>-1.7517364720177175E-2</v>
      </c>
      <c r="K553" s="32">
        <f t="shared" si="98"/>
        <v>-7.515963233233891E-3</v>
      </c>
    </row>
    <row r="554" spans="1:11">
      <c r="A554" s="31" t="str">
        <f t="shared" si="97"/>
        <v>May-11</v>
      </c>
      <c r="B554" s="32">
        <f t="shared" si="102"/>
        <v>-2.2365196078431349E-2</v>
      </c>
      <c r="C554" s="32">
        <f t="shared" si="102"/>
        <v>-3.6612162200724829E-2</v>
      </c>
      <c r="D554" s="32">
        <f t="shared" si="102"/>
        <v>-3.6612162200724829E-2</v>
      </c>
      <c r="E554" s="33">
        <f t="shared" si="103"/>
        <v>1.4037431511480625E-2</v>
      </c>
      <c r="F554" s="33">
        <f t="shared" si="103"/>
        <v>8.9945371515687267E-3</v>
      </c>
      <c r="G554" s="33">
        <f t="shared" si="103"/>
        <v>-2.4412015445564372E-2</v>
      </c>
      <c r="H554" s="34">
        <f t="shared" si="104"/>
        <v>3.4242480561494926E-2</v>
      </c>
      <c r="I554" s="34">
        <f t="shared" si="104"/>
        <v>5.2574458307370175E-2</v>
      </c>
      <c r="J554" s="34">
        <f t="shared" si="104"/>
        <v>-4.9730850195492948E-3</v>
      </c>
      <c r="K554" s="32">
        <f t="shared" si="98"/>
        <v>-1.4572891702652968E-2</v>
      </c>
    </row>
    <row r="555" spans="1:11">
      <c r="A555" s="31" t="str">
        <f t="shared" si="97"/>
        <v>Jun-11</v>
      </c>
      <c r="B555" s="32">
        <f t="shared" si="102"/>
        <v>-2.2159800249687889E-2</v>
      </c>
      <c r="C555" s="32">
        <f t="shared" si="102"/>
        <v>-3.066260251106756E-2</v>
      </c>
      <c r="D555" s="32">
        <f t="shared" si="102"/>
        <v>-3.066260251106756E-2</v>
      </c>
      <c r="E555" s="33">
        <f t="shared" si="103"/>
        <v>-4.5259688135129705E-3</v>
      </c>
      <c r="F555" s="33">
        <f t="shared" si="103"/>
        <v>3.1561852391288614E-3</v>
      </c>
      <c r="G555" s="33">
        <f t="shared" si="103"/>
        <v>-3.0202749526969663E-2</v>
      </c>
      <c r="H555" s="34">
        <f t="shared" si="104"/>
        <v>3.4397844239945297E-2</v>
      </c>
      <c r="I555" s="34">
        <f t="shared" si="104"/>
        <v>2.6963401768322903E-2</v>
      </c>
      <c r="J555" s="34">
        <f t="shared" si="104"/>
        <v>7.7170813220368562E-3</v>
      </c>
      <c r="K555" s="32">
        <f t="shared" si="98"/>
        <v>-8.6954926413853606E-3</v>
      </c>
    </row>
    <row r="556" spans="1:11">
      <c r="A556" s="31" t="str">
        <f t="shared" si="97"/>
        <v>Jul-11</v>
      </c>
      <c r="B556" s="32">
        <f t="shared" si="102"/>
        <v>-1.9368947203998732E-2</v>
      </c>
      <c r="C556" s="32">
        <f t="shared" si="102"/>
        <v>-2.635653306323249E-2</v>
      </c>
      <c r="D556" s="32">
        <f t="shared" si="102"/>
        <v>-2.635653306323249E-2</v>
      </c>
      <c r="E556" s="33">
        <f t="shared" si="103"/>
        <v>1.6116963632673453E-2</v>
      </c>
      <c r="F556" s="33">
        <f t="shared" si="103"/>
        <v>1.9693071541412754E-2</v>
      </c>
      <c r="G556" s="33">
        <f t="shared" si="103"/>
        <v>-8.6369520492183272E-3</v>
      </c>
      <c r="H556" s="34">
        <f t="shared" si="104"/>
        <v>2.8576840390804659E-2</v>
      </c>
      <c r="I556" s="34">
        <f t="shared" si="104"/>
        <v>4.3623254443984738E-2</v>
      </c>
      <c r="J556" s="34">
        <f t="shared" si="104"/>
        <v>3.5193860910995856E-3</v>
      </c>
      <c r="K556" s="32">
        <f t="shared" si="98"/>
        <v>-7.1256012537137536E-3</v>
      </c>
    </row>
    <row r="557" spans="1:11">
      <c r="A557" s="31" t="str">
        <f t="shared" si="97"/>
        <v>Aug-11</v>
      </c>
      <c r="B557" s="32">
        <f t="shared" si="102"/>
        <v>-1.7461802307452423E-2</v>
      </c>
      <c r="C557" s="32">
        <f t="shared" si="102"/>
        <v>-2.2519454548089346E-2</v>
      </c>
      <c r="D557" s="32">
        <f t="shared" si="102"/>
        <v>-2.2519454548089346E-2</v>
      </c>
      <c r="E557" s="33">
        <f t="shared" si="103"/>
        <v>7.9106030025846152E-2</v>
      </c>
      <c r="F557" s="33">
        <f t="shared" si="103"/>
        <v>8.3995722001179107E-2</v>
      </c>
      <c r="G557" s="33">
        <f t="shared" si="103"/>
        <v>7.1840828217397013E-2</v>
      </c>
      <c r="H557" s="34">
        <f t="shared" si="104"/>
        <v>1.1340204127134212E-2</v>
      </c>
      <c r="I557" s="34">
        <f t="shared" si="104"/>
        <v>0.10396675928414689</v>
      </c>
      <c r="J557" s="34">
        <f t="shared" si="104"/>
        <v>4.5312433062911772E-3</v>
      </c>
      <c r="K557" s="32">
        <f t="shared" si="98"/>
        <v>-5.1475375232379328E-3</v>
      </c>
    </row>
    <row r="558" spans="1:11">
      <c r="A558" s="31" t="str">
        <f t="shared" si="97"/>
        <v>Sep-11</v>
      </c>
      <c r="B558" s="32">
        <f t="shared" si="102"/>
        <v>-1.1451562983596397E-2</v>
      </c>
      <c r="C558" s="32">
        <f t="shared" si="102"/>
        <v>-3.2021693976459487E-3</v>
      </c>
      <c r="D558" s="32">
        <f t="shared" si="102"/>
        <v>-3.2021693976459487E-3</v>
      </c>
      <c r="E558" s="33">
        <f t="shared" si="103"/>
        <v>1.3488243699415259E-2</v>
      </c>
      <c r="F558" s="33">
        <f t="shared" si="103"/>
        <v>2.516201913412397E-3</v>
      </c>
      <c r="G558" s="33">
        <f t="shared" si="103"/>
        <v>-3.0564677810166474E-3</v>
      </c>
      <c r="H558" s="34">
        <f t="shared" si="104"/>
        <v>5.5897545992655839E-3</v>
      </c>
      <c r="I558" s="34">
        <f t="shared" si="104"/>
        <v>1.6744030318540659E-2</v>
      </c>
      <c r="J558" s="34">
        <f t="shared" si="104"/>
        <v>-1.0826017819360989E-2</v>
      </c>
      <c r="K558" s="32">
        <f t="shared" si="98"/>
        <v>8.3449563795261472E-3</v>
      </c>
    </row>
    <row r="559" spans="1:11">
      <c r="A559" s="31" t="str">
        <f>TEXT(A147,"mmm-yy")</f>
        <v>Oct-11</v>
      </c>
      <c r="B559" s="32">
        <f t="shared" ref="B559:D560" si="105">(B147/B135-1)</f>
        <v>-1.9131491041603388E-2</v>
      </c>
      <c r="C559" s="32">
        <f t="shared" si="105"/>
        <v>-2.6113756964249557E-2</v>
      </c>
      <c r="D559" s="32">
        <f t="shared" si="105"/>
        <v>-2.6113756964249557E-2</v>
      </c>
      <c r="E559" s="33">
        <f t="shared" ref="E559:G560" si="106">IF(OR(E147="C",E147&lt;0,E135="C",E135&lt;0),"C",E147/E135-1)</f>
        <v>-9.9455452778187681E-3</v>
      </c>
      <c r="F559" s="33">
        <f t="shared" si="106"/>
        <v>-1.4813952373451289E-2</v>
      </c>
      <c r="G559" s="33">
        <f t="shared" si="106"/>
        <v>-4.1609174654359538E-2</v>
      </c>
      <c r="H559" s="34">
        <f t="shared" ref="H559:J560" si="107">IF(OR(H293="C",H281="C"),"C",H293/H281-1)</f>
        <v>2.7958554665049817E-2</v>
      </c>
      <c r="I559" s="34">
        <f t="shared" si="107"/>
        <v>1.660174563718253E-2</v>
      </c>
      <c r="J559" s="34">
        <f t="shared" si="107"/>
        <v>-4.9173124492415399E-3</v>
      </c>
      <c r="K559" s="32">
        <f>(K293/K281-1)</f>
        <v>-7.1184525335213911E-3</v>
      </c>
    </row>
    <row r="560" spans="1:11">
      <c r="A560" s="31" t="str">
        <f>TEXT(A148,"mmm-yy")</f>
        <v>Nov-11</v>
      </c>
      <c r="B560" s="32">
        <f t="shared" si="105"/>
        <v>-2.0543806646525664E-2</v>
      </c>
      <c r="C560" s="32">
        <f t="shared" si="105"/>
        <v>-2.7538630964336952E-2</v>
      </c>
      <c r="D560" s="32">
        <f t="shared" si="105"/>
        <v>-2.7538630964336952E-2</v>
      </c>
      <c r="E560" s="33">
        <f t="shared" si="106"/>
        <v>-2.2413602541384803E-2</v>
      </c>
      <c r="F560" s="33">
        <f t="shared" si="106"/>
        <v>-1.486689280386444E-2</v>
      </c>
      <c r="G560" s="33">
        <f t="shared" si="106"/>
        <v>-2.7187726274397472E-2</v>
      </c>
      <c r="H560" s="34">
        <f t="shared" si="107"/>
        <v>1.2665170663757941E-2</v>
      </c>
      <c r="I560" s="34">
        <f t="shared" si="107"/>
        <v>5.2701614543664288E-3</v>
      </c>
      <c r="J560" s="34">
        <f t="shared" si="107"/>
        <v>7.71973685102334E-3</v>
      </c>
      <c r="K560" s="32">
        <f>(K294/K282-1)</f>
        <v>-7.1415387081908976E-3</v>
      </c>
    </row>
    <row r="562" spans="1:11" ht="15">
      <c r="A562" s="35" t="s">
        <v>22</v>
      </c>
      <c r="B562" s="36"/>
      <c r="C562" s="37" t="str">
        <f>B3</f>
        <v>Total NZ</v>
      </c>
      <c r="E562" s="38"/>
      <c r="I562" s="19"/>
    </row>
    <row r="563" spans="1:11" ht="38.25">
      <c r="A563" s="54" t="s">
        <v>23</v>
      </c>
      <c r="B563" s="54" t="str">
        <f>B5&amp;" at end of quarter"</f>
        <v>Establishments at end of quarter</v>
      </c>
      <c r="C563" s="54" t="s">
        <v>24</v>
      </c>
      <c r="D563" s="54" t="s">
        <v>25</v>
      </c>
      <c r="E563" s="54" t="s">
        <v>8</v>
      </c>
      <c r="F563" s="54" t="s">
        <v>1</v>
      </c>
      <c r="G563" s="54" t="s">
        <v>2</v>
      </c>
      <c r="H563" s="54" t="str">
        <f>H5</f>
        <v>Stay Length</v>
      </c>
      <c r="I563" s="54" t="str">
        <f>I5</f>
        <v>Occupancy Rate %</v>
      </c>
      <c r="J563" s="54" t="str">
        <f>J5</f>
        <v>Guests per Stay Unit Night</v>
      </c>
      <c r="K563" s="54" t="str">
        <f>K5</f>
        <v>Stay Units per Establishment</v>
      </c>
    </row>
    <row r="564" spans="1:11">
      <c r="A564" t="str">
        <f>"QE "&amp;TEXT(A8,"mmm-yy")</f>
        <v>QE Mar-00</v>
      </c>
      <c r="B564">
        <f>B8</f>
        <v>2886</v>
      </c>
      <c r="C564" s="1">
        <f>SUM(C6:C8)/3</f>
        <v>120720.33333333333</v>
      </c>
      <c r="D564" s="49">
        <f>SUM(D6:D8)</f>
        <v>10985005</v>
      </c>
      <c r="E564" s="23">
        <f>IF(OR(E6="C",E6&lt;0,E7="C",E7&lt;0,E8="C",E8&lt;0),"C",SUM(E6:E8))</f>
        <v>4493665</v>
      </c>
      <c r="F564" s="23">
        <f>IF(OR(F6&lt;0,F7&lt;0,F8&lt;0,F6="C",F7="C",F8="C"),"C",SUM(F6:F8))</f>
        <v>8354284</v>
      </c>
      <c r="G564" s="23">
        <f>IF(OR(G6&lt;0,G7&lt;0,G8&lt;0,G6="C",G7="C",G8="C"),"C",SUM(G6:G8))</f>
        <v>4246499</v>
      </c>
      <c r="H564" s="24">
        <f>IF(OR(F564="C",G564="C"),"C",F564/G564)</f>
        <v>1.9673345030812441</v>
      </c>
      <c r="I564" s="50">
        <f>IF(D564=0,"-",IF(E564="C","C",100*E564/D564))</f>
        <v>40.90726403856894</v>
      </c>
      <c r="J564" s="25">
        <f>IF(OR(F564="C",E564="C"),"C",F564/E564)</f>
        <v>1.859124790121204</v>
      </c>
      <c r="K564" s="44">
        <f t="shared" ref="K564:K610" si="108">C564/B564</f>
        <v>41.829637329637329</v>
      </c>
    </row>
    <row r="565" spans="1:11">
      <c r="A565" t="str">
        <f>"QE "&amp;TEXT(A11,"mmm-yy")</f>
        <v>QE Jun-00</v>
      </c>
      <c r="B565">
        <f>B11</f>
        <v>2813</v>
      </c>
      <c r="C565" s="1">
        <f>SUM(C9:C11)/3</f>
        <v>116403.33333333333</v>
      </c>
      <c r="D565" s="49">
        <f>SUM(D9:D11)</f>
        <v>10590940</v>
      </c>
      <c r="E565" s="23">
        <f>IF(OR(E9="C",E9&lt;0,E10="C",E10&lt;0,E11="C",E11&lt;0),"C",SUM(E9:E11))</f>
        <v>2931257</v>
      </c>
      <c r="F565" s="23">
        <f>IF(OR(F9&lt;0,F10&lt;0,F11&lt;0,F9="C",F10="C",F11="C"),"C",SUM(F9:F11))</f>
        <v>4994245</v>
      </c>
      <c r="G565" s="23">
        <f>IF(OR(G9&lt;0,G10&lt;0,G11&lt;0,G9="C",G10="C",G11="C"),"C",SUM(G9:G11))</f>
        <v>2736517</v>
      </c>
      <c r="H565" s="24">
        <f t="shared" ref="H565:H585" si="109">IF(OR(F565="C",G565="C"),"C",F565/G565)</f>
        <v>1.8250370818087371</v>
      </c>
      <c r="I565" s="50">
        <f t="shared" ref="I565:I585" si="110">IF(D565=0,"-",IF(E565="C","C",100*E565/D565))</f>
        <v>27.677023946882901</v>
      </c>
      <c r="J565" s="25">
        <f t="shared" ref="J565:J585" si="111">IF(OR(F565="C",E565="C"),"C",F565/E565)</f>
        <v>1.7037895346603864</v>
      </c>
      <c r="K565" s="44">
        <f t="shared" si="108"/>
        <v>41.380495319350629</v>
      </c>
    </row>
    <row r="566" spans="1:11">
      <c r="A566" t="str">
        <f>"QE "&amp;TEXT(A14,"mmm-yy")</f>
        <v>QE Sep-00</v>
      </c>
      <c r="B566">
        <f>B14</f>
        <v>2848</v>
      </c>
      <c r="C566" s="1">
        <f>SUM(C12:C14)/3</f>
        <v>114346.66666666667</v>
      </c>
      <c r="D566" s="49">
        <f>SUM(D12:D14)</f>
        <v>10519318</v>
      </c>
      <c r="E566" s="23">
        <f>IF(OR(E12="C",E12&lt;0,E13="C",E13&lt;0,E14="C",E14&lt;0),"C",SUM(E12:E14))</f>
        <v>2879943</v>
      </c>
      <c r="F566" s="23">
        <f>IF(OR(F12&lt;0,F13&lt;0,F14&lt;0,F12="C",F13="C",F14="C"),"C",SUM(F12:F14))</f>
        <v>4951459</v>
      </c>
      <c r="G566" s="23">
        <f>IF(OR(G12&lt;0,G13&lt;0,G14&lt;0,G12="C",G13="C",G14="C"),"C",SUM(G12:G14))</f>
        <v>2597652</v>
      </c>
      <c r="H566" s="24">
        <f t="shared" si="109"/>
        <v>1.906128688523328</v>
      </c>
      <c r="I566" s="50">
        <f t="shared" si="110"/>
        <v>27.377658893856047</v>
      </c>
      <c r="J566" s="25">
        <f t="shared" si="111"/>
        <v>1.7192906248491724</v>
      </c>
      <c r="K566" s="44">
        <f t="shared" si="108"/>
        <v>40.149812734082396</v>
      </c>
    </row>
    <row r="567" spans="1:11">
      <c r="A567" t="str">
        <f>"QE "&amp;TEXT(A17,"mmm-yy")</f>
        <v>QE Dec-00</v>
      </c>
      <c r="B567">
        <f>B17</f>
        <v>2899</v>
      </c>
      <c r="C567" s="1">
        <f>SUM(C15:C17)/3</f>
        <v>118945</v>
      </c>
      <c r="D567" s="49">
        <f>SUM(D15:D17)</f>
        <v>10942052</v>
      </c>
      <c r="E567" s="23">
        <f>IF(OR(E15="C",E15&lt;0,E16="C",E16&lt;0,E17="C",E17&lt;0),"C",SUM(E15:E17))</f>
        <v>3852811</v>
      </c>
      <c r="F567" s="23">
        <f>IF(OR(F15&lt;0,F16&lt;0,F17&lt;0,F15="C",F16="C",F17="C"),"C",SUM(F15:F17))</f>
        <v>6828618</v>
      </c>
      <c r="G567" s="23">
        <f>IF(OR(G15&lt;0,G16&lt;0,G17&lt;0,G15="C",G16="C",G17="C"),"C",SUM(G15:G17))</f>
        <v>3716387</v>
      </c>
      <c r="H567" s="24">
        <f t="shared" si="109"/>
        <v>1.8374345836426615</v>
      </c>
      <c r="I567" s="50">
        <f t="shared" si="110"/>
        <v>35.211046337560816</v>
      </c>
      <c r="J567" s="25">
        <f t="shared" si="111"/>
        <v>1.7723729505548027</v>
      </c>
      <c r="K567" s="44">
        <f t="shared" si="108"/>
        <v>41.029665401862708</v>
      </c>
    </row>
    <row r="568" spans="1:11">
      <c r="A568" t="str">
        <f>"QE "&amp;TEXT(A20,"mmm-yy")</f>
        <v>QE Mar-01</v>
      </c>
      <c r="B568">
        <f>B20</f>
        <v>2908</v>
      </c>
      <c r="C568" s="1">
        <f>SUM(C18:C20)/3</f>
        <v>121092</v>
      </c>
      <c r="D568" s="49">
        <f>SUM(D18:D20)</f>
        <v>10898577</v>
      </c>
      <c r="E568" s="23">
        <f>IF(OR(E18="C",E18&lt;0,E19="C",E19&lt;0,E20="C",E20&lt;0),"C",SUM(E18:E20))</f>
        <v>4841209</v>
      </c>
      <c r="F568" s="23">
        <f>IF(OR(F18&lt;0,F19&lt;0,F20&lt;0,F18="C",F19="C",F20="C"),"C",SUM(F18:F20))</f>
        <v>9002125</v>
      </c>
      <c r="G568" s="23">
        <f>IF(OR(G18&lt;0,G19&lt;0,G20&lt;0,G18="C",G19="C",G20="C"),"C",SUM(G18:G20))</f>
        <v>4706239</v>
      </c>
      <c r="H568" s="24">
        <f t="shared" si="109"/>
        <v>1.9128065956701306</v>
      </c>
      <c r="I568" s="50">
        <f t="shared" si="110"/>
        <v>44.420560592451658</v>
      </c>
      <c r="J568" s="25">
        <f t="shared" si="111"/>
        <v>1.8594786963339116</v>
      </c>
      <c r="K568" s="44">
        <f t="shared" si="108"/>
        <v>41.640990371389272</v>
      </c>
    </row>
    <row r="569" spans="1:11">
      <c r="A569" t="str">
        <f>"QE "&amp;TEXT(A23,"mmm-yy")</f>
        <v>QE Jun-01</v>
      </c>
      <c r="B569">
        <f>B23</f>
        <v>2855</v>
      </c>
      <c r="C569" s="1">
        <f>SUM(C21:C23)/3</f>
        <v>117149</v>
      </c>
      <c r="D569" s="49">
        <f>SUM(D21:D23)</f>
        <v>10659188</v>
      </c>
      <c r="E569" s="23">
        <f>IF(OR(E21="C",E21&lt;0,E22="C",E22&lt;0,E23="C",E23&lt;0),"C",SUM(E21:E23))</f>
        <v>3099863</v>
      </c>
      <c r="F569" s="23">
        <f>IF(OR(F21&lt;0,F22&lt;0,F23&lt;0,F21="C",F22="C",F23="C"),"C",SUM(F21:F23))</f>
        <v>5196447</v>
      </c>
      <c r="G569" s="23">
        <f>IF(OR(G21&lt;0,G22&lt;0,G23&lt;0,G21="C",G22="C",G23="C"),"C",SUM(G21:G23))</f>
        <v>2854256</v>
      </c>
      <c r="H569" s="24">
        <f t="shared" si="109"/>
        <v>1.8205959801783722</v>
      </c>
      <c r="I569" s="50">
        <f t="shared" si="110"/>
        <v>29.081605465632091</v>
      </c>
      <c r="J569" s="25">
        <f t="shared" si="111"/>
        <v>1.6763473095423895</v>
      </c>
      <c r="K569" s="44">
        <f t="shared" si="108"/>
        <v>41.032924693520137</v>
      </c>
    </row>
    <row r="570" spans="1:11">
      <c r="A570" t="str">
        <f>"QE "&amp;TEXT(A26,"mmm-yy")</f>
        <v>QE Sep-01</v>
      </c>
      <c r="B570">
        <f>B26</f>
        <v>2905</v>
      </c>
      <c r="C570" s="1">
        <f>SUM(C24:C26)/3</f>
        <v>116191.33333333333</v>
      </c>
      <c r="D570" s="49">
        <f>SUM(D24:D26)</f>
        <v>10688446</v>
      </c>
      <c r="E570" s="23">
        <f>IF(OR(E24="C",E24&lt;0,E25="C",E25&lt;0,E26="C",E26&lt;0),"C",SUM(E24:E26))</f>
        <v>3154963</v>
      </c>
      <c r="F570" s="23">
        <f>IF(OR(F24&lt;0,F25&lt;0,F26&lt;0,F24="C",F25="C",F26="C"),"C",SUM(F24:F26))</f>
        <v>5423392</v>
      </c>
      <c r="G570" s="23">
        <f>IF(OR(G24&lt;0,G25&lt;0,G26&lt;0,G24="C",G25="C",G26="C"),"C",SUM(G24:G26))</f>
        <v>2816491</v>
      </c>
      <c r="H570" s="24">
        <f t="shared" si="109"/>
        <v>1.9255847080640414</v>
      </c>
      <c r="I570" s="50">
        <f t="shared" si="110"/>
        <v>29.517508906346162</v>
      </c>
      <c r="J570" s="25">
        <f t="shared" si="111"/>
        <v>1.7190033607367186</v>
      </c>
      <c r="K570" s="44">
        <f t="shared" si="108"/>
        <v>39.997016637980494</v>
      </c>
    </row>
    <row r="571" spans="1:11">
      <c r="A571" t="str">
        <f>"QE "&amp;TEXT(A29,"mmm-yy")</f>
        <v>QE Dec-01</v>
      </c>
      <c r="B571">
        <f>B29</f>
        <v>2947</v>
      </c>
      <c r="C571" s="1">
        <f>SUM(C27:C29)/3</f>
        <v>121361.66666666667</v>
      </c>
      <c r="D571" s="49">
        <f>SUM(D27:D29)</f>
        <v>11164596</v>
      </c>
      <c r="E571" s="23">
        <f>IF(OR(E27="C",E27&lt;0,E28="C",E28&lt;0,E29="C",E29&lt;0),"C",SUM(E27:E29))</f>
        <v>3979321</v>
      </c>
      <c r="F571" s="23">
        <f>IF(OR(F27&lt;0,F28&lt;0,F29&lt;0,F27="C",F28="C",F29="C"),"C",SUM(F27:F29))</f>
        <v>7137540</v>
      </c>
      <c r="G571" s="23">
        <f>IF(OR(G27&lt;0,G28&lt;0,G29&lt;0,G27="C",G28="C",G29="C"),"C",SUM(G27:G29))</f>
        <v>3821721</v>
      </c>
      <c r="H571" s="24">
        <f t="shared" si="109"/>
        <v>1.8676245597206076</v>
      </c>
      <c r="I571" s="50">
        <f t="shared" si="110"/>
        <v>35.642319704179172</v>
      </c>
      <c r="J571" s="25">
        <f t="shared" si="111"/>
        <v>1.7936577622162173</v>
      </c>
      <c r="K571" s="44">
        <f t="shared" si="108"/>
        <v>41.181427440334808</v>
      </c>
    </row>
    <row r="572" spans="1:11">
      <c r="A572" t="str">
        <f>"QE "&amp;TEXT(A32,"mmm-yy")</f>
        <v>QE Mar-02</v>
      </c>
      <c r="B572">
        <f>B32</f>
        <v>2949</v>
      </c>
      <c r="C572" s="1">
        <f>SUM(C30:C32)/3</f>
        <v>123612.66666666667</v>
      </c>
      <c r="D572" s="49">
        <f>SUM(D30:D32)</f>
        <v>11124515</v>
      </c>
      <c r="E572" s="23">
        <f>IF(OR(E30="C",E30&lt;0,E31="C",E31&lt;0,E32="C",E32&lt;0),"C",SUM(E30:E32))</f>
        <v>5183201</v>
      </c>
      <c r="F572" s="23">
        <f>IF(OR(F30&lt;0,F31&lt;0,F32&lt;0,F30="C",F31="C",F32="C"),"C",SUM(F30:F32))</f>
        <v>9739740</v>
      </c>
      <c r="G572" s="23">
        <f>IF(OR(G30&lt;0,G31&lt;0,G32&lt;0,G30="C",G31="C",G32="C"),"C",SUM(G30:G32))</f>
        <v>4983328</v>
      </c>
      <c r="H572" s="24">
        <f t="shared" si="109"/>
        <v>1.9544649679892634</v>
      </c>
      <c r="I572" s="50">
        <f t="shared" si="110"/>
        <v>46.592602014559738</v>
      </c>
      <c r="J572" s="25">
        <f t="shared" si="111"/>
        <v>1.8790974920710195</v>
      </c>
      <c r="K572" s="44">
        <f t="shared" si="108"/>
        <v>41.916807957499721</v>
      </c>
    </row>
    <row r="573" spans="1:11">
      <c r="A573" t="str">
        <f>"QE "&amp;TEXT(A35,"mmm-yy")</f>
        <v>QE Jun-02</v>
      </c>
      <c r="B573">
        <f>B35</f>
        <v>2876</v>
      </c>
      <c r="C573" s="1">
        <f>SUM(C33:C35)/3</f>
        <v>118387.33333333333</v>
      </c>
      <c r="D573" s="49">
        <f>SUM(D33:D35)</f>
        <v>10772996</v>
      </c>
      <c r="E573" s="23">
        <f>IF(OR(E33="C",E33&lt;0,E34="C",E34&lt;0,E35="C",E35&lt;0),"C",SUM(E33:E35))</f>
        <v>3302429</v>
      </c>
      <c r="F573" s="23">
        <f>IF(OR(F33&lt;0,F34&lt;0,F35&lt;0,F33="C",F34="C",F35="C"),"C",SUM(F33:F35))</f>
        <v>5489626</v>
      </c>
      <c r="G573" s="23">
        <f>IF(OR(G33&lt;0,G34&lt;0,G35&lt;0,G33="C",G34="C",G35="C"),"C",SUM(G33:G35))</f>
        <v>3022585</v>
      </c>
      <c r="H573" s="24">
        <f t="shared" si="109"/>
        <v>1.8162023565921224</v>
      </c>
      <c r="I573" s="50">
        <f t="shared" si="110"/>
        <v>30.654694385851439</v>
      </c>
      <c r="J573" s="25">
        <f t="shared" si="111"/>
        <v>1.6622994771424306</v>
      </c>
      <c r="K573" s="44">
        <f t="shared" si="108"/>
        <v>41.163885025498374</v>
      </c>
    </row>
    <row r="574" spans="1:11">
      <c r="A574" t="str">
        <f>"QE "&amp;TEXT(A38,"mmm-yy")</f>
        <v>QE Sep-02</v>
      </c>
      <c r="B574">
        <f>B38</f>
        <v>2895</v>
      </c>
      <c r="C574" s="1">
        <f>SUM(C36:C38)/3</f>
        <v>117578.66666666667</v>
      </c>
      <c r="D574" s="49">
        <f>SUM(D36:D38)</f>
        <v>10816341</v>
      </c>
      <c r="E574" s="23">
        <f>IF(OR(E36="C",E36&lt;0,E37="C",E37&lt;0,E38="C",E38&lt;0),"C",SUM(E36:E38))</f>
        <v>3318408</v>
      </c>
      <c r="F574" s="23">
        <f>IF(OR(F36&lt;0,F37&lt;0,F38&lt;0,F36="C",F37="C",F38="C"),"C",SUM(F36:F38))</f>
        <v>5685582</v>
      </c>
      <c r="G574" s="23">
        <f>IF(OR(G36&lt;0,G37&lt;0,G38&lt;0,G36="C",G37="C",G38="C"),"C",SUM(G36:G38))</f>
        <v>2899297</v>
      </c>
      <c r="H574" s="24">
        <f t="shared" si="109"/>
        <v>1.9610208957550743</v>
      </c>
      <c r="I574" s="50">
        <f t="shared" si="110"/>
        <v>30.67958009090135</v>
      </c>
      <c r="J574" s="25">
        <f t="shared" si="111"/>
        <v>1.7133462793001946</v>
      </c>
      <c r="K574" s="44">
        <f t="shared" si="108"/>
        <v>40.614392630972944</v>
      </c>
    </row>
    <row r="575" spans="1:11">
      <c r="A575" t="str">
        <f>"QE "&amp;TEXT(A41,"mmm-yy")</f>
        <v>QE Dec-02</v>
      </c>
      <c r="B575">
        <f>B41</f>
        <v>2952</v>
      </c>
      <c r="C575" s="1">
        <f>SUM(C39:C41)/3</f>
        <v>122120.33333333333</v>
      </c>
      <c r="D575" s="49">
        <f>SUM(D39:D41)</f>
        <v>11234575</v>
      </c>
      <c r="E575" s="23">
        <f>IF(OR(E39="C",E39&lt;0,E40="C",E40&lt;0,E41="C",E41&lt;0),"C",SUM(E39:E41))</f>
        <v>4314346</v>
      </c>
      <c r="F575" s="23">
        <f>IF(OR(F39&lt;0,F40&lt;0,F41&lt;0,F39="C",F40="C",F41="C"),"C",SUM(F39:F41))</f>
        <v>7589286</v>
      </c>
      <c r="G575" s="23">
        <f>IF(OR(G39&lt;0,G40&lt;0,G41&lt;0,G39="C",G40="C",G41="C"),"C",SUM(G39:G41))</f>
        <v>4042887</v>
      </c>
      <c r="H575" s="24">
        <f t="shared" si="109"/>
        <v>1.8771946878554855</v>
      </c>
      <c r="I575" s="50">
        <f t="shared" si="110"/>
        <v>38.402396174310113</v>
      </c>
      <c r="J575" s="25">
        <f t="shared" si="111"/>
        <v>1.7590814459480069</v>
      </c>
      <c r="K575" s="44">
        <f t="shared" si="108"/>
        <v>41.368676603432696</v>
      </c>
    </row>
    <row r="576" spans="1:11">
      <c r="A576" t="str">
        <f>"QE "&amp;TEXT(A44,"mmm-yy")</f>
        <v>QE Mar-03</v>
      </c>
      <c r="B576">
        <f>B44</f>
        <v>2967</v>
      </c>
      <c r="C576" s="1">
        <f>SUM(C42:C44)/3</f>
        <v>124462.66666666667</v>
      </c>
      <c r="D576" s="49">
        <f>SUM(D42:D44)</f>
        <v>11201144</v>
      </c>
      <c r="E576" s="23">
        <f>IF(OR(E42="C",E42&lt;0,E43="C",E43&lt;0,E44="C",E44&lt;0),"C",SUM(E42:E44))</f>
        <v>5280721</v>
      </c>
      <c r="F576" s="23">
        <f>IF(OR(F42&lt;0,F43&lt;0,F44&lt;0,F42="C",F43="C",F44="C"),"C",SUM(F42:F44))</f>
        <v>9795829</v>
      </c>
      <c r="G576" s="23">
        <f>IF(OR(G42&lt;0,G43&lt;0,G44&lt;0,G42="C",G43="C",G44="C"),"C",SUM(G42:G44))</f>
        <v>5050337</v>
      </c>
      <c r="H576" s="24">
        <f t="shared" si="109"/>
        <v>1.9396386815374895</v>
      </c>
      <c r="I576" s="50">
        <f t="shared" si="110"/>
        <v>47.144479171056098</v>
      </c>
      <c r="J576" s="25">
        <f t="shared" si="111"/>
        <v>1.8550173357009394</v>
      </c>
      <c r="K576" s="44">
        <f t="shared" si="108"/>
        <v>41.948994495000562</v>
      </c>
    </row>
    <row r="577" spans="1:11">
      <c r="A577" t="str">
        <f>"QE "&amp;TEXT(A47,"mmm-yy")</f>
        <v>QE Jun-03</v>
      </c>
      <c r="B577">
        <f>B47</f>
        <v>2839</v>
      </c>
      <c r="C577" s="1">
        <f>SUM(C45:C47)/3</f>
        <v>118052.66666666667</v>
      </c>
      <c r="D577" s="49">
        <f>SUM(D45:D47)</f>
        <v>10742399</v>
      </c>
      <c r="E577" s="23">
        <f>IF(OR(E45="C",E45&lt;0,E46="C",E46&lt;0,E47="C",E47&lt;0),"C",SUM(E45:E47))</f>
        <v>3427223</v>
      </c>
      <c r="F577" s="23">
        <f>IF(OR(F45&lt;0,F46&lt;0,F47&lt;0,F45="C",F46="C",F47="C"),"C",SUM(F45:F47))</f>
        <v>5747018</v>
      </c>
      <c r="G577" s="23">
        <f>IF(OR(G45&lt;0,G46&lt;0,G47&lt;0,G45="C",G46="C",G47="C"),"C",SUM(G45:G47))</f>
        <v>3105776</v>
      </c>
      <c r="H577" s="24">
        <f t="shared" si="109"/>
        <v>1.850429007114486</v>
      </c>
      <c r="I577" s="50">
        <f t="shared" si="110"/>
        <v>31.90370232943312</v>
      </c>
      <c r="J577" s="25">
        <f t="shared" si="111"/>
        <v>1.6768730835431485</v>
      </c>
      <c r="K577" s="44">
        <f t="shared" si="108"/>
        <v>41.582482094634265</v>
      </c>
    </row>
    <row r="578" spans="1:11">
      <c r="A578" t="str">
        <f>"QE "&amp;TEXT(A50,"mmm-yy")</f>
        <v>QE Sep-03</v>
      </c>
      <c r="B578">
        <f>B50</f>
        <v>2893</v>
      </c>
      <c r="C578" s="1">
        <f>SUM(C48:C50)/3</f>
        <v>117938</v>
      </c>
      <c r="D578" s="49">
        <f>SUM(D48:D50)</f>
        <v>10849246</v>
      </c>
      <c r="E578" s="23">
        <f>IF(OR(E48="C",E48&lt;0,E49="C",E49&lt;0,E50="C",E50&lt;0),"C",SUM(E48:E50))</f>
        <v>3397818</v>
      </c>
      <c r="F578" s="23">
        <f>IF(OR(F48&lt;0,F49&lt;0,F50&lt;0,F48="C",F49="C",F50="C"),"C",SUM(F48:F50))</f>
        <v>5833483</v>
      </c>
      <c r="G578" s="23">
        <f>IF(OR(G48&lt;0,G49&lt;0,G50&lt;0,G48="C",G49="C",G50="C"),"C",SUM(G48:G50))</f>
        <v>3035879</v>
      </c>
      <c r="H578" s="24">
        <f t="shared" si="109"/>
        <v>1.9215136703406164</v>
      </c>
      <c r="I578" s="50">
        <f t="shared" si="110"/>
        <v>31.318471348147142</v>
      </c>
      <c r="J578" s="25">
        <f t="shared" si="111"/>
        <v>1.7168320963630188</v>
      </c>
      <c r="K578" s="44">
        <f t="shared" si="108"/>
        <v>40.766678188731419</v>
      </c>
    </row>
    <row r="579" spans="1:11">
      <c r="A579" t="str">
        <f>"QE "&amp;TEXT(A53,"mmm-yy")</f>
        <v>QE Dec-03</v>
      </c>
      <c r="B579">
        <f>B53</f>
        <v>2957</v>
      </c>
      <c r="C579" s="1">
        <f>SUM(C51:C53)/3</f>
        <v>122892</v>
      </c>
      <c r="D579" s="49">
        <f>SUM(D51:D53)</f>
        <v>11305279</v>
      </c>
      <c r="E579" s="23">
        <f>IF(OR(E51="C",E51&lt;0,E52="C",E52&lt;0,E53="C",E53&lt;0),"C",SUM(E51:E53))</f>
        <v>4426063</v>
      </c>
      <c r="F579" s="23">
        <f>IF(OR(F51&lt;0,F52&lt;0,F53&lt;0,F51="C",F52="C",F53="C"),"C",SUM(F51:F53))</f>
        <v>7786128</v>
      </c>
      <c r="G579" s="23">
        <f>IF(OR(G51&lt;0,G52&lt;0,G53&lt;0,G51="C",G52="C",G53="C"),"C",SUM(G51:G53))</f>
        <v>4248410</v>
      </c>
      <c r="H579" s="24">
        <f t="shared" si="109"/>
        <v>1.8327157689582692</v>
      </c>
      <c r="I579" s="50">
        <f t="shared" si="110"/>
        <v>39.150409291093126</v>
      </c>
      <c r="J579" s="25">
        <f t="shared" si="111"/>
        <v>1.7591543545584416</v>
      </c>
      <c r="K579" s="44">
        <f t="shared" si="108"/>
        <v>41.55968887385864</v>
      </c>
    </row>
    <row r="580" spans="1:11">
      <c r="A580" t="str">
        <f>"QE "&amp;TEXT(A56,"mmm-yy")</f>
        <v>QE Mar-04</v>
      </c>
      <c r="B580">
        <f>B56</f>
        <v>2951</v>
      </c>
      <c r="C580" s="1">
        <f>SUM(C54:C56)/3</f>
        <v>125868.33333333333</v>
      </c>
      <c r="D580" s="49">
        <f>SUM(D54:D56)</f>
        <v>11454821</v>
      </c>
      <c r="E580" s="23">
        <f>IF(OR(E54="C",E54&lt;0,E55="C",E55&lt;0,E56="C",E56&lt;0),"C",SUM(E54:E56))</f>
        <v>5519599</v>
      </c>
      <c r="F580" s="23">
        <f>IF(OR(F54&lt;0,F55&lt;0,F56&lt;0,F54="C",F55="C",F56="C"),"C",SUM(F54:F56))</f>
        <v>10209247</v>
      </c>
      <c r="G580" s="23">
        <f>IF(OR(G54&lt;0,G55&lt;0,G56&lt;0,G54="C",G55="C",G56="C"),"C",SUM(G54:G56))</f>
        <v>5298333</v>
      </c>
      <c r="H580" s="24">
        <f t="shared" si="109"/>
        <v>1.9268790768719142</v>
      </c>
      <c r="I580" s="50">
        <f t="shared" si="110"/>
        <v>48.18581626024536</v>
      </c>
      <c r="J580" s="25">
        <f t="shared" si="111"/>
        <v>1.8496356347625977</v>
      </c>
      <c r="K580" s="44">
        <f t="shared" si="108"/>
        <v>42.65277307127527</v>
      </c>
    </row>
    <row r="581" spans="1:11">
      <c r="A581" t="str">
        <f>"QE "&amp;TEXT(A59,"mmm-yy")</f>
        <v>QE Jun-04</v>
      </c>
      <c r="B581">
        <f>B59</f>
        <v>2903</v>
      </c>
      <c r="C581" s="1">
        <f>SUM(C57:C59)/3</f>
        <v>123048.33333333333</v>
      </c>
      <c r="D581" s="49">
        <f>SUM(D57:D59)</f>
        <v>11196428</v>
      </c>
      <c r="E581" s="23">
        <f>IF(OR(E57="C",E57&lt;0,E58="C",E58&lt;0,E59="C",E59&lt;0),"C",SUM(E57:E59))</f>
        <v>3686043</v>
      </c>
      <c r="F581" s="23">
        <f>IF(OR(F57&lt;0,F58&lt;0,F59&lt;0,F57="C",F58="C",F59="C"),"C",SUM(F57:F59))</f>
        <v>6141635</v>
      </c>
      <c r="G581" s="23">
        <f>IF(OR(G57&lt;0,G58&lt;0,G59&lt;0,G57="C",G58="C",G59="C"),"C",SUM(G57:G59))</f>
        <v>3358513</v>
      </c>
      <c r="H581" s="24">
        <f t="shared" si="109"/>
        <v>1.8286768578832358</v>
      </c>
      <c r="I581" s="50">
        <f t="shared" si="110"/>
        <v>32.921597852457943</v>
      </c>
      <c r="J581" s="25">
        <f t="shared" si="111"/>
        <v>1.666186476934751</v>
      </c>
      <c r="K581" s="44">
        <f t="shared" si="108"/>
        <v>42.3866115512688</v>
      </c>
    </row>
    <row r="582" spans="1:11">
      <c r="A582" t="str">
        <f>"QE "&amp;TEXT(A62,"mmm-yy")</f>
        <v>QE Sep-04</v>
      </c>
      <c r="B582">
        <f>B62</f>
        <v>2956</v>
      </c>
      <c r="C582" s="1">
        <f>SUM(C60:C62)/3</f>
        <v>123005.66666666667</v>
      </c>
      <c r="D582" s="49">
        <f>SUM(D60:D62)</f>
        <v>11313472</v>
      </c>
      <c r="E582" s="23">
        <f>IF(OR(E60="C",E60&lt;0,E61="C",E61&lt;0,E62="C",E62&lt;0),"C",SUM(E60:E62))</f>
        <v>3629855</v>
      </c>
      <c r="F582" s="23">
        <f>IF(OR(F60&lt;0,F61&lt;0,F62&lt;0,F60="C",F61="C",F62="C"),"C",SUM(F60:F62))</f>
        <v>6169847</v>
      </c>
      <c r="G582" s="23">
        <f>IF(OR(G60&lt;0,G61&lt;0,G62&lt;0,G60="C",G61="C",G62="C"),"C",SUM(G60:G62))</f>
        <v>3241985</v>
      </c>
      <c r="H582" s="24">
        <f t="shared" si="109"/>
        <v>1.9031078182039707</v>
      </c>
      <c r="I582" s="50">
        <f t="shared" si="110"/>
        <v>32.084359248867194</v>
      </c>
      <c r="J582" s="25">
        <f t="shared" si="111"/>
        <v>1.6997502655064733</v>
      </c>
      <c r="K582" s="44">
        <f t="shared" si="108"/>
        <v>41.612201172755981</v>
      </c>
    </row>
    <row r="583" spans="1:11">
      <c r="A583" t="str">
        <f>"QE "&amp;TEXT(A65,"mmm-yy")</f>
        <v>QE Dec-04</v>
      </c>
      <c r="B583">
        <f>B65</f>
        <v>3083</v>
      </c>
      <c r="C583" s="1">
        <f>SUM(C63:C65)/3</f>
        <v>129347.66666666667</v>
      </c>
      <c r="D583" s="49">
        <f>SUM(D63:D65)</f>
        <v>11900134</v>
      </c>
      <c r="E583" s="23">
        <f>IF(OR(E63="C",E63&lt;0,E64="C",E64&lt;0,E65="C",E65&lt;0),"C",SUM(E63:E65))</f>
        <v>4606129</v>
      </c>
      <c r="F583" s="23">
        <f>IF(OR(F63&lt;0,F64&lt;0,F65&lt;0,F63="C",F64="C",F65="C"),"C",SUM(F63:F65))</f>
        <v>8025362</v>
      </c>
      <c r="G583" s="23">
        <f>IF(OR(G63&lt;0,G64&lt;0,G65&lt;0,G63="C",G64="C",G65="C"),"C",SUM(G63:G65))</f>
        <v>4461919</v>
      </c>
      <c r="H583" s="24">
        <f t="shared" si="109"/>
        <v>1.7986346233537633</v>
      </c>
      <c r="I583" s="50">
        <f t="shared" si="110"/>
        <v>38.706530531504939</v>
      </c>
      <c r="J583" s="25">
        <f t="shared" si="111"/>
        <v>1.7423224577514003</v>
      </c>
      <c r="K583" s="44">
        <f t="shared" si="108"/>
        <v>41.955130284355064</v>
      </c>
    </row>
    <row r="584" spans="1:11">
      <c r="A584" t="str">
        <f>"QE "&amp;TEXT(A68,"mmm-yy")</f>
        <v>QE Mar-05</v>
      </c>
      <c r="B584">
        <f>B68</f>
        <v>3108</v>
      </c>
      <c r="C584" s="1">
        <f>SUM(C66:C68)/3</f>
        <v>131271</v>
      </c>
      <c r="D584" s="49">
        <f>SUM(D66:D68)</f>
        <v>11814489</v>
      </c>
      <c r="E584" s="23">
        <f>IF(OR(E66="C",E66&lt;0,E67="C",E67&lt;0,E68="C",E68&lt;0),"C",SUM(E66:E68))</f>
        <v>5788517</v>
      </c>
      <c r="F584" s="23">
        <f>IF(OR(F66&lt;0,F67&lt;0,F68&lt;0,F66="C",F67="C",F68="C"),"C",SUM(F66:F68))</f>
        <v>10763678</v>
      </c>
      <c r="G584" s="23">
        <f>IF(OR(G66&lt;0,G67&lt;0,G68&lt;0,G66="C",G67="C",G68="C"),"C",SUM(G66:G68))</f>
        <v>5630180</v>
      </c>
      <c r="H584" s="24">
        <f t="shared" si="109"/>
        <v>1.9117822165543552</v>
      </c>
      <c r="I584" s="50">
        <f t="shared" si="110"/>
        <v>48.995068682191842</v>
      </c>
      <c r="J584" s="25">
        <f t="shared" si="111"/>
        <v>1.8594880173972022</v>
      </c>
      <c r="K584" s="44">
        <f t="shared" si="108"/>
        <v>42.236486486486484</v>
      </c>
    </row>
    <row r="585" spans="1:11">
      <c r="A585" t="str">
        <f>"QE "&amp;TEXT(A71,"mmm-yy")</f>
        <v>QE Jun-05</v>
      </c>
      <c r="B585">
        <f>B71</f>
        <v>3058</v>
      </c>
      <c r="C585" s="1">
        <f>SUM(C69:C71)/3</f>
        <v>128908</v>
      </c>
      <c r="D585" s="49">
        <f>SUM(D69:D71)</f>
        <v>11729687</v>
      </c>
      <c r="E585" s="23">
        <f>IF(OR(E69="C",E69&lt;0,E70="C",E70&lt;0,E71="C",E71&lt;0),"C",SUM(E69:E71))</f>
        <v>3782957</v>
      </c>
      <c r="F585" s="23">
        <f>IF(OR(F69&lt;0,F70&lt;0,F71&lt;0,F69="C",F70="C",F71="C"),"C",SUM(F69:F71))</f>
        <v>6212551</v>
      </c>
      <c r="G585" s="23">
        <f>IF(OR(G69&lt;0,G70&lt;0,G71&lt;0,G69="C",G70="C",G71="C"),"C",SUM(G69:G71))</f>
        <v>3445164</v>
      </c>
      <c r="H585" s="24">
        <f t="shared" si="109"/>
        <v>1.8032671303891483</v>
      </c>
      <c r="I585" s="50">
        <f t="shared" si="110"/>
        <v>32.25113338488913</v>
      </c>
      <c r="J585" s="25">
        <f t="shared" si="111"/>
        <v>1.6422473213414797</v>
      </c>
      <c r="K585" s="44">
        <f t="shared" si="108"/>
        <v>42.154349247874428</v>
      </c>
    </row>
    <row r="586" spans="1:11">
      <c r="A586" t="str">
        <f>"QE "&amp;TEXT(A74,"mmm-yy")</f>
        <v>QE Sep-05</v>
      </c>
      <c r="B586">
        <f>B74</f>
        <v>3104</v>
      </c>
      <c r="C586" s="1">
        <f>SUM(C72:C74)/3</f>
        <v>128110</v>
      </c>
      <c r="D586" s="49">
        <f>SUM(D72:D74)</f>
        <v>11785149</v>
      </c>
      <c r="E586" s="23">
        <f>IF(OR(E72="C",E72&lt;0,E73="C",E73&lt;0,E74="C",E74&lt;0),"C",SUM(E72:E74))</f>
        <v>3670317</v>
      </c>
      <c r="F586" s="23">
        <f>IF(OR(F72&lt;0,F73&lt;0,F74&lt;0,F72="C",F73="C",F74="C"),"C",SUM(F72:F74))</f>
        <v>6174886</v>
      </c>
      <c r="G586" s="23">
        <f>IF(OR(G72&lt;0,G73&lt;0,G74&lt;0,G72="C",G73="C",G74="C"),"C",SUM(G72:G74))</f>
        <v>3225982</v>
      </c>
      <c r="H586" s="24">
        <f t="shared" ref="H586:H597" si="112">IF(OR(F586="C",G586="C"),"C",F586/G586)</f>
        <v>1.9141104941069107</v>
      </c>
      <c r="I586" s="50">
        <f t="shared" ref="I586:I597" si="113">IF(D586=0,"-",IF(E586="C","C",100*E586/D586))</f>
        <v>31.143577395584902</v>
      </c>
      <c r="J586" s="25">
        <f t="shared" ref="J586:J597" si="114">IF(OR(F586="C",E586="C"),"C",F586/E586)</f>
        <v>1.6823849275144354</v>
      </c>
      <c r="K586" s="44">
        <f t="shared" si="108"/>
        <v>41.272551546391753</v>
      </c>
    </row>
    <row r="587" spans="1:11">
      <c r="A587" t="str">
        <f>"QE "&amp;TEXT(A77,"mmm-yy")</f>
        <v>QE Dec-05</v>
      </c>
      <c r="B587">
        <f>B77</f>
        <v>3194</v>
      </c>
      <c r="C587" s="1">
        <f>SUM(C75:C77)/3</f>
        <v>134761.66666666666</v>
      </c>
      <c r="D587" s="49">
        <f>SUM(D75:D77)</f>
        <v>12398231</v>
      </c>
      <c r="E587" s="23">
        <f>IF(OR(E75="C",E75&lt;0,E76="C",E76&lt;0,E77="C",E77&lt;0),"C",SUM(E75:E77))</f>
        <v>4591277</v>
      </c>
      <c r="F587" s="23">
        <f>IF(OR(F75&lt;0,F76&lt;0,F77&lt;0,F75="C",F76="C",F77="C"),"C",SUM(F75:F77))</f>
        <v>7936386</v>
      </c>
      <c r="G587" s="23">
        <f>IF(OR(G75&lt;0,G76&lt;0,G77&lt;0,G75="C",G76="C",G77="C"),"C",SUM(G75:G77))</f>
        <v>4405964</v>
      </c>
      <c r="H587" s="24">
        <f t="shared" si="112"/>
        <v>1.801282534310312</v>
      </c>
      <c r="I587" s="50">
        <f t="shared" si="113"/>
        <v>37.031710410944918</v>
      </c>
      <c r="J587" s="25">
        <f t="shared" si="114"/>
        <v>1.728579216631887</v>
      </c>
      <c r="K587" s="44">
        <f t="shared" si="108"/>
        <v>42.192131079106659</v>
      </c>
    </row>
    <row r="588" spans="1:11">
      <c r="A588" t="str">
        <f>"QE "&amp;TEXT(A80,"mmm-yy")</f>
        <v>QE Mar-06</v>
      </c>
      <c r="B588">
        <f>B80</f>
        <v>3198</v>
      </c>
      <c r="C588" s="1">
        <f>SUM(C78:C80)/3</f>
        <v>136182</v>
      </c>
      <c r="D588" s="49">
        <f>SUM(D78:D80)</f>
        <v>12255795</v>
      </c>
      <c r="E588" s="23">
        <f>IF(OR(E78="C",E78&lt;0,E79="C",E79&lt;0,E80="C",E80&lt;0),"C",SUM(E78:E80))</f>
        <v>5777012</v>
      </c>
      <c r="F588" s="23">
        <f>IF(OR(F78&lt;0,F79&lt;0,F80&lt;0,F78="C",F79="C",F80="C"),"C",SUM(F78:F80))</f>
        <v>10535676</v>
      </c>
      <c r="G588" s="23">
        <f>IF(OR(G78&lt;0,G79&lt;0,G80&lt;0,G78="C",G79="C",G80="C"),"C",SUM(G78:G80))</f>
        <v>5564758</v>
      </c>
      <c r="H588" s="24">
        <f t="shared" si="112"/>
        <v>1.8932855660569605</v>
      </c>
      <c r="I588" s="50">
        <f t="shared" si="113"/>
        <v>47.136982953778194</v>
      </c>
      <c r="J588" s="25">
        <f t="shared" si="114"/>
        <v>1.8237240982016309</v>
      </c>
      <c r="K588" s="44">
        <f t="shared" si="108"/>
        <v>42.583489681050658</v>
      </c>
    </row>
    <row r="589" spans="1:11">
      <c r="A589" t="str">
        <f>"QE "&amp;TEXT(A83,"mmm-yy")</f>
        <v>QE Jun-06</v>
      </c>
      <c r="B589">
        <f>B83</f>
        <v>3124</v>
      </c>
      <c r="C589" s="1">
        <f>SUM(C81:C83)/3</f>
        <v>131925.33333333334</v>
      </c>
      <c r="D589" s="49">
        <f>SUM(D81:D83)</f>
        <v>12004171</v>
      </c>
      <c r="E589" s="23">
        <f>IF(OR(E81="C",E81&lt;0,E82="C",E82&lt;0,E83="C",E83&lt;0),"C",SUM(E81:E83))</f>
        <v>3789995</v>
      </c>
      <c r="F589" s="23">
        <f>IF(OR(F81&lt;0,F82&lt;0,F83&lt;0,F81="C",F82="C",F83="C"),"C",SUM(F81:F83))</f>
        <v>6217286</v>
      </c>
      <c r="G589" s="23">
        <f>IF(OR(G81&lt;0,G82&lt;0,G83&lt;0,G81="C",G82="C",G83="C"),"C",SUM(G81:G83))</f>
        <v>3407531</v>
      </c>
      <c r="H589" s="24">
        <f t="shared" si="112"/>
        <v>1.8245721022053798</v>
      </c>
      <c r="I589" s="50">
        <f t="shared" si="113"/>
        <v>31.572317655254995</v>
      </c>
      <c r="J589" s="25">
        <f t="shared" si="114"/>
        <v>1.6404470190593918</v>
      </c>
      <c r="K589" s="44">
        <f t="shared" si="108"/>
        <v>42.229620145113103</v>
      </c>
    </row>
    <row r="590" spans="1:11">
      <c r="A590" t="str">
        <f>"QE "&amp;TEXT(A86,"mmm-yy")</f>
        <v>QE Sep-06</v>
      </c>
      <c r="B590">
        <f>B86</f>
        <v>3157</v>
      </c>
      <c r="C590" s="1">
        <f>SUM(C84:C86)/3</f>
        <v>129091</v>
      </c>
      <c r="D590" s="49">
        <f>SUM(D84:D86)</f>
        <v>11875511</v>
      </c>
      <c r="E590" s="23">
        <f>IF(OR(E84="C",E84&lt;0,E85="C",E85&lt;0,E86="C",E86&lt;0),"C",SUM(E84:E86))</f>
        <v>3730669</v>
      </c>
      <c r="F590" s="23">
        <f>IF(OR(F84&lt;0,F85&lt;0,F86&lt;0,F84="C",F85="C",F86="C"),"C",SUM(F84:F86))</f>
        <v>6214940</v>
      </c>
      <c r="G590" s="23">
        <f>IF(OR(G84&lt;0,G85&lt;0,G86&lt;0,G84="C",G85="C",G86="C"),"C",SUM(G84:G86))</f>
        <v>3239633</v>
      </c>
      <c r="H590" s="24">
        <f t="shared" si="112"/>
        <v>1.9184086592524523</v>
      </c>
      <c r="I590" s="50">
        <f t="shared" si="113"/>
        <v>31.414808171202065</v>
      </c>
      <c r="J590" s="25">
        <f t="shared" si="114"/>
        <v>1.665904962353937</v>
      </c>
      <c r="K590" s="44">
        <f t="shared" si="108"/>
        <v>40.890402280646185</v>
      </c>
    </row>
    <row r="591" spans="1:11">
      <c r="A591" t="str">
        <f>"QE "&amp;TEXT(A89,"mmm-yy")</f>
        <v>QE Dec-06</v>
      </c>
      <c r="B591">
        <f>B89</f>
        <v>3233</v>
      </c>
      <c r="C591" s="1">
        <f>SUM(C87:C89)/3</f>
        <v>134899.33333333334</v>
      </c>
      <c r="D591" s="49">
        <f>SUM(D87:D89)</f>
        <v>12411085</v>
      </c>
      <c r="E591" s="23">
        <f>IF(OR(E87="C",E87&lt;0,E88="C",E88&lt;0,E89="C",E89&lt;0),"C",SUM(E87:E89))</f>
        <v>4801491</v>
      </c>
      <c r="F591" s="23">
        <f>IF(OR(F87&lt;0,F88&lt;0,F89&lt;0,F87="C",F88="C",F89="C"),"C",SUM(F87:F89))</f>
        <v>8300210</v>
      </c>
      <c r="G591" s="23">
        <f>IF(OR(G87&lt;0,G88&lt;0,G89&lt;0,G87="C",G88="C",G89="C"),"C",SUM(G87:G89))</f>
        <v>4548746</v>
      </c>
      <c r="H591" s="24">
        <f t="shared" si="112"/>
        <v>1.8247248802197353</v>
      </c>
      <c r="I591" s="50">
        <f t="shared" si="113"/>
        <v>38.687117202081851</v>
      </c>
      <c r="J591" s="25">
        <f t="shared" si="114"/>
        <v>1.7286734474770442</v>
      </c>
      <c r="K591" s="44">
        <f t="shared" si="108"/>
        <v>41.725744922156927</v>
      </c>
    </row>
    <row r="592" spans="1:11">
      <c r="A592" t="str">
        <f>"QE "&amp;TEXT(A92,"mmm-yy")</f>
        <v>QE Mar-07</v>
      </c>
      <c r="B592">
        <f>B92</f>
        <v>3241</v>
      </c>
      <c r="C592" s="1">
        <f>SUM(C90:C92)/3</f>
        <v>136029.33333333334</v>
      </c>
      <c r="D592" s="49">
        <f>SUM(D90:D92)</f>
        <v>12242926</v>
      </c>
      <c r="E592" s="23">
        <f>IF(OR(E90="C",E90&lt;0,E91="C",E91&lt;0,E92="C",E92&lt;0),"C",SUM(E90:E92))</f>
        <v>6097849</v>
      </c>
      <c r="F592" s="23">
        <f>IF(OR(F90&lt;0,F91&lt;0,F92&lt;0,F90="C",F91="C",F92="C"),"C",SUM(F90:F92))</f>
        <v>11061974</v>
      </c>
      <c r="G592" s="23">
        <f>IF(OR(G90&lt;0,G91&lt;0,G92&lt;0,G90="C",G91="C",G92="C"),"C",SUM(G90:G92))</f>
        <v>5732939</v>
      </c>
      <c r="H592" s="24">
        <f t="shared" si="112"/>
        <v>1.9295467822001944</v>
      </c>
      <c r="I592" s="50">
        <f t="shared" si="113"/>
        <v>49.807121271499966</v>
      </c>
      <c r="J592" s="25">
        <f t="shared" si="114"/>
        <v>1.8140780462094093</v>
      </c>
      <c r="K592" s="44">
        <f t="shared" si="108"/>
        <v>41.971408001645585</v>
      </c>
    </row>
    <row r="593" spans="1:11">
      <c r="A593" t="str">
        <f>"QE "&amp;TEXT(A95,"mmm-yy")</f>
        <v>QE Jun-07</v>
      </c>
      <c r="B593">
        <f>B95</f>
        <v>3168</v>
      </c>
      <c r="C593" s="1">
        <f>SUM(C93:C95)/3</f>
        <v>132414.33333333334</v>
      </c>
      <c r="D593" s="49">
        <f>SUM(D93:D95)</f>
        <v>12048185</v>
      </c>
      <c r="E593" s="23">
        <f>IF(OR(E93="C",E93&lt;0,E94="C",E94&lt;0,E95="C",E95&lt;0),"C",SUM(E93:E95))</f>
        <v>3947710</v>
      </c>
      <c r="F593" s="23">
        <f>IF(OR(F93&lt;0,F94&lt;0,F95&lt;0,F93="C",F94="C",F95="C"),"C",SUM(F93:F95))</f>
        <v>6497333</v>
      </c>
      <c r="G593" s="23">
        <f>IF(OR(G93&lt;0,G94&lt;0,G95&lt;0,G93="C",G94="C",G95="C"),"C",SUM(G93:G95))</f>
        <v>3535179</v>
      </c>
      <c r="H593" s="24">
        <f t="shared" si="112"/>
        <v>1.837907783453115</v>
      </c>
      <c r="I593" s="50">
        <f t="shared" si="113"/>
        <v>32.766014134079114</v>
      </c>
      <c r="J593" s="25">
        <f t="shared" si="114"/>
        <v>1.6458486059006361</v>
      </c>
      <c r="K593" s="44">
        <f t="shared" si="108"/>
        <v>41.797453703703709</v>
      </c>
    </row>
    <row r="594" spans="1:11">
      <c r="A594" t="str">
        <f>"QE "&amp;TEXT(A98,"mmm-yy")</f>
        <v>QE Sep-07</v>
      </c>
      <c r="B594">
        <f>B98</f>
        <v>3214</v>
      </c>
      <c r="C594" s="1">
        <f>SUM(C96:C98)/3</f>
        <v>131347.66666666666</v>
      </c>
      <c r="D594" s="49">
        <f>SUM(D96:D98)</f>
        <v>12082978</v>
      </c>
      <c r="E594" s="23">
        <f>IF(OR(E96="C",E96&lt;0,E97="C",E97&lt;0,E98="C",E98&lt;0),"C",SUM(E96:E98))</f>
        <v>3886626</v>
      </c>
      <c r="F594" s="23">
        <f>IF(OR(F96&lt;0,F97&lt;0,F98&lt;0,F96="C",F97="C",F98="C"),"C",SUM(F96:F98))</f>
        <v>6563380</v>
      </c>
      <c r="G594" s="23">
        <f>IF(OR(G96&lt;0,G97&lt;0,G98&lt;0,G96="C",G97="C",G98="C"),"C",SUM(G96:G98))</f>
        <v>3368531</v>
      </c>
      <c r="H594" s="24">
        <f t="shared" si="112"/>
        <v>1.9484398392058735</v>
      </c>
      <c r="I594" s="50">
        <f t="shared" si="113"/>
        <v>32.16612659561244</v>
      </c>
      <c r="J594" s="25">
        <f t="shared" si="114"/>
        <v>1.6887089213111834</v>
      </c>
      <c r="K594" s="44">
        <f t="shared" si="108"/>
        <v>40.867351171956024</v>
      </c>
    </row>
    <row r="595" spans="1:11">
      <c r="A595" t="str">
        <f>"QE "&amp;TEXT(A101,"mmm-yy")</f>
        <v>QE Dec-07</v>
      </c>
      <c r="B595">
        <f>B101</f>
        <v>3302</v>
      </c>
      <c r="C595" s="1">
        <f>SUM(C99:C101)/3</f>
        <v>137780.66666666666</v>
      </c>
      <c r="D595" s="49">
        <f>SUM(D99:D101)</f>
        <v>12675827</v>
      </c>
      <c r="E595" s="23">
        <f>IF(OR(E99="C",E99&lt;0,E100="C",E100&lt;0,E101="C",E101&lt;0),"C",SUM(E99:E101))</f>
        <v>4830050</v>
      </c>
      <c r="F595" s="23">
        <f>IF(OR(F99&lt;0,F100&lt;0,F101&lt;0,F99="C",F100="C",F101="C"),"C",SUM(F99:F101))</f>
        <v>8349843</v>
      </c>
      <c r="G595" s="23">
        <f>IF(OR(G99&lt;0,G100&lt;0,G101&lt;0,G99="C",G100="C",G101="C"),"C",SUM(G99:G101))</f>
        <v>4502633</v>
      </c>
      <c r="H595" s="24">
        <f t="shared" si="112"/>
        <v>1.8544356157830317</v>
      </c>
      <c r="I595" s="50">
        <f t="shared" si="113"/>
        <v>38.104417171360893</v>
      </c>
      <c r="J595" s="25">
        <f t="shared" si="114"/>
        <v>1.728728066997236</v>
      </c>
      <c r="K595" s="44">
        <f t="shared" si="108"/>
        <v>41.726428427215829</v>
      </c>
    </row>
    <row r="596" spans="1:11">
      <c r="A596" t="str">
        <f>"QE "&amp;TEXT(A104,"mmm-yy")</f>
        <v>QE Mar-08</v>
      </c>
      <c r="B596">
        <f>B104</f>
        <v>3309</v>
      </c>
      <c r="C596" s="1">
        <f>SUM(C102:C104)/3</f>
        <v>138969.33333333334</v>
      </c>
      <c r="D596" s="49">
        <f>SUM(D102:D104)</f>
        <v>12646506</v>
      </c>
      <c r="E596" s="23">
        <f>IF(OR(E102="C",E102&lt;0,E103="C",E103&lt;0,E104="C",E104&lt;0),"C",SUM(E102:E104))</f>
        <v>6287057</v>
      </c>
      <c r="F596" s="23">
        <f>IF(OR(F102&lt;0,F103&lt;0,F104&lt;0,F102="C",F103="C",F104="C"),"C",SUM(F102:F104))</f>
        <v>11510629</v>
      </c>
      <c r="G596" s="23">
        <f>IF(OR(G102&lt;0,G103&lt;0,G104&lt;0,G102="C",G103="C",G104="C"),"C",SUM(G102:G104))</f>
        <v>5997569</v>
      </c>
      <c r="H596" s="24">
        <f t="shared" si="112"/>
        <v>1.919215768922375</v>
      </c>
      <c r="I596" s="50">
        <f t="shared" si="113"/>
        <v>49.713786558912005</v>
      </c>
      <c r="J596" s="25">
        <f t="shared" si="114"/>
        <v>1.8308453382878507</v>
      </c>
      <c r="K596" s="44">
        <f t="shared" si="108"/>
        <v>41.997380880427123</v>
      </c>
    </row>
    <row r="597" spans="1:11">
      <c r="A597" t="str">
        <f>"QE "&amp;TEXT(A107,"mmm-yy")</f>
        <v>QE Jun-08</v>
      </c>
      <c r="B597">
        <f>B107</f>
        <v>3226</v>
      </c>
      <c r="C597" s="1">
        <f>SUM(C105:C107)/3</f>
        <v>135686.66666666666</v>
      </c>
      <c r="D597" s="49">
        <f>SUM(D105:D107)</f>
        <v>12345996</v>
      </c>
      <c r="E597" s="23">
        <f>IF(OR(E105="C",E105&lt;0,E106="C",E106&lt;0,E107="C",E107&lt;0),"C",SUM(E105:E107))</f>
        <v>3985617</v>
      </c>
      <c r="F597" s="23">
        <f>IF(OR(F105&lt;0,F106&lt;0,F107&lt;0,F105="C",F106="C",F107="C"),"C",SUM(F105:F107))</f>
        <v>6398655</v>
      </c>
      <c r="G597" s="23">
        <f>IF(OR(G105&lt;0,G106&lt;0,G107&lt;0,G105="C",G106="C",G107="C"),"C",SUM(G105:G107))</f>
        <v>3487627</v>
      </c>
      <c r="H597" s="24">
        <f t="shared" si="112"/>
        <v>1.8346729739160754</v>
      </c>
      <c r="I597" s="50">
        <f t="shared" si="113"/>
        <v>32.282668810195631</v>
      </c>
      <c r="J597" s="25">
        <f t="shared" si="114"/>
        <v>1.6054364982887217</v>
      </c>
      <c r="K597" s="44">
        <f t="shared" si="108"/>
        <v>42.060343046083901</v>
      </c>
    </row>
    <row r="598" spans="1:11">
      <c r="A598" t="str">
        <f>"QE "&amp;TEXT(A110,"mmm-yy")</f>
        <v>QE Sep-08</v>
      </c>
      <c r="B598">
        <f>B110</f>
        <v>3258</v>
      </c>
      <c r="C598" s="1">
        <f>SUM(C108:C110)/3</f>
        <v>134010.33333333334</v>
      </c>
      <c r="D598" s="49">
        <f>SUM(D108:D110)</f>
        <v>12327629</v>
      </c>
      <c r="E598" s="23">
        <f>IF(OR(E108="C",E108&lt;0,E109="C",E109&lt;0,E110="C",E110&lt;0),"C",SUM(E108:E110))</f>
        <v>3858146</v>
      </c>
      <c r="F598" s="23">
        <f>IF(OR(F108&lt;0,F109&lt;0,F110&lt;0,F108="C",F109="C",F110="C"),"C",SUM(F108:F110))</f>
        <v>6314838</v>
      </c>
      <c r="G598" s="23">
        <f>IF(OR(G108&lt;0,G109&lt;0,G110&lt;0,G108="C",G109="C",G110="C"),"C",SUM(G108:G110))</f>
        <v>3206610</v>
      </c>
      <c r="H598" s="24">
        <f>IF(OR(F598="C",G598="C"),"C",F598/G598)</f>
        <v>1.9693190004397167</v>
      </c>
      <c r="I598" s="50">
        <f>IF(D598=0,"-",IF(E598="C","C",100*E598/D598))</f>
        <v>31.296740030057684</v>
      </c>
      <c r="J598" s="25">
        <f>IF(OR(F598="C",E598="C"),"C",F598/E598)</f>
        <v>1.6367545447994969</v>
      </c>
      <c r="K598" s="44">
        <f t="shared" si="108"/>
        <v>41.132698997339887</v>
      </c>
    </row>
    <row r="599" spans="1:11">
      <c r="A599" t="str">
        <f>"QE "&amp;TEXT(A113,"mmm-yy")</f>
        <v>QE Dec-08</v>
      </c>
      <c r="B599">
        <f>B113</f>
        <v>3352</v>
      </c>
      <c r="C599" s="1">
        <f>SUM(C111:C113)/3</f>
        <v>141144.33333333334</v>
      </c>
      <c r="D599" s="49">
        <f>SUM(D111:D113)</f>
        <v>12984968</v>
      </c>
      <c r="E599" s="23">
        <f>IF(OR(E111="C",E111&lt;0,E112="C",E112&lt;0,E113="C",E113&lt;0),"C",SUM(E111:E113))</f>
        <v>4806107</v>
      </c>
      <c r="F599" s="23">
        <f>IF(OR(F111&lt;0,F112&lt;0,F113&lt;0,F111="C",F112="C",F113="C"),"C",SUM(F111:F113))</f>
        <v>8256271</v>
      </c>
      <c r="G599" s="23">
        <f>IF(OR(G111&lt;0,G112&lt;0,G113&lt;0,G111="C",G112="C",G113="C"),"C",SUM(G111:G113))</f>
        <v>4391290</v>
      </c>
      <c r="H599" s="24">
        <f>IF(OR(F599="C",G599="C"),"C",F599/G599)</f>
        <v>1.8801470638468423</v>
      </c>
      <c r="I599" s="50">
        <f>IF(D599=0,"-",IF(E599="C","C",100*E599/D599))</f>
        <v>37.012852091741777</v>
      </c>
      <c r="J599" s="25">
        <f>IF(OR(F599="C",E599="C"),"C",F599/E599)</f>
        <v>1.7178708255975159</v>
      </c>
      <c r="K599" s="44">
        <f t="shared" si="108"/>
        <v>42.107498011137629</v>
      </c>
    </row>
    <row r="600" spans="1:11">
      <c r="A600" t="str">
        <f>"QE "&amp;TEXT(A116,"mmm-yy")</f>
        <v>QE Mar-09</v>
      </c>
      <c r="B600">
        <f>B116</f>
        <v>3355</v>
      </c>
      <c r="C600" s="1">
        <f>SUM(C114:C116)/3</f>
        <v>142940.66666666666</v>
      </c>
      <c r="D600" s="49">
        <f>SUM(D114:D116)</f>
        <v>12864602</v>
      </c>
      <c r="E600" s="23">
        <f>IF(OR(E114="C",E114&lt;0,E115="C",E115&lt;0,E116="C",E116&lt;0),"C",SUM(E114:E116))</f>
        <v>6001381</v>
      </c>
      <c r="F600" s="23">
        <f>IF(OR(F114&lt;0,F115&lt;0,F116&lt;0,F114="C",F115="C",F116="C"),"C",SUM(F114:F116))</f>
        <v>10727498</v>
      </c>
      <c r="G600" s="23">
        <f>IF(OR(G114&lt;0,G115&lt;0,G116&lt;0,G114="C",G115="C",G116="C"),"C",SUM(G114:G116))</f>
        <v>5471199</v>
      </c>
      <c r="H600" s="24">
        <f>IF(OR(F600="C",G600="C"),"C",F600/G600)</f>
        <v>1.9607215895455457</v>
      </c>
      <c r="I600" s="50">
        <f>IF(D600=0,"-",IF(E600="C","C",100*E600/D600))</f>
        <v>46.650343321930983</v>
      </c>
      <c r="J600" s="25">
        <f>IF(OR(F600="C",E600="C"),"C",F600/E600)</f>
        <v>1.7875049092867126</v>
      </c>
      <c r="K600" s="44">
        <f t="shared" si="108"/>
        <v>42.605265772478887</v>
      </c>
    </row>
    <row r="601" spans="1:11">
      <c r="A601" t="str">
        <f>"QE "&amp;TEXT(A119,"mmm-yy")</f>
        <v>QE Jun-09</v>
      </c>
      <c r="B601">
        <f>B119</f>
        <v>3249</v>
      </c>
      <c r="C601" s="1">
        <f>SUM(C117:C119)/3</f>
        <v>138709</v>
      </c>
      <c r="D601" s="49">
        <f>SUM(D117:D119)</f>
        <v>12621084</v>
      </c>
      <c r="E601" s="23">
        <f>IF(OR(E117="C",E117&lt;0,E118="C",E118&lt;0,E119="C",E119&lt;0),"C",SUM(E117:E119))</f>
        <v>3932123</v>
      </c>
      <c r="F601" s="23">
        <f>IF(OR(F117&lt;0,F118&lt;0,F119&lt;0,F117="C",F118="C",F119="C"),"C",SUM(F117:F119))</f>
        <v>6420895</v>
      </c>
      <c r="G601" s="23">
        <f>IF(OR(G117&lt;0,G118&lt;0,G119&lt;0,G117="C",G118="C",G119="C"),"C",SUM(G117:G119))</f>
        <v>3437925</v>
      </c>
      <c r="H601" s="24">
        <f>IF(OR(F601="C",G601="C"),"C",F601/G601)</f>
        <v>1.8676658158627661</v>
      </c>
      <c r="I601" s="50">
        <f>IF(D601=0,"-",IF(E601="C","C",100*E601/D601))</f>
        <v>31.155192374918034</v>
      </c>
      <c r="J601" s="25">
        <f>IF(OR(F601="C",E601="C"),"C",F601/E601)</f>
        <v>1.6329334051859516</v>
      </c>
      <c r="K601" s="44">
        <f t="shared" si="108"/>
        <v>42.692828562634659</v>
      </c>
    </row>
    <row r="602" spans="1:11">
      <c r="A602" t="str">
        <f>"QE "&amp;TEXT(A122,"mmm-yy")</f>
        <v>QE Sep-09</v>
      </c>
      <c r="B602">
        <f>B122</f>
        <v>3275</v>
      </c>
      <c r="C602" s="1">
        <f>SUM(C120:C122)/3</f>
        <v>137034.33333333334</v>
      </c>
      <c r="D602" s="49">
        <f>SUM(D120:D122)</f>
        <v>12605889</v>
      </c>
      <c r="E602" s="23">
        <f>IF(OR(E120="C",E120&lt;0,E121="C",E121&lt;0,E122="C",E122&lt;0),"C",SUM(E120:E122))</f>
        <v>3831359</v>
      </c>
      <c r="F602" s="23">
        <f>IF(OR(F120&lt;0,F121&lt;0,F122&lt;0,F120="C",F121="C",F122="C"),"C",SUM(F120:F122))</f>
        <v>6448076</v>
      </c>
      <c r="G602" s="23">
        <f>IF(OR(G120&lt;0,G121&lt;0,G122&lt;0,G120="C",G121="C",G122="C"),"C",SUM(G120:G122))</f>
        <v>3284498</v>
      </c>
      <c r="H602" s="24">
        <f>IF(OR(F602="C",G602="C"),"C",F602/G602)</f>
        <v>1.9631846327810216</v>
      </c>
      <c r="I602" s="50">
        <f>IF(D602=0,"-",IF(E602="C","C",100*E602/D602))</f>
        <v>30.393405812156523</v>
      </c>
      <c r="J602" s="25">
        <f>IF(OR(F602="C",E602="C"),"C",F602/E602)</f>
        <v>1.6829735871788574</v>
      </c>
      <c r="K602" s="44">
        <f t="shared" si="108"/>
        <v>41.842544529262092</v>
      </c>
    </row>
    <row r="603" spans="1:11">
      <c r="A603" t="str">
        <f>"QE "&amp;TEXT(A125,"mmm-yy")</f>
        <v>QE Dec-09</v>
      </c>
      <c r="B603">
        <f>B125</f>
        <v>3348</v>
      </c>
      <c r="C603" s="1">
        <f>SUM(C123:C125)/3</f>
        <v>143778</v>
      </c>
      <c r="D603" s="49">
        <f>SUM(D123:D125)</f>
        <v>13227545</v>
      </c>
      <c r="E603" s="23">
        <f>IF(OR(E123="C",E123&lt;0,E124="C",E124&lt;0,E125="C",E125&lt;0),"C",SUM(E123:E125))</f>
        <v>4885693</v>
      </c>
      <c r="F603" s="23">
        <f>IF(OR(F123&lt;0,F124&lt;0,F125&lt;0,F123="C",F124="C",F125="C"),"C",SUM(F123:F125))</f>
        <v>8417193</v>
      </c>
      <c r="G603" s="23">
        <f>IF(OR(G123&lt;0,G124&lt;0,G125&lt;0,G123="C",G124="C",G125="C"),"C",SUM(G123:G125))</f>
        <v>4504564</v>
      </c>
      <c r="H603" s="24">
        <f t="shared" ref="H603:H610" si="115">IF(OR(F603="C",G603="C"),"C",F603/G603)</f>
        <v>1.8685921656346762</v>
      </c>
      <c r="I603" s="50">
        <f t="shared" ref="I603:I610" si="116">IF(D603=0,"-",IF(E603="C","C",100*E603/D603))</f>
        <v>36.935750360327631</v>
      </c>
      <c r="J603" s="25">
        <f t="shared" ref="J603:J610" si="117">IF(OR(F603="C",E603="C"),"C",F603/E603)</f>
        <v>1.7228247865758246</v>
      </c>
      <c r="K603" s="44">
        <f t="shared" si="108"/>
        <v>42.944444444444443</v>
      </c>
    </row>
    <row r="604" spans="1:11">
      <c r="A604" t="str">
        <f>"QE "&amp;TEXT(A128,"mmm-yy")</f>
        <v>QE Mar-10</v>
      </c>
      <c r="B604">
        <f>B128</f>
        <v>3345</v>
      </c>
      <c r="C604" s="1">
        <f>SUM(C126:C128)/3</f>
        <v>145342.33333333334</v>
      </c>
      <c r="D604" s="49">
        <f>SUM(D126:D128)</f>
        <v>13080931</v>
      </c>
      <c r="E604" s="23">
        <f>IF(OR(E126="C",E126&lt;0,E127="C",E127&lt;0,E128="C",E128&lt;0),"C",SUM(E126:E128))</f>
        <v>6173081</v>
      </c>
      <c r="F604" s="23">
        <f>IF(OR(F126&lt;0,F127&lt;0,F128&lt;0,F126="C",F127="C",F128="C"),"C",SUM(F126:F128))</f>
        <v>11038540</v>
      </c>
      <c r="G604" s="23">
        <f>IF(OR(G126&lt;0,G127&lt;0,G128&lt;0,G126="C",G127="C",G128="C"),"C",SUM(G126:G128))</f>
        <v>5662736</v>
      </c>
      <c r="H604" s="24">
        <f t="shared" si="115"/>
        <v>1.9493297939370651</v>
      </c>
      <c r="I604" s="50">
        <f t="shared" si="116"/>
        <v>47.191449905209346</v>
      </c>
      <c r="J604" s="25">
        <f t="shared" si="117"/>
        <v>1.7881735230754303</v>
      </c>
      <c r="K604" s="44">
        <f t="shared" si="108"/>
        <v>43.450622820129553</v>
      </c>
    </row>
    <row r="605" spans="1:11">
      <c r="A605" t="str">
        <f>"QE "&amp;TEXT(A131,"mmm-yy")</f>
        <v>QE Jun-10</v>
      </c>
      <c r="B605">
        <f>B131</f>
        <v>3204</v>
      </c>
      <c r="C605" s="1">
        <f>SUM(C129:C131)/3</f>
        <v>140844.33333333334</v>
      </c>
      <c r="D605" s="49">
        <f>SUM(D129:D131)</f>
        <v>12816162</v>
      </c>
      <c r="E605" s="23">
        <f>IF(OR(E129="C",E129&lt;0,E130="C",E130&lt;0,E131="C",E131&lt;0),"C",SUM(E129:E131))</f>
        <v>3950327</v>
      </c>
      <c r="F605" s="23">
        <f>IF(OR(F129&lt;0,F130&lt;0,F131&lt;0,F129="C",F130="C",F131="C"),"C",SUM(F129:F131))</f>
        <v>6433216</v>
      </c>
      <c r="G605" s="23">
        <f>IF(OR(G129&lt;0,G130&lt;0,G131&lt;0,G129="C",G130="C",G131="C"),"C",SUM(G129:G131))</f>
        <v>3396327</v>
      </c>
      <c r="H605" s="24">
        <f t="shared" si="115"/>
        <v>1.8941686121507146</v>
      </c>
      <c r="I605" s="50">
        <f t="shared" si="116"/>
        <v>30.823010820244001</v>
      </c>
      <c r="J605" s="25">
        <f t="shared" si="117"/>
        <v>1.6285274611443559</v>
      </c>
      <c r="K605" s="44">
        <f t="shared" si="108"/>
        <v>43.958905534748233</v>
      </c>
    </row>
    <row r="606" spans="1:11">
      <c r="A606" t="str">
        <f>"QE "&amp;TEXT(A134,"mmm-yy")</f>
        <v>QE Sep-10</v>
      </c>
      <c r="B606">
        <f>B134</f>
        <v>3231</v>
      </c>
      <c r="C606" s="1">
        <f>SUM(C132:C134)/3</f>
        <v>138296.66666666666</v>
      </c>
      <c r="D606" s="49">
        <f>SUM(D132:D134)</f>
        <v>12722934</v>
      </c>
      <c r="E606" s="23">
        <f>IF(OR(E132="C",E132&lt;0,E133="C",E133&lt;0,E134="C",E134&lt;0),"C",SUM(E132:E134))</f>
        <v>3863831</v>
      </c>
      <c r="F606" s="23">
        <f>IF(OR(F132&lt;0,F133&lt;0,F134&lt;0,F132="C",F133="C",F134="C"),"C",SUM(F132:F134))</f>
        <v>6424593</v>
      </c>
      <c r="G606" s="23">
        <f>IF(OR(G132&lt;0,G133&lt;0,G134&lt;0,G132="C",G133="C",G134="C"),"C",SUM(G132:G134))</f>
        <v>3251144</v>
      </c>
      <c r="H606" s="24">
        <f t="shared" si="115"/>
        <v>1.9761022581589742</v>
      </c>
      <c r="I606" s="50">
        <f t="shared" si="116"/>
        <v>30.369024943460367</v>
      </c>
      <c r="J606" s="25">
        <f t="shared" si="117"/>
        <v>1.6627520717132815</v>
      </c>
      <c r="K606" s="44">
        <f t="shared" si="108"/>
        <v>42.803053750128953</v>
      </c>
    </row>
    <row r="607" spans="1:11">
      <c r="A607" t="str">
        <f>"QE "&amp;TEXT(A137,"mmm-yy")</f>
        <v>QE Dec-10</v>
      </c>
      <c r="B607">
        <f>B137</f>
        <v>3317</v>
      </c>
      <c r="C607" s="1">
        <f>SUM(C135:C137)/3</f>
        <v>144206.66666666666</v>
      </c>
      <c r="D607" s="49">
        <f>SUM(D135:D137)</f>
        <v>13266841</v>
      </c>
      <c r="E607" s="23">
        <f>IF(OR(E135="C",E135&lt;0,E136="C",E136&lt;0,E137="C",E137&lt;0),"C",SUM(E135:E137))</f>
        <v>4917078</v>
      </c>
      <c r="F607" s="23">
        <f>IF(OR(F135&lt;0,F136&lt;0,F137&lt;0,F135="C",F136="C",F137="C"),"C",SUM(F135:F137))</f>
        <v>8350235</v>
      </c>
      <c r="G607" s="23">
        <f>IF(OR(G135&lt;0,G136&lt;0,G137&lt;0,G135="C",G136="C",G137="C"),"C",SUM(G135:G137))</f>
        <v>4435877</v>
      </c>
      <c r="H607" s="24">
        <f t="shared" si="115"/>
        <v>1.8824315913177936</v>
      </c>
      <c r="I607" s="50">
        <f t="shared" si="116"/>
        <v>37.062914977273039</v>
      </c>
      <c r="J607" s="25">
        <f t="shared" si="117"/>
        <v>1.6982108073127984</v>
      </c>
      <c r="K607" s="44">
        <f t="shared" si="108"/>
        <v>43.475027635413525</v>
      </c>
    </row>
    <row r="608" spans="1:11">
      <c r="A608" t="str">
        <f>"QE "&amp;TEXT(A140,"mmm-yy")</f>
        <v>QE Mar-11</v>
      </c>
      <c r="B608">
        <f>B140</f>
        <v>3259</v>
      </c>
      <c r="C608" s="1">
        <f>SUM(C138:C140)/3</f>
        <v>143179.66666666666</v>
      </c>
      <c r="D608" s="49">
        <f>SUM(D138:D140)</f>
        <v>12882737</v>
      </c>
      <c r="E608" s="23">
        <f>IF(OR(E138="C",E138&lt;0,E139="C",E139&lt;0,E140="C",E140&lt;0),"C",SUM(E138:E140))</f>
        <v>5983881</v>
      </c>
      <c r="F608" s="23">
        <f>IF(OR(F138&lt;0,F139&lt;0,F140&lt;0,F138="C",F139="C",F140="C"),"C",SUM(F138:F140))</f>
        <v>10706192</v>
      </c>
      <c r="G608" s="23">
        <f>IF(OR(G138&lt;0,G139&lt;0,G140&lt;0,G138="C",G139="C",G140="C"),"C",SUM(G138:G140))</f>
        <v>5451372</v>
      </c>
      <c r="H608" s="24">
        <f t="shared" si="115"/>
        <v>1.963944489570699</v>
      </c>
      <c r="I608" s="50">
        <f t="shared" si="116"/>
        <v>46.448833039128253</v>
      </c>
      <c r="J608" s="25">
        <f t="shared" si="117"/>
        <v>1.7891719437602451</v>
      </c>
      <c r="K608" s="44">
        <f t="shared" si="108"/>
        <v>43.933619719750432</v>
      </c>
    </row>
    <row r="609" spans="1:11">
      <c r="A609" t="str">
        <f>"QE "&amp;TEXT(A143,"mmm-yy")</f>
        <v>QE Jun-11</v>
      </c>
      <c r="B609">
        <f>B143</f>
        <v>3133</v>
      </c>
      <c r="C609" s="1">
        <f>SUM(C141:C143)/3</f>
        <v>136198</v>
      </c>
      <c r="D609" s="49">
        <f>SUM(D141:D143)</f>
        <v>12392860</v>
      </c>
      <c r="E609" s="23">
        <f>IF(OR(E141="C",E141&lt;0,E142="C",E142&lt;0,E143="C",E143&lt;0),"C",SUM(E141:E143))</f>
        <v>3929539</v>
      </c>
      <c r="F609" s="23">
        <f>IF(OR(F141&lt;0,F142&lt;0,F143&lt;0,F141="C",F142="C",F143="C"),"C",SUM(F141:F143))</f>
        <v>6349850</v>
      </c>
      <c r="G609" s="23">
        <f>IF(OR(G141&lt;0,G142&lt;0,G143&lt;0,G141="C",G142="C",G143="C"),"C",SUM(G141:G143))</f>
        <v>3265482</v>
      </c>
      <c r="H609" s="24">
        <f t="shared" si="115"/>
        <v>1.9445368248852697</v>
      </c>
      <c r="I609" s="50">
        <f t="shared" si="116"/>
        <v>31.708088367011328</v>
      </c>
      <c r="J609" s="25">
        <f t="shared" si="117"/>
        <v>1.6159274663007543</v>
      </c>
      <c r="K609" s="44">
        <f t="shared" si="108"/>
        <v>43.472071496967764</v>
      </c>
    </row>
    <row r="610" spans="1:11">
      <c r="A610" t="str">
        <f>"QE "&amp;TEXT(A146,"mmm-yy")</f>
        <v>QE Sep-11</v>
      </c>
      <c r="B610">
        <f>B146</f>
        <v>3194</v>
      </c>
      <c r="C610" s="1">
        <f>SUM(C144:C146)/3</f>
        <v>135898.33333333334</v>
      </c>
      <c r="D610" s="49">
        <f>SUM(D144:D146)</f>
        <v>12500333</v>
      </c>
      <c r="E610" s="23">
        <f>IF(OR(E144="C",E144&lt;0,E145="C",E145&lt;0,E146="C",E146&lt;0),"C",SUM(E144:E146))</f>
        <v>4000951</v>
      </c>
      <c r="F610" s="23">
        <f>IF(OR(F144&lt;0,F145&lt;0,F146&lt;0,F144="C",F145="C",F146="C"),"C",SUM(F144:F146))</f>
        <v>6643830</v>
      </c>
      <c r="G610" s="23">
        <f>IF(OR(G144&lt;0,G145&lt;0,G146&lt;0,G144="C",G145="C",G146="C"),"C",SUM(G144:G146))</f>
        <v>3309997</v>
      </c>
      <c r="H610" s="24">
        <f t="shared" si="115"/>
        <v>2.0072012149859955</v>
      </c>
      <c r="I610" s="50">
        <f t="shared" si="116"/>
        <v>32.006755340037742</v>
      </c>
      <c r="J610" s="25">
        <f t="shared" si="117"/>
        <v>1.6605627012177855</v>
      </c>
      <c r="K610" s="44">
        <f t="shared" si="108"/>
        <v>42.548006679190152</v>
      </c>
    </row>
    <row r="612" spans="1:11">
      <c r="A612" s="27" t="s">
        <v>26</v>
      </c>
      <c r="C612" s="1"/>
      <c r="D612" s="1"/>
      <c r="E612" s="1"/>
      <c r="F612" s="1"/>
      <c r="G612" s="1"/>
      <c r="H612" s="39"/>
      <c r="I612" s="32"/>
    </row>
    <row r="613" spans="1:11">
      <c r="A613" t="str">
        <f>A568</f>
        <v>QE Mar-01</v>
      </c>
      <c r="B613">
        <f t="shared" ref="B613:D642" si="118">B568-B564</f>
        <v>22</v>
      </c>
      <c r="C613" s="1">
        <f t="shared" si="118"/>
        <v>371.66666666667152</v>
      </c>
      <c r="D613" s="1">
        <f t="shared" si="118"/>
        <v>-86428</v>
      </c>
      <c r="E613" s="23">
        <f>IF(OR(E568="C",E564="C"),"C",E568-E564)</f>
        <v>347544</v>
      </c>
      <c r="F613" s="23">
        <f t="shared" ref="F613:J622" si="119">IF(OR(F568="C",F568&lt;0,F564="C",F564&lt;0),"C",F568-F564)</f>
        <v>647841</v>
      </c>
      <c r="G613" s="23">
        <f t="shared" si="119"/>
        <v>459740</v>
      </c>
      <c r="H613" s="24">
        <f t="shared" si="119"/>
        <v>-5.4527907411113574E-2</v>
      </c>
      <c r="I613" s="25">
        <f t="shared" si="119"/>
        <v>3.5132965538827179</v>
      </c>
      <c r="J613" s="25">
        <f t="shared" si="119"/>
        <v>3.5390621270758871E-4</v>
      </c>
      <c r="K613" s="40">
        <f>K568-K564</f>
        <v>-0.18864695824805722</v>
      </c>
    </row>
    <row r="614" spans="1:11">
      <c r="A614" t="str">
        <f t="shared" ref="A614:A655" si="120">A569</f>
        <v>QE Jun-01</v>
      </c>
      <c r="B614">
        <f t="shared" si="118"/>
        <v>42</v>
      </c>
      <c r="C614" s="1">
        <f t="shared" si="118"/>
        <v>745.66666666667152</v>
      </c>
      <c r="D614" s="1">
        <f t="shared" si="118"/>
        <v>68248</v>
      </c>
      <c r="E614" s="23">
        <f t="shared" ref="E614:E655" si="121">IF(OR(E569="C",E565="C"),"C",E569-E565)</f>
        <v>168606</v>
      </c>
      <c r="F614" s="23">
        <f t="shared" si="119"/>
        <v>202202</v>
      </c>
      <c r="G614" s="23">
        <f t="shared" si="119"/>
        <v>117739</v>
      </c>
      <c r="H614" s="24">
        <f t="shared" si="119"/>
        <v>-4.4411016303649298E-3</v>
      </c>
      <c r="I614" s="25">
        <f t="shared" si="119"/>
        <v>1.4045815187491897</v>
      </c>
      <c r="J614" s="25">
        <f t="shared" si="119"/>
        <v>-2.7442225117996877E-2</v>
      </c>
      <c r="K614" s="40">
        <f t="shared" ref="K614:K655" si="122">K569-K565</f>
        <v>-0.34757062583049247</v>
      </c>
    </row>
    <row r="615" spans="1:11">
      <c r="A615" t="str">
        <f t="shared" si="120"/>
        <v>QE Sep-01</v>
      </c>
      <c r="B615">
        <f t="shared" si="118"/>
        <v>57</v>
      </c>
      <c r="C615" s="1">
        <f t="shared" si="118"/>
        <v>1844.666666666657</v>
      </c>
      <c r="D615" s="1">
        <f t="shared" si="118"/>
        <v>169128</v>
      </c>
      <c r="E615" s="23">
        <f t="shared" si="121"/>
        <v>275020</v>
      </c>
      <c r="F615" s="23">
        <f t="shared" si="119"/>
        <v>471933</v>
      </c>
      <c r="G615" s="23">
        <f t="shared" si="119"/>
        <v>218839</v>
      </c>
      <c r="H615" s="24">
        <f t="shared" si="119"/>
        <v>1.945601954071341E-2</v>
      </c>
      <c r="I615" s="25">
        <f t="shared" si="119"/>
        <v>2.1398500124901148</v>
      </c>
      <c r="J615" s="25">
        <f t="shared" si="119"/>
        <v>-2.8726411245383332E-4</v>
      </c>
      <c r="K615" s="40">
        <f t="shared" si="122"/>
        <v>-0.15279609610190192</v>
      </c>
    </row>
    <row r="616" spans="1:11">
      <c r="A616" t="str">
        <f t="shared" si="120"/>
        <v>QE Dec-01</v>
      </c>
      <c r="B616">
        <f t="shared" si="118"/>
        <v>48</v>
      </c>
      <c r="C616" s="1">
        <f t="shared" si="118"/>
        <v>2416.6666666666715</v>
      </c>
      <c r="D616" s="1">
        <f t="shared" si="118"/>
        <v>222544</v>
      </c>
      <c r="E616" s="23">
        <f t="shared" si="121"/>
        <v>126510</v>
      </c>
      <c r="F616" s="23">
        <f t="shared" si="119"/>
        <v>308922</v>
      </c>
      <c r="G616" s="23">
        <f t="shared" si="119"/>
        <v>105334</v>
      </c>
      <c r="H616" s="24">
        <f t="shared" si="119"/>
        <v>3.0189976077946046E-2</v>
      </c>
      <c r="I616" s="25">
        <f t="shared" si="119"/>
        <v>0.43127336661835614</v>
      </c>
      <c r="J616" s="25">
        <f t="shared" si="119"/>
        <v>2.1284811661414604E-2</v>
      </c>
      <c r="K616" s="40">
        <f t="shared" si="122"/>
        <v>0.1517620384720999</v>
      </c>
    </row>
    <row r="617" spans="1:11">
      <c r="A617" t="str">
        <f t="shared" si="120"/>
        <v>QE Mar-02</v>
      </c>
      <c r="B617">
        <f t="shared" si="118"/>
        <v>41</v>
      </c>
      <c r="C617" s="1">
        <f t="shared" si="118"/>
        <v>2520.6666666666715</v>
      </c>
      <c r="D617" s="1">
        <f t="shared" si="118"/>
        <v>225938</v>
      </c>
      <c r="E617" s="23">
        <f t="shared" si="121"/>
        <v>341992</v>
      </c>
      <c r="F617" s="23">
        <f t="shared" si="119"/>
        <v>737615</v>
      </c>
      <c r="G617" s="23">
        <f t="shared" si="119"/>
        <v>277089</v>
      </c>
      <c r="H617" s="24">
        <f t="shared" si="119"/>
        <v>4.165837231913283E-2</v>
      </c>
      <c r="I617" s="25">
        <f t="shared" si="119"/>
        <v>2.1720414221080802</v>
      </c>
      <c r="J617" s="25">
        <f t="shared" si="119"/>
        <v>1.9618795737107897E-2</v>
      </c>
      <c r="K617" s="40">
        <f t="shared" si="122"/>
        <v>0.27581758611044904</v>
      </c>
    </row>
    <row r="618" spans="1:11">
      <c r="A618" t="str">
        <f t="shared" si="120"/>
        <v>QE Jun-02</v>
      </c>
      <c r="B618">
        <f t="shared" si="118"/>
        <v>21</v>
      </c>
      <c r="C618" s="1">
        <f t="shared" si="118"/>
        <v>1238.3333333333285</v>
      </c>
      <c r="D618" s="1">
        <f t="shared" si="118"/>
        <v>113808</v>
      </c>
      <c r="E618" s="23">
        <f t="shared" si="121"/>
        <v>202566</v>
      </c>
      <c r="F618" s="23">
        <f t="shared" si="119"/>
        <v>293179</v>
      </c>
      <c r="G618" s="23">
        <f t="shared" si="119"/>
        <v>168329</v>
      </c>
      <c r="H618" s="24">
        <f t="shared" si="119"/>
        <v>-4.3936235862498396E-3</v>
      </c>
      <c r="I618" s="25">
        <f t="shared" si="119"/>
        <v>1.5730889202193481</v>
      </c>
      <c r="J618" s="25">
        <f t="shared" si="119"/>
        <v>-1.4047832399958882E-2</v>
      </c>
      <c r="K618" s="40">
        <f t="shared" si="122"/>
        <v>0.13096033197823687</v>
      </c>
    </row>
    <row r="619" spans="1:11">
      <c r="A619" t="str">
        <f t="shared" si="120"/>
        <v>QE Sep-02</v>
      </c>
      <c r="B619">
        <f t="shared" si="118"/>
        <v>-10</v>
      </c>
      <c r="C619" s="1">
        <f t="shared" si="118"/>
        <v>1387.333333333343</v>
      </c>
      <c r="D619" s="1">
        <f t="shared" si="118"/>
        <v>127895</v>
      </c>
      <c r="E619" s="23">
        <f t="shared" si="121"/>
        <v>163445</v>
      </c>
      <c r="F619" s="23">
        <f t="shared" si="119"/>
        <v>262190</v>
      </c>
      <c r="G619" s="23">
        <f t="shared" si="119"/>
        <v>82806</v>
      </c>
      <c r="H619" s="24">
        <f t="shared" si="119"/>
        <v>3.5436187691032961E-2</v>
      </c>
      <c r="I619" s="25">
        <f t="shared" si="119"/>
        <v>1.1620711845551881</v>
      </c>
      <c r="J619" s="25">
        <f t="shared" si="119"/>
        <v>-5.6570814365239919E-3</v>
      </c>
      <c r="K619" s="40">
        <f t="shared" si="122"/>
        <v>0.61737599299245005</v>
      </c>
    </row>
    <row r="620" spans="1:11">
      <c r="A620" t="str">
        <f t="shared" si="120"/>
        <v>QE Dec-02</v>
      </c>
      <c r="B620">
        <f t="shared" si="118"/>
        <v>5</v>
      </c>
      <c r="C620" s="1">
        <f t="shared" si="118"/>
        <v>758.66666666665697</v>
      </c>
      <c r="D620" s="1">
        <f t="shared" si="118"/>
        <v>69979</v>
      </c>
      <c r="E620" s="23">
        <f t="shared" si="121"/>
        <v>335025</v>
      </c>
      <c r="F620" s="23">
        <f t="shared" si="119"/>
        <v>451746</v>
      </c>
      <c r="G620" s="23">
        <f t="shared" si="119"/>
        <v>221166</v>
      </c>
      <c r="H620" s="24">
        <f t="shared" si="119"/>
        <v>9.5701281348778977E-3</v>
      </c>
      <c r="I620" s="25">
        <f t="shared" si="119"/>
        <v>2.7600764701309402</v>
      </c>
      <c r="J620" s="25">
        <f t="shared" si="119"/>
        <v>-3.457631626821045E-2</v>
      </c>
      <c r="K620" s="40">
        <f t="shared" si="122"/>
        <v>0.18724916309788853</v>
      </c>
    </row>
    <row r="621" spans="1:11">
      <c r="A621" t="str">
        <f t="shared" si="120"/>
        <v>QE Mar-03</v>
      </c>
      <c r="B621">
        <f t="shared" si="118"/>
        <v>18</v>
      </c>
      <c r="C621" s="1">
        <f t="shared" si="118"/>
        <v>850</v>
      </c>
      <c r="D621" s="1">
        <f t="shared" si="118"/>
        <v>76629</v>
      </c>
      <c r="E621" s="23">
        <f t="shared" si="121"/>
        <v>97520</v>
      </c>
      <c r="F621" s="23">
        <f t="shared" si="119"/>
        <v>56089</v>
      </c>
      <c r="G621" s="23">
        <f t="shared" si="119"/>
        <v>67009</v>
      </c>
      <c r="H621" s="24">
        <f t="shared" si="119"/>
        <v>-1.4826286451773862E-2</v>
      </c>
      <c r="I621" s="25">
        <f t="shared" si="119"/>
        <v>0.55187715649636004</v>
      </c>
      <c r="J621" s="25">
        <f t="shared" si="119"/>
        <v>-2.4080156370080097E-2</v>
      </c>
      <c r="K621" s="40">
        <f t="shared" si="122"/>
        <v>3.2186537500841439E-2</v>
      </c>
    </row>
    <row r="622" spans="1:11">
      <c r="A622" t="str">
        <f t="shared" si="120"/>
        <v>QE Jun-03</v>
      </c>
      <c r="B622">
        <f t="shared" si="118"/>
        <v>-37</v>
      </c>
      <c r="C622" s="1">
        <f t="shared" si="118"/>
        <v>-334.66666666665697</v>
      </c>
      <c r="D622" s="1">
        <f t="shared" si="118"/>
        <v>-30597</v>
      </c>
      <c r="E622" s="23">
        <f t="shared" si="121"/>
        <v>124794</v>
      </c>
      <c r="F622" s="23">
        <f t="shared" si="119"/>
        <v>257392</v>
      </c>
      <c r="G622" s="23">
        <f t="shared" si="119"/>
        <v>83191</v>
      </c>
      <c r="H622" s="24">
        <f t="shared" si="119"/>
        <v>3.4226650522363622E-2</v>
      </c>
      <c r="I622" s="25">
        <f t="shared" si="119"/>
        <v>1.249007943581681</v>
      </c>
      <c r="J622" s="25">
        <f t="shared" si="119"/>
        <v>1.4573606400717809E-2</v>
      </c>
      <c r="K622" s="40">
        <f t="shared" si="122"/>
        <v>0.41859706913589179</v>
      </c>
    </row>
    <row r="623" spans="1:11">
      <c r="A623" t="str">
        <f t="shared" si="120"/>
        <v>QE Sep-03</v>
      </c>
      <c r="B623">
        <f t="shared" si="118"/>
        <v>-2</v>
      </c>
      <c r="C623" s="1">
        <f t="shared" si="118"/>
        <v>359.33333333332848</v>
      </c>
      <c r="D623" s="1">
        <f t="shared" si="118"/>
        <v>32905</v>
      </c>
      <c r="E623" s="23">
        <f t="shared" si="121"/>
        <v>79410</v>
      </c>
      <c r="F623" s="23">
        <f t="shared" ref="F623:J632" si="123">IF(OR(F578="C",F578&lt;0,F574="C",F574&lt;0),"C",F578-F574)</f>
        <v>147901</v>
      </c>
      <c r="G623" s="23">
        <f t="shared" si="123"/>
        <v>136582</v>
      </c>
      <c r="H623" s="24">
        <f t="shared" si="123"/>
        <v>-3.9507225414457947E-2</v>
      </c>
      <c r="I623" s="25">
        <f t="shared" si="123"/>
        <v>0.63889125724579188</v>
      </c>
      <c r="J623" s="25">
        <f t="shared" si="123"/>
        <v>3.485817062824248E-3</v>
      </c>
      <c r="K623" s="40">
        <f t="shared" si="122"/>
        <v>0.15228555775847497</v>
      </c>
    </row>
    <row r="624" spans="1:11">
      <c r="A624" t="str">
        <f t="shared" si="120"/>
        <v>QE Dec-03</v>
      </c>
      <c r="B624">
        <f t="shared" si="118"/>
        <v>5</v>
      </c>
      <c r="C624" s="1">
        <f t="shared" si="118"/>
        <v>771.66666666667152</v>
      </c>
      <c r="D624" s="1">
        <f t="shared" si="118"/>
        <v>70704</v>
      </c>
      <c r="E624" s="23">
        <f t="shared" si="121"/>
        <v>111717</v>
      </c>
      <c r="F624" s="23">
        <f t="shared" si="123"/>
        <v>196842</v>
      </c>
      <c r="G624" s="23">
        <f t="shared" si="123"/>
        <v>205523</v>
      </c>
      <c r="H624" s="24">
        <f t="shared" si="123"/>
        <v>-4.4478918897216335E-2</v>
      </c>
      <c r="I624" s="25">
        <f t="shared" si="123"/>
        <v>0.74801311678301374</v>
      </c>
      <c r="J624" s="25">
        <f t="shared" si="123"/>
        <v>7.290861043474095E-5</v>
      </c>
      <c r="K624" s="40">
        <f t="shared" si="122"/>
        <v>0.1910122704259436</v>
      </c>
    </row>
    <row r="625" spans="1:11">
      <c r="A625" t="str">
        <f t="shared" si="120"/>
        <v>QE Mar-04</v>
      </c>
      <c r="B625">
        <f t="shared" si="118"/>
        <v>-16</v>
      </c>
      <c r="C625" s="1">
        <f t="shared" si="118"/>
        <v>1405.666666666657</v>
      </c>
      <c r="D625" s="1">
        <f t="shared" si="118"/>
        <v>253677</v>
      </c>
      <c r="E625" s="23">
        <f t="shared" si="121"/>
        <v>238878</v>
      </c>
      <c r="F625" s="23">
        <f t="shared" si="123"/>
        <v>413418</v>
      </c>
      <c r="G625" s="23">
        <f t="shared" si="123"/>
        <v>247996</v>
      </c>
      <c r="H625" s="24">
        <f t="shared" si="123"/>
        <v>-1.2759604665575353E-2</v>
      </c>
      <c r="I625" s="25">
        <f t="shared" si="123"/>
        <v>1.0413370891892626</v>
      </c>
      <c r="J625" s="25">
        <f t="shared" si="123"/>
        <v>-5.3817009383416714E-3</v>
      </c>
      <c r="K625" s="40">
        <f t="shared" si="122"/>
        <v>0.70377857627470775</v>
      </c>
    </row>
    <row r="626" spans="1:11">
      <c r="A626" t="str">
        <f t="shared" si="120"/>
        <v>QE Jun-04</v>
      </c>
      <c r="B626">
        <f t="shared" si="118"/>
        <v>64</v>
      </c>
      <c r="C626" s="1">
        <f t="shared" si="118"/>
        <v>4995.666666666657</v>
      </c>
      <c r="D626" s="1">
        <f t="shared" si="118"/>
        <v>454029</v>
      </c>
      <c r="E626" s="23">
        <f t="shared" si="121"/>
        <v>258820</v>
      </c>
      <c r="F626" s="23">
        <f t="shared" si="123"/>
        <v>394617</v>
      </c>
      <c r="G626" s="23">
        <f t="shared" si="123"/>
        <v>252737</v>
      </c>
      <c r="H626" s="24">
        <f t="shared" si="123"/>
        <v>-2.175214923125024E-2</v>
      </c>
      <c r="I626" s="25">
        <f t="shared" si="123"/>
        <v>1.0178955230248228</v>
      </c>
      <c r="J626" s="25">
        <f t="shared" si="123"/>
        <v>-1.0686606608397486E-2</v>
      </c>
      <c r="K626" s="40">
        <f t="shared" si="122"/>
        <v>0.80412945663453428</v>
      </c>
    </row>
    <row r="627" spans="1:11">
      <c r="A627" t="str">
        <f t="shared" si="120"/>
        <v>QE Sep-04</v>
      </c>
      <c r="B627">
        <f t="shared" si="118"/>
        <v>63</v>
      </c>
      <c r="C627" s="1">
        <f t="shared" si="118"/>
        <v>5067.6666666666715</v>
      </c>
      <c r="D627" s="1">
        <f t="shared" si="118"/>
        <v>464226</v>
      </c>
      <c r="E627" s="23">
        <f t="shared" si="121"/>
        <v>232037</v>
      </c>
      <c r="F627" s="23">
        <f t="shared" si="123"/>
        <v>336364</v>
      </c>
      <c r="G627" s="23">
        <f t="shared" si="123"/>
        <v>206106</v>
      </c>
      <c r="H627" s="24">
        <f t="shared" si="123"/>
        <v>-1.8405852136645695E-2</v>
      </c>
      <c r="I627" s="25">
        <f t="shared" si="123"/>
        <v>0.76588790072005253</v>
      </c>
      <c r="J627" s="25">
        <f t="shared" si="123"/>
        <v>-1.7081830856545466E-2</v>
      </c>
      <c r="K627" s="40">
        <f t="shared" si="122"/>
        <v>0.84552298402456216</v>
      </c>
    </row>
    <row r="628" spans="1:11">
      <c r="A628" t="str">
        <f t="shared" si="120"/>
        <v>QE Dec-04</v>
      </c>
      <c r="B628">
        <f t="shared" si="118"/>
        <v>126</v>
      </c>
      <c r="C628" s="1">
        <f t="shared" si="118"/>
        <v>6455.6666666666715</v>
      </c>
      <c r="D628" s="1">
        <f t="shared" si="118"/>
        <v>594855</v>
      </c>
      <c r="E628" s="23">
        <f t="shared" si="121"/>
        <v>180066</v>
      </c>
      <c r="F628" s="23">
        <f t="shared" si="123"/>
        <v>239234</v>
      </c>
      <c r="G628" s="23">
        <f t="shared" si="123"/>
        <v>213509</v>
      </c>
      <c r="H628" s="24">
        <f t="shared" si="123"/>
        <v>-3.4081145604505814E-2</v>
      </c>
      <c r="I628" s="25">
        <f t="shared" si="123"/>
        <v>-0.44387875958818768</v>
      </c>
      <c r="J628" s="25">
        <f t="shared" si="123"/>
        <v>-1.6831896807041336E-2</v>
      </c>
      <c r="K628" s="40">
        <f t="shared" si="122"/>
        <v>0.39544141049642434</v>
      </c>
    </row>
    <row r="629" spans="1:11">
      <c r="A629" t="str">
        <f t="shared" si="120"/>
        <v>QE Mar-05</v>
      </c>
      <c r="B629">
        <f t="shared" si="118"/>
        <v>157</v>
      </c>
      <c r="C629" s="1">
        <f t="shared" si="118"/>
        <v>5402.6666666666715</v>
      </c>
      <c r="D629" s="1">
        <f t="shared" si="118"/>
        <v>359668</v>
      </c>
      <c r="E629" s="23">
        <f t="shared" si="121"/>
        <v>268918</v>
      </c>
      <c r="F629" s="23">
        <f t="shared" si="123"/>
        <v>554431</v>
      </c>
      <c r="G629" s="23">
        <f t="shared" si="123"/>
        <v>331847</v>
      </c>
      <c r="H629" s="24">
        <f t="shared" si="123"/>
        <v>-1.5096860317558969E-2</v>
      </c>
      <c r="I629" s="25">
        <f t="shared" si="123"/>
        <v>0.80925242194648206</v>
      </c>
      <c r="J629" s="25">
        <f t="shared" si="123"/>
        <v>9.8523826346044174E-3</v>
      </c>
      <c r="K629" s="40">
        <f t="shared" si="122"/>
        <v>-0.41628658478878577</v>
      </c>
    </row>
    <row r="630" spans="1:11">
      <c r="A630" t="str">
        <f t="shared" si="120"/>
        <v>QE Jun-05</v>
      </c>
      <c r="B630">
        <f t="shared" si="118"/>
        <v>155</v>
      </c>
      <c r="C630" s="1">
        <f t="shared" si="118"/>
        <v>5859.6666666666715</v>
      </c>
      <c r="D630" s="1">
        <f t="shared" si="118"/>
        <v>533259</v>
      </c>
      <c r="E630" s="23">
        <f t="shared" si="121"/>
        <v>96914</v>
      </c>
      <c r="F630" s="23">
        <f t="shared" si="123"/>
        <v>70916</v>
      </c>
      <c r="G630" s="23">
        <f t="shared" si="123"/>
        <v>86651</v>
      </c>
      <c r="H630" s="24">
        <f t="shared" si="123"/>
        <v>-2.5409727494087431E-2</v>
      </c>
      <c r="I630" s="25">
        <f t="shared" si="123"/>
        <v>-0.67046446756881295</v>
      </c>
      <c r="J630" s="25">
        <f t="shared" si="123"/>
        <v>-2.3939155593271311E-2</v>
      </c>
      <c r="K630" s="40">
        <f t="shared" si="122"/>
        <v>-0.23226230339437137</v>
      </c>
    </row>
    <row r="631" spans="1:11">
      <c r="A631" t="str">
        <f t="shared" si="120"/>
        <v>QE Sep-05</v>
      </c>
      <c r="B631">
        <f t="shared" si="118"/>
        <v>148</v>
      </c>
      <c r="C631" s="1">
        <f t="shared" si="118"/>
        <v>5104.3333333333285</v>
      </c>
      <c r="D631" s="1">
        <f t="shared" si="118"/>
        <v>471677</v>
      </c>
      <c r="E631" s="23">
        <f t="shared" si="121"/>
        <v>40462</v>
      </c>
      <c r="F631" s="23">
        <f t="shared" si="123"/>
        <v>5039</v>
      </c>
      <c r="G631" s="23">
        <f t="shared" si="123"/>
        <v>-16003</v>
      </c>
      <c r="H631" s="24">
        <f t="shared" si="123"/>
        <v>1.1002675902940018E-2</v>
      </c>
      <c r="I631" s="25">
        <f t="shared" si="123"/>
        <v>-0.94078185328229225</v>
      </c>
      <c r="J631" s="25">
        <f t="shared" si="123"/>
        <v>-1.7365337992037988E-2</v>
      </c>
      <c r="K631" s="40">
        <f t="shared" si="122"/>
        <v>-0.33964962636422769</v>
      </c>
    </row>
    <row r="632" spans="1:11">
      <c r="A632" t="str">
        <f t="shared" si="120"/>
        <v>QE Dec-05</v>
      </c>
      <c r="B632">
        <f t="shared" si="118"/>
        <v>111</v>
      </c>
      <c r="C632" s="1">
        <f t="shared" si="118"/>
        <v>5413.9999999999854</v>
      </c>
      <c r="D632" s="1">
        <f t="shared" si="118"/>
        <v>498097</v>
      </c>
      <c r="E632" s="23">
        <f t="shared" si="121"/>
        <v>-14852</v>
      </c>
      <c r="F632" s="23">
        <f t="shared" si="123"/>
        <v>-88976</v>
      </c>
      <c r="G632" s="23">
        <f t="shared" si="123"/>
        <v>-55955</v>
      </c>
      <c r="H632" s="24">
        <f t="shared" si="123"/>
        <v>2.6479109565487047E-3</v>
      </c>
      <c r="I632" s="25">
        <f t="shared" si="123"/>
        <v>-1.6748201205600211</v>
      </c>
      <c r="J632" s="25">
        <f t="shared" si="123"/>
        <v>-1.3743241119513305E-2</v>
      </c>
      <c r="K632" s="40">
        <f t="shared" si="122"/>
        <v>0.23700079475159441</v>
      </c>
    </row>
    <row r="633" spans="1:11">
      <c r="A633" t="str">
        <f t="shared" si="120"/>
        <v>QE Mar-06</v>
      </c>
      <c r="B633">
        <f t="shared" si="118"/>
        <v>90</v>
      </c>
      <c r="C633" s="1">
        <f t="shared" si="118"/>
        <v>4911</v>
      </c>
      <c r="D633" s="1">
        <f t="shared" si="118"/>
        <v>441306</v>
      </c>
      <c r="E633" s="23">
        <f t="shared" si="121"/>
        <v>-11505</v>
      </c>
      <c r="F633" s="23">
        <f t="shared" ref="F633:J642" si="124">IF(OR(F588="C",F588&lt;0,F584="C",F584&lt;0),"C",F588-F584)</f>
        <v>-228002</v>
      </c>
      <c r="G633" s="23">
        <f t="shared" si="124"/>
        <v>-65422</v>
      </c>
      <c r="H633" s="24">
        <f t="shared" si="124"/>
        <v>-1.8496650497394684E-2</v>
      </c>
      <c r="I633" s="25">
        <f t="shared" si="124"/>
        <v>-1.8580857284136485</v>
      </c>
      <c r="J633" s="25">
        <f t="shared" si="124"/>
        <v>-3.5763919195571203E-2</v>
      </c>
      <c r="K633" s="40">
        <f t="shared" si="122"/>
        <v>0.34700319456417361</v>
      </c>
    </row>
    <row r="634" spans="1:11">
      <c r="A634" t="str">
        <f t="shared" si="120"/>
        <v>QE Jun-06</v>
      </c>
      <c r="B634">
        <f t="shared" si="118"/>
        <v>66</v>
      </c>
      <c r="C634" s="1">
        <f t="shared" si="118"/>
        <v>3017.333333333343</v>
      </c>
      <c r="D634" s="1">
        <f t="shared" si="118"/>
        <v>274484</v>
      </c>
      <c r="E634" s="23">
        <f t="shared" si="121"/>
        <v>7038</v>
      </c>
      <c r="F634" s="23">
        <f t="shared" si="124"/>
        <v>4735</v>
      </c>
      <c r="G634" s="23">
        <f t="shared" si="124"/>
        <v>-37633</v>
      </c>
      <c r="H634" s="24">
        <f t="shared" si="124"/>
        <v>2.1304971816231477E-2</v>
      </c>
      <c r="I634" s="25">
        <f t="shared" si="124"/>
        <v>-0.67881572963413461</v>
      </c>
      <c r="J634" s="25">
        <f t="shared" si="124"/>
        <v>-1.8003022820878289E-3</v>
      </c>
      <c r="K634" s="40">
        <f t="shared" si="122"/>
        <v>7.5270897238674195E-2</v>
      </c>
    </row>
    <row r="635" spans="1:11">
      <c r="A635" t="str">
        <f t="shared" si="120"/>
        <v>QE Sep-06</v>
      </c>
      <c r="B635">
        <f t="shared" si="118"/>
        <v>53</v>
      </c>
      <c r="C635" s="1">
        <f t="shared" si="118"/>
        <v>981</v>
      </c>
      <c r="D635" s="1">
        <f t="shared" si="118"/>
        <v>90362</v>
      </c>
      <c r="E635" s="23">
        <f t="shared" si="121"/>
        <v>60352</v>
      </c>
      <c r="F635" s="23">
        <f t="shared" si="124"/>
        <v>40054</v>
      </c>
      <c r="G635" s="23">
        <f t="shared" si="124"/>
        <v>13651</v>
      </c>
      <c r="H635" s="24">
        <f t="shared" si="124"/>
        <v>4.2981651455415992E-3</v>
      </c>
      <c r="I635" s="25">
        <f t="shared" si="124"/>
        <v>0.27123077561716258</v>
      </c>
      <c r="J635" s="25">
        <f t="shared" si="124"/>
        <v>-1.6479965160498322E-2</v>
      </c>
      <c r="K635" s="40">
        <f t="shared" si="122"/>
        <v>-0.38214926574556785</v>
      </c>
    </row>
    <row r="636" spans="1:11">
      <c r="A636" t="str">
        <f t="shared" si="120"/>
        <v>QE Dec-06</v>
      </c>
      <c r="B636">
        <f t="shared" si="118"/>
        <v>39</v>
      </c>
      <c r="C636" s="1">
        <f t="shared" si="118"/>
        <v>137.66666666668607</v>
      </c>
      <c r="D636" s="1">
        <f t="shared" si="118"/>
        <v>12854</v>
      </c>
      <c r="E636" s="23">
        <f t="shared" si="121"/>
        <v>210214</v>
      </c>
      <c r="F636" s="23">
        <f t="shared" si="124"/>
        <v>363824</v>
      </c>
      <c r="G636" s="23">
        <f t="shared" si="124"/>
        <v>142782</v>
      </c>
      <c r="H636" s="24">
        <f t="shared" si="124"/>
        <v>2.344234590942329E-2</v>
      </c>
      <c r="I636" s="25">
        <f t="shared" si="124"/>
        <v>1.655406791136933</v>
      </c>
      <c r="J636" s="25">
        <f t="shared" si="124"/>
        <v>9.4230845157250442E-5</v>
      </c>
      <c r="K636" s="40">
        <f t="shared" si="122"/>
        <v>-0.4663861569497314</v>
      </c>
    </row>
    <row r="637" spans="1:11">
      <c r="A637" t="str">
        <f t="shared" si="120"/>
        <v>QE Mar-07</v>
      </c>
      <c r="B637">
        <f t="shared" si="118"/>
        <v>43</v>
      </c>
      <c r="C637" s="1">
        <f t="shared" si="118"/>
        <v>-152.66666666665697</v>
      </c>
      <c r="D637" s="1">
        <f t="shared" si="118"/>
        <v>-12869</v>
      </c>
      <c r="E637" s="23">
        <f t="shared" si="121"/>
        <v>320837</v>
      </c>
      <c r="F637" s="23">
        <f t="shared" si="124"/>
        <v>526298</v>
      </c>
      <c r="G637" s="23">
        <f t="shared" si="124"/>
        <v>168181</v>
      </c>
      <c r="H637" s="24">
        <f t="shared" si="124"/>
        <v>3.6261216143233854E-2</v>
      </c>
      <c r="I637" s="25">
        <f t="shared" si="124"/>
        <v>2.6701383177217721</v>
      </c>
      <c r="J637" s="25">
        <f t="shared" si="124"/>
        <v>-9.6460519922216825E-3</v>
      </c>
      <c r="K637" s="40">
        <f t="shared" si="122"/>
        <v>-0.61208167940507252</v>
      </c>
    </row>
    <row r="638" spans="1:11">
      <c r="A638" t="str">
        <f t="shared" si="120"/>
        <v>QE Jun-07</v>
      </c>
      <c r="B638">
        <f t="shared" si="118"/>
        <v>44</v>
      </c>
      <c r="C638" s="1">
        <f t="shared" si="118"/>
        <v>489</v>
      </c>
      <c r="D638" s="1">
        <f t="shared" si="118"/>
        <v>44014</v>
      </c>
      <c r="E638" s="23">
        <f t="shared" si="121"/>
        <v>157715</v>
      </c>
      <c r="F638" s="23">
        <f t="shared" si="124"/>
        <v>280047</v>
      </c>
      <c r="G638" s="23">
        <f t="shared" si="124"/>
        <v>127648</v>
      </c>
      <c r="H638" s="24">
        <f t="shared" si="124"/>
        <v>1.3335681247735209E-2</v>
      </c>
      <c r="I638" s="25">
        <f t="shared" si="124"/>
        <v>1.1936964788241191</v>
      </c>
      <c r="J638" s="25">
        <f t="shared" si="124"/>
        <v>5.4015868412442547E-3</v>
      </c>
      <c r="K638" s="40">
        <f t="shared" si="122"/>
        <v>-0.43216644140939309</v>
      </c>
    </row>
    <row r="639" spans="1:11">
      <c r="A639" t="str">
        <f t="shared" si="120"/>
        <v>QE Sep-07</v>
      </c>
      <c r="B639">
        <f t="shared" si="118"/>
        <v>57</v>
      </c>
      <c r="C639" s="1">
        <f t="shared" si="118"/>
        <v>2256.666666666657</v>
      </c>
      <c r="D639" s="1">
        <f t="shared" si="118"/>
        <v>207467</v>
      </c>
      <c r="E639" s="23">
        <f t="shared" si="121"/>
        <v>155957</v>
      </c>
      <c r="F639" s="23">
        <f t="shared" si="124"/>
        <v>348440</v>
      </c>
      <c r="G639" s="23">
        <f t="shared" si="124"/>
        <v>128898</v>
      </c>
      <c r="H639" s="24">
        <f t="shared" si="124"/>
        <v>3.0031179953421194E-2</v>
      </c>
      <c r="I639" s="25">
        <f t="shared" si="124"/>
        <v>0.75131842441037477</v>
      </c>
      <c r="J639" s="25">
        <f t="shared" si="124"/>
        <v>2.2803958957246406E-2</v>
      </c>
      <c r="K639" s="40">
        <f t="shared" si="122"/>
        <v>-2.305110869016147E-2</v>
      </c>
    </row>
    <row r="640" spans="1:11">
      <c r="A640" t="str">
        <f t="shared" si="120"/>
        <v>QE Dec-07</v>
      </c>
      <c r="B640">
        <f t="shared" si="118"/>
        <v>69</v>
      </c>
      <c r="C640" s="1">
        <f t="shared" si="118"/>
        <v>2881.3333333333139</v>
      </c>
      <c r="D640" s="1">
        <f t="shared" si="118"/>
        <v>264742</v>
      </c>
      <c r="E640" s="23">
        <f t="shared" si="121"/>
        <v>28559</v>
      </c>
      <c r="F640" s="23">
        <f t="shared" si="124"/>
        <v>49633</v>
      </c>
      <c r="G640" s="23">
        <f t="shared" si="124"/>
        <v>-46113</v>
      </c>
      <c r="H640" s="24">
        <f t="shared" si="124"/>
        <v>2.9710735563296398E-2</v>
      </c>
      <c r="I640" s="25">
        <f t="shared" si="124"/>
        <v>-0.58270003072095733</v>
      </c>
      <c r="J640" s="25">
        <f t="shared" si="124"/>
        <v>5.4619520191812043E-5</v>
      </c>
      <c r="K640" s="40">
        <f t="shared" si="122"/>
        <v>6.8350505890180102E-4</v>
      </c>
    </row>
    <row r="641" spans="1:11">
      <c r="A641" t="str">
        <f t="shared" si="120"/>
        <v>QE Mar-08</v>
      </c>
      <c r="B641">
        <f t="shared" si="118"/>
        <v>68</v>
      </c>
      <c r="C641" s="1">
        <f t="shared" si="118"/>
        <v>2940</v>
      </c>
      <c r="D641" s="1">
        <f t="shared" si="118"/>
        <v>403580</v>
      </c>
      <c r="E641" s="23">
        <f t="shared" si="121"/>
        <v>189208</v>
      </c>
      <c r="F641" s="23">
        <f t="shared" si="124"/>
        <v>448655</v>
      </c>
      <c r="G641" s="23">
        <f t="shared" si="124"/>
        <v>264630</v>
      </c>
      <c r="H641" s="24">
        <f t="shared" si="124"/>
        <v>-1.0331013277819379E-2</v>
      </c>
      <c r="I641" s="25">
        <f t="shared" si="124"/>
        <v>-9.3334712587960666E-2</v>
      </c>
      <c r="J641" s="25">
        <f t="shared" si="124"/>
        <v>1.6767292078441409E-2</v>
      </c>
      <c r="K641" s="40">
        <f t="shared" si="122"/>
        <v>2.5972878781537645E-2</v>
      </c>
    </row>
    <row r="642" spans="1:11">
      <c r="A642" t="str">
        <f t="shared" si="120"/>
        <v>QE Jun-08</v>
      </c>
      <c r="B642">
        <f t="shared" si="118"/>
        <v>58</v>
      </c>
      <c r="C642" s="1">
        <f t="shared" si="118"/>
        <v>3272.3333333333139</v>
      </c>
      <c r="D642" s="1">
        <f t="shared" si="118"/>
        <v>297811</v>
      </c>
      <c r="E642" s="23">
        <f t="shared" si="121"/>
        <v>37907</v>
      </c>
      <c r="F642" s="23">
        <f t="shared" si="124"/>
        <v>-98678</v>
      </c>
      <c r="G642" s="23">
        <f t="shared" si="124"/>
        <v>-47552</v>
      </c>
      <c r="H642" s="24">
        <f t="shared" si="124"/>
        <v>-3.2348095370395846E-3</v>
      </c>
      <c r="I642" s="25">
        <f t="shared" si="124"/>
        <v>-0.4833453238834835</v>
      </c>
      <c r="J642" s="25">
        <f t="shared" si="124"/>
        <v>-4.0412107611914383E-2</v>
      </c>
      <c r="K642" s="40">
        <f t="shared" si="122"/>
        <v>0.26288934238019124</v>
      </c>
    </row>
    <row r="643" spans="1:11">
      <c r="A643" t="str">
        <f t="shared" si="120"/>
        <v>QE Sep-08</v>
      </c>
      <c r="B643">
        <f t="shared" ref="B643:D644" si="125">B598-B594</f>
        <v>44</v>
      </c>
      <c r="C643" s="1">
        <f t="shared" si="125"/>
        <v>2662.6666666666861</v>
      </c>
      <c r="D643" s="1">
        <f t="shared" si="125"/>
        <v>244651</v>
      </c>
      <c r="E643" s="23">
        <f t="shared" si="121"/>
        <v>-28480</v>
      </c>
      <c r="F643" s="23">
        <f t="shared" ref="F643:J644" si="126">IF(OR(F598="C",F598&lt;0,F594="C",F594&lt;0),"C",F598-F594)</f>
        <v>-248542</v>
      </c>
      <c r="G643" s="23">
        <f t="shared" si="126"/>
        <v>-161921</v>
      </c>
      <c r="H643" s="24">
        <f t="shared" si="126"/>
        <v>2.0879161233843258E-2</v>
      </c>
      <c r="I643" s="25">
        <f t="shared" si="126"/>
        <v>-0.86938656555475546</v>
      </c>
      <c r="J643" s="25">
        <f t="shared" si="126"/>
        <v>-5.1954376511686551E-2</v>
      </c>
      <c r="K643" s="40">
        <f t="shared" si="122"/>
        <v>0.26534782538386281</v>
      </c>
    </row>
    <row r="644" spans="1:11">
      <c r="A644" t="str">
        <f t="shared" si="120"/>
        <v>QE Dec-08</v>
      </c>
      <c r="B644">
        <f t="shared" si="125"/>
        <v>50</v>
      </c>
      <c r="C644" s="1">
        <f t="shared" si="125"/>
        <v>3363.6666666666861</v>
      </c>
      <c r="D644" s="1">
        <f t="shared" si="125"/>
        <v>309141</v>
      </c>
      <c r="E644" s="23">
        <f t="shared" si="121"/>
        <v>-23943</v>
      </c>
      <c r="F644" s="23">
        <f t="shared" si="126"/>
        <v>-93572</v>
      </c>
      <c r="G644" s="23">
        <f t="shared" si="126"/>
        <v>-111343</v>
      </c>
      <c r="H644" s="24">
        <f t="shared" si="126"/>
        <v>2.5711448063810538E-2</v>
      </c>
      <c r="I644" s="25">
        <f t="shared" si="126"/>
        <v>-1.0915650796191159</v>
      </c>
      <c r="J644" s="25">
        <f t="shared" si="126"/>
        <v>-1.0857241399720108E-2</v>
      </c>
      <c r="K644" s="40">
        <f t="shared" si="122"/>
        <v>0.3810695839217999</v>
      </c>
    </row>
    <row r="645" spans="1:11">
      <c r="A645" t="str">
        <f t="shared" si="120"/>
        <v>QE Mar-09</v>
      </c>
      <c r="B645">
        <f t="shared" ref="B645:D647" si="127">B600-B596</f>
        <v>46</v>
      </c>
      <c r="C645" s="1">
        <f t="shared" si="127"/>
        <v>3971.3333333333139</v>
      </c>
      <c r="D645" s="1">
        <f t="shared" si="127"/>
        <v>218096</v>
      </c>
      <c r="E645" s="23">
        <f t="shared" si="121"/>
        <v>-285676</v>
      </c>
      <c r="F645" s="23">
        <f t="shared" ref="F645:J647" si="128">IF(OR(F600="C",F600&lt;0,F596="C",F596&lt;0),"C",F600-F596)</f>
        <v>-783131</v>
      </c>
      <c r="G645" s="23">
        <f t="shared" si="128"/>
        <v>-526370</v>
      </c>
      <c r="H645" s="24">
        <f t="shared" si="128"/>
        <v>4.1505820623170653E-2</v>
      </c>
      <c r="I645" s="25">
        <f t="shared" si="128"/>
        <v>-3.0634432369810227</v>
      </c>
      <c r="J645" s="25">
        <f t="shared" si="128"/>
        <v>-4.3340429001138103E-2</v>
      </c>
      <c r="K645" s="40">
        <f t="shared" si="122"/>
        <v>0.60788489205176433</v>
      </c>
    </row>
    <row r="646" spans="1:11">
      <c r="A646" t="str">
        <f t="shared" si="120"/>
        <v>QE Jun-09</v>
      </c>
      <c r="B646">
        <f t="shared" si="127"/>
        <v>23</v>
      </c>
      <c r="C646" s="1">
        <f t="shared" si="127"/>
        <v>3022.333333333343</v>
      </c>
      <c r="D646" s="1">
        <f t="shared" si="127"/>
        <v>275088</v>
      </c>
      <c r="E646" s="23">
        <f t="shared" si="121"/>
        <v>-53494</v>
      </c>
      <c r="F646" s="23">
        <f t="shared" si="128"/>
        <v>22240</v>
      </c>
      <c r="G646" s="23">
        <f t="shared" si="128"/>
        <v>-49702</v>
      </c>
      <c r="H646" s="24">
        <f t="shared" si="128"/>
        <v>3.2992841946690721E-2</v>
      </c>
      <c r="I646" s="25">
        <f t="shared" si="128"/>
        <v>-1.1274764352775968</v>
      </c>
      <c r="J646" s="25">
        <f t="shared" si="128"/>
        <v>2.7496906897229945E-2</v>
      </c>
      <c r="K646" s="40">
        <f t="shared" si="122"/>
        <v>0.63248551655075858</v>
      </c>
    </row>
    <row r="647" spans="1:11">
      <c r="A647" t="str">
        <f t="shared" si="120"/>
        <v>QE Sep-09</v>
      </c>
      <c r="B647">
        <f t="shared" si="127"/>
        <v>17</v>
      </c>
      <c r="C647" s="1">
        <f t="shared" si="127"/>
        <v>3024</v>
      </c>
      <c r="D647" s="1">
        <f t="shared" si="127"/>
        <v>278260</v>
      </c>
      <c r="E647" s="23">
        <f t="shared" si="121"/>
        <v>-26787</v>
      </c>
      <c r="F647" s="23">
        <f t="shared" si="128"/>
        <v>133238</v>
      </c>
      <c r="G647" s="23">
        <f t="shared" si="128"/>
        <v>77888</v>
      </c>
      <c r="H647" s="24">
        <f t="shared" si="128"/>
        <v>-6.1343676586951279E-3</v>
      </c>
      <c r="I647" s="25">
        <f t="shared" si="128"/>
        <v>-0.9033342179011612</v>
      </c>
      <c r="J647" s="25">
        <f t="shared" si="128"/>
        <v>4.6219042379360475E-2</v>
      </c>
      <c r="K647" s="40">
        <f t="shared" si="122"/>
        <v>0.70984553192220545</v>
      </c>
    </row>
    <row r="648" spans="1:11">
      <c r="A648" t="str">
        <f t="shared" si="120"/>
        <v>QE Dec-09</v>
      </c>
      <c r="B648">
        <f t="shared" ref="B648:D655" si="129">B603-B599</f>
        <v>-4</v>
      </c>
      <c r="C648" s="1">
        <f t="shared" si="129"/>
        <v>2633.666666666657</v>
      </c>
      <c r="D648" s="1">
        <f t="shared" si="129"/>
        <v>242577</v>
      </c>
      <c r="E648" s="23">
        <f t="shared" si="121"/>
        <v>79586</v>
      </c>
      <c r="F648" s="23">
        <f t="shared" ref="F648:J655" si="130">IF(OR(F603="C",F603&lt;0,F599="C",F599&lt;0),"C",F603-F599)</f>
        <v>160922</v>
      </c>
      <c r="G648" s="23">
        <f t="shared" si="130"/>
        <v>113274</v>
      </c>
      <c r="H648" s="24">
        <f t="shared" si="130"/>
        <v>-1.1554898212166043E-2</v>
      </c>
      <c r="I648" s="25">
        <f t="shared" si="130"/>
        <v>-7.7101731414146002E-2</v>
      </c>
      <c r="J648" s="25">
        <f t="shared" si="130"/>
        <v>4.9539609783086913E-3</v>
      </c>
      <c r="K648" s="40">
        <f t="shared" si="122"/>
        <v>0.83694643330681373</v>
      </c>
    </row>
    <row r="649" spans="1:11">
      <c r="A649" t="str">
        <f t="shared" si="120"/>
        <v>QE Mar-10</v>
      </c>
      <c r="B649">
        <f t="shared" si="129"/>
        <v>-10</v>
      </c>
      <c r="C649" s="1">
        <f t="shared" si="129"/>
        <v>2401.6666666666861</v>
      </c>
      <c r="D649" s="1">
        <f t="shared" si="129"/>
        <v>216329</v>
      </c>
      <c r="E649" s="23">
        <f t="shared" si="121"/>
        <v>171700</v>
      </c>
      <c r="F649" s="23">
        <f t="shared" si="130"/>
        <v>311042</v>
      </c>
      <c r="G649" s="23">
        <f t="shared" si="130"/>
        <v>191537</v>
      </c>
      <c r="H649" s="24">
        <f t="shared" si="130"/>
        <v>-1.1391795608480582E-2</v>
      </c>
      <c r="I649" s="25">
        <f t="shared" si="130"/>
        <v>0.54110658327836347</v>
      </c>
      <c r="J649" s="25">
        <f t="shared" si="130"/>
        <v>6.6861378871774235E-4</v>
      </c>
      <c r="K649" s="40">
        <f t="shared" si="122"/>
        <v>0.84535704765066555</v>
      </c>
    </row>
    <row r="650" spans="1:11">
      <c r="A650" t="str">
        <f t="shared" si="120"/>
        <v>QE Jun-10</v>
      </c>
      <c r="B650">
        <f t="shared" si="129"/>
        <v>-45</v>
      </c>
      <c r="C650" s="1">
        <f t="shared" si="129"/>
        <v>2135.333333333343</v>
      </c>
      <c r="D650" s="1">
        <f t="shared" si="129"/>
        <v>195078</v>
      </c>
      <c r="E650" s="23">
        <f t="shared" si="121"/>
        <v>18204</v>
      </c>
      <c r="F650" s="23">
        <f t="shared" si="130"/>
        <v>12321</v>
      </c>
      <c r="G650" s="23">
        <f t="shared" si="130"/>
        <v>-41598</v>
      </c>
      <c r="H650" s="24">
        <f t="shared" si="130"/>
        <v>2.6502796287948494E-2</v>
      </c>
      <c r="I650" s="25">
        <f t="shared" si="130"/>
        <v>-0.33218155467403321</v>
      </c>
      <c r="J650" s="25">
        <f t="shared" si="130"/>
        <v>-4.4059440415957773E-3</v>
      </c>
      <c r="K650" s="40">
        <f t="shared" si="122"/>
        <v>1.2660769721135736</v>
      </c>
    </row>
    <row r="651" spans="1:11">
      <c r="A651" t="str">
        <f t="shared" si="120"/>
        <v>QE Sep-10</v>
      </c>
      <c r="B651">
        <f t="shared" si="129"/>
        <v>-44</v>
      </c>
      <c r="C651" s="1">
        <f t="shared" si="129"/>
        <v>1262.3333333333139</v>
      </c>
      <c r="D651" s="1">
        <f t="shared" si="129"/>
        <v>117045</v>
      </c>
      <c r="E651" s="23">
        <f t="shared" si="121"/>
        <v>32472</v>
      </c>
      <c r="F651" s="23">
        <f t="shared" si="130"/>
        <v>-23483</v>
      </c>
      <c r="G651" s="23">
        <f t="shared" si="130"/>
        <v>-33354</v>
      </c>
      <c r="H651" s="24">
        <f t="shared" si="130"/>
        <v>1.2917625377952602E-2</v>
      </c>
      <c r="I651" s="25">
        <f t="shared" si="130"/>
        <v>-2.4380868696155744E-2</v>
      </c>
      <c r="J651" s="25">
        <f t="shared" si="130"/>
        <v>-2.0221515465575823E-2</v>
      </c>
      <c r="K651" s="40">
        <f t="shared" si="122"/>
        <v>0.96050922086686086</v>
      </c>
    </row>
    <row r="652" spans="1:11">
      <c r="A652" t="str">
        <f t="shared" si="120"/>
        <v>QE Dec-10</v>
      </c>
      <c r="B652">
        <f t="shared" si="129"/>
        <v>-31</v>
      </c>
      <c r="C652" s="1">
        <f t="shared" si="129"/>
        <v>428.66666666665697</v>
      </c>
      <c r="D652" s="1">
        <f t="shared" si="129"/>
        <v>39296</v>
      </c>
      <c r="E652" s="23">
        <f t="shared" si="121"/>
        <v>31385</v>
      </c>
      <c r="F652" s="23">
        <f t="shared" si="130"/>
        <v>-66958</v>
      </c>
      <c r="G652" s="23">
        <f t="shared" si="130"/>
        <v>-68687</v>
      </c>
      <c r="H652" s="24">
        <f t="shared" si="130"/>
        <v>1.3839425683117357E-2</v>
      </c>
      <c r="I652" s="25">
        <f t="shared" si="130"/>
        <v>0.12716461694540726</v>
      </c>
      <c r="J652" s="25">
        <f t="shared" si="130"/>
        <v>-2.461397926302622E-2</v>
      </c>
      <c r="K652" s="40">
        <f t="shared" si="122"/>
        <v>0.53058319096908235</v>
      </c>
    </row>
    <row r="653" spans="1:11">
      <c r="A653" t="str">
        <f t="shared" si="120"/>
        <v>QE Mar-11</v>
      </c>
      <c r="B653">
        <f t="shared" si="129"/>
        <v>-86</v>
      </c>
      <c r="C653" s="1">
        <f t="shared" si="129"/>
        <v>-2162.6666666666861</v>
      </c>
      <c r="D653" s="1">
        <f t="shared" si="129"/>
        <v>-198194</v>
      </c>
      <c r="E653" s="23">
        <f t="shared" si="121"/>
        <v>-189200</v>
      </c>
      <c r="F653" s="23">
        <f t="shared" si="130"/>
        <v>-332348</v>
      </c>
      <c r="G653" s="23">
        <f t="shared" si="130"/>
        <v>-211364</v>
      </c>
      <c r="H653" s="24">
        <f t="shared" si="130"/>
        <v>1.4614695633633934E-2</v>
      </c>
      <c r="I653" s="25">
        <f t="shared" si="130"/>
        <v>-0.74261686608109301</v>
      </c>
      <c r="J653" s="25">
        <f t="shared" si="130"/>
        <v>9.9842068481481583E-4</v>
      </c>
      <c r="K653" s="40">
        <f t="shared" si="122"/>
        <v>0.48299689962087911</v>
      </c>
    </row>
    <row r="654" spans="1:11">
      <c r="A654" t="str">
        <f t="shared" si="120"/>
        <v>QE Jun-11</v>
      </c>
      <c r="B654">
        <f t="shared" si="129"/>
        <v>-71</v>
      </c>
      <c r="C654" s="1">
        <f t="shared" si="129"/>
        <v>-4646.333333333343</v>
      </c>
      <c r="D654" s="1">
        <f t="shared" si="129"/>
        <v>-423302</v>
      </c>
      <c r="E654" s="23">
        <f t="shared" si="121"/>
        <v>-20788</v>
      </c>
      <c r="F654" s="23">
        <f t="shared" si="130"/>
        <v>-83366</v>
      </c>
      <c r="G654" s="23">
        <f t="shared" si="130"/>
        <v>-130845</v>
      </c>
      <c r="H654" s="24">
        <f t="shared" si="130"/>
        <v>5.0368212734555051E-2</v>
      </c>
      <c r="I654" s="25">
        <f t="shared" si="130"/>
        <v>0.88507754676732731</v>
      </c>
      <c r="J654" s="25">
        <f t="shared" si="130"/>
        <v>-1.2599994843601525E-2</v>
      </c>
      <c r="K654" s="40">
        <f t="shared" si="122"/>
        <v>-0.48683403778046852</v>
      </c>
    </row>
    <row r="655" spans="1:11">
      <c r="A655" t="str">
        <f t="shared" si="120"/>
        <v>QE Sep-11</v>
      </c>
      <c r="B655">
        <f t="shared" si="129"/>
        <v>-37</v>
      </c>
      <c r="C655" s="1">
        <f t="shared" si="129"/>
        <v>-2398.3333333333139</v>
      </c>
      <c r="D655" s="1">
        <f t="shared" si="129"/>
        <v>-222601</v>
      </c>
      <c r="E655" s="23">
        <f t="shared" si="121"/>
        <v>137120</v>
      </c>
      <c r="F655" s="23">
        <f t="shared" si="130"/>
        <v>219237</v>
      </c>
      <c r="G655" s="23">
        <f t="shared" si="130"/>
        <v>58853</v>
      </c>
      <c r="H655" s="24">
        <f t="shared" si="130"/>
        <v>3.109895682702124E-2</v>
      </c>
      <c r="I655" s="25">
        <f t="shared" si="130"/>
        <v>1.6377303965773748</v>
      </c>
      <c r="J655" s="25">
        <f t="shared" si="130"/>
        <v>-2.1893704954960569E-3</v>
      </c>
      <c r="K655" s="40">
        <f t="shared" si="122"/>
        <v>-0.25504707093880086</v>
      </c>
    </row>
    <row r="657" spans="1:11">
      <c r="A657" s="27" t="s">
        <v>27</v>
      </c>
      <c r="B657" s="32"/>
      <c r="C657" s="41"/>
      <c r="H657" s="42"/>
      <c r="I657" s="32"/>
      <c r="K657" s="32"/>
    </row>
    <row r="658" spans="1:11">
      <c r="A658" t="str">
        <f>A568</f>
        <v>QE Mar-01</v>
      </c>
      <c r="B658" s="32">
        <f t="shared" ref="B658:D687" si="131">B568/B564-1</f>
        <v>7.6230076230077159E-3</v>
      </c>
      <c r="C658" s="32">
        <f t="shared" si="131"/>
        <v>3.0787412228263644E-3</v>
      </c>
      <c r="D658" s="32">
        <f t="shared" si="131"/>
        <v>-7.8678161730467711E-3</v>
      </c>
      <c r="E658" s="33">
        <f t="shared" ref="E658:J658" si="132">IF(OR(E568="C",E568&lt;0,E564="C",E564&lt;0),"C",E568/E564-1)</f>
        <v>7.7340878770446819E-2</v>
      </c>
      <c r="F658" s="33">
        <f t="shared" si="132"/>
        <v>7.7545963244725735E-2</v>
      </c>
      <c r="G658" s="34">
        <f t="shared" si="132"/>
        <v>0.10826330113347482</v>
      </c>
      <c r="H658" s="34">
        <f t="shared" si="132"/>
        <v>-2.7716642658232149E-2</v>
      </c>
      <c r="I658" s="34">
        <f t="shared" si="132"/>
        <v>8.5884417754515274E-2</v>
      </c>
      <c r="J658" s="34">
        <f t="shared" si="132"/>
        <v>1.9036173073927465E-4</v>
      </c>
      <c r="K658" s="32">
        <f>K568/K564-1</f>
        <v>-4.5098874934398347E-3</v>
      </c>
    </row>
    <row r="659" spans="1:11">
      <c r="A659" t="str">
        <f t="shared" ref="A659:A700" si="133">A569</f>
        <v>QE Jun-01</v>
      </c>
      <c r="B659" s="32">
        <f t="shared" si="131"/>
        <v>1.4930678990401791E-2</v>
      </c>
      <c r="C659" s="32">
        <f t="shared" si="131"/>
        <v>6.4058875748118638E-3</v>
      </c>
      <c r="D659" s="32">
        <f t="shared" si="131"/>
        <v>6.443998360863068E-3</v>
      </c>
      <c r="E659" s="33">
        <f t="shared" ref="E659:J659" si="134">IF(OR(E569="C",E569&lt;0,E565="C",E565&lt;0),"C",E569/E565-1)</f>
        <v>5.7520033214419675E-2</v>
      </c>
      <c r="F659" s="33">
        <f t="shared" si="134"/>
        <v>4.0487000537618778E-2</v>
      </c>
      <c r="G659" s="34">
        <f t="shared" si="134"/>
        <v>4.3025130119783705E-2</v>
      </c>
      <c r="H659" s="34">
        <f t="shared" si="134"/>
        <v>-2.4334309010113353E-3</v>
      </c>
      <c r="I659" s="34">
        <f t="shared" si="134"/>
        <v>5.0749008327081402E-2</v>
      </c>
      <c r="J659" s="34">
        <f t="shared" si="134"/>
        <v>-1.6106581569927836E-2</v>
      </c>
      <c r="K659" s="32">
        <f t="shared" ref="K659:K700" si="135">K569/K565-1</f>
        <v>-8.3993829254132013E-3</v>
      </c>
    </row>
    <row r="660" spans="1:11">
      <c r="A660" t="str">
        <f t="shared" si="133"/>
        <v>QE Sep-01</v>
      </c>
      <c r="B660" s="32">
        <f t="shared" si="131"/>
        <v>2.0014044943820197E-2</v>
      </c>
      <c r="C660" s="32">
        <f t="shared" si="131"/>
        <v>1.6132229477611837E-2</v>
      </c>
      <c r="D660" s="32">
        <f t="shared" si="131"/>
        <v>1.6077848392832994E-2</v>
      </c>
      <c r="E660" s="33">
        <f t="shared" ref="E660:J660" si="136">IF(OR(E570="C",E570&lt;0,E566="C",E566&lt;0),"C",E570/E566-1)</f>
        <v>9.5494945559686517E-2</v>
      </c>
      <c r="F660" s="33">
        <f t="shared" si="136"/>
        <v>9.5311907056081946E-2</v>
      </c>
      <c r="G660" s="34">
        <f t="shared" si="136"/>
        <v>8.4244925802224424E-2</v>
      </c>
      <c r="H660" s="34">
        <f t="shared" si="136"/>
        <v>1.0207086047157699E-2</v>
      </c>
      <c r="I660" s="34">
        <f t="shared" si="136"/>
        <v>7.8160445375785148E-2</v>
      </c>
      <c r="J660" s="34">
        <f t="shared" si="136"/>
        <v>-1.6708292844846984E-4</v>
      </c>
      <c r="K660" s="32">
        <f t="shared" si="135"/>
        <v>-3.805649035373837E-3</v>
      </c>
    </row>
    <row r="661" spans="1:11">
      <c r="A661" t="str">
        <f t="shared" si="133"/>
        <v>QE Dec-01</v>
      </c>
      <c r="B661" s="32">
        <f t="shared" si="131"/>
        <v>1.655743359779227E-2</v>
      </c>
      <c r="C661" s="32">
        <f t="shared" si="131"/>
        <v>2.0317513696806788E-2</v>
      </c>
      <c r="D661" s="32">
        <f t="shared" si="131"/>
        <v>2.0338415500127383E-2</v>
      </c>
      <c r="E661" s="33">
        <f t="shared" ref="E661:J661" si="137">IF(OR(E571="C",E571&lt;0,E567="C",E567&lt;0),"C",E571/E567-1)</f>
        <v>3.2835765886258139E-2</v>
      </c>
      <c r="F661" s="33">
        <f t="shared" si="137"/>
        <v>4.5239314895048954E-2</v>
      </c>
      <c r="G661" s="34">
        <f t="shared" si="137"/>
        <v>2.8343119271486028E-2</v>
      </c>
      <c r="H661" s="34">
        <f t="shared" si="137"/>
        <v>1.64305038920598E-2</v>
      </c>
      <c r="I661" s="34">
        <f t="shared" si="137"/>
        <v>1.2248240580067682E-2</v>
      </c>
      <c r="J661" s="34">
        <f t="shared" si="137"/>
        <v>1.2009217165468433E-2</v>
      </c>
      <c r="K661" s="32">
        <f t="shared" si="135"/>
        <v>3.6988368534247584E-3</v>
      </c>
    </row>
    <row r="662" spans="1:11">
      <c r="A662" t="str">
        <f t="shared" si="133"/>
        <v>QE Mar-02</v>
      </c>
      <c r="B662" s="32">
        <f t="shared" si="131"/>
        <v>1.4099037138927129E-2</v>
      </c>
      <c r="C662" s="32">
        <f t="shared" si="131"/>
        <v>2.0816128783624599E-2</v>
      </c>
      <c r="D662" s="32">
        <f t="shared" si="131"/>
        <v>2.0730963317504569E-2</v>
      </c>
      <c r="E662" s="33">
        <f t="shared" ref="E662:J662" si="138">IF(OR(E572="C",E572&lt;0,E568="C",E568&lt;0),"C",E572/E568-1)</f>
        <v>7.0641858263090995E-2</v>
      </c>
      <c r="F662" s="33">
        <f t="shared" si="138"/>
        <v>8.1937875779329872E-2</v>
      </c>
      <c r="G662" s="34">
        <f t="shared" si="138"/>
        <v>5.8876950363124347E-2</v>
      </c>
      <c r="H662" s="34">
        <f t="shared" si="138"/>
        <v>2.1778664091514299E-2</v>
      </c>
      <c r="I662" s="34">
        <f t="shared" si="138"/>
        <v>4.8897208705582562E-2</v>
      </c>
      <c r="J662" s="34">
        <f t="shared" si="138"/>
        <v>1.0550696695685646E-2</v>
      </c>
      <c r="K662" s="32">
        <f t="shared" si="135"/>
        <v>6.6237037988403635E-3</v>
      </c>
    </row>
    <row r="663" spans="1:11">
      <c r="A663" t="str">
        <f t="shared" si="133"/>
        <v>QE Jun-02</v>
      </c>
      <c r="B663" s="32">
        <f t="shared" si="131"/>
        <v>7.3555166374781322E-3</v>
      </c>
      <c r="C663" s="32">
        <f t="shared" si="131"/>
        <v>1.057058390027521E-2</v>
      </c>
      <c r="D663" s="32">
        <f t="shared" si="131"/>
        <v>1.0676985901740377E-2</v>
      </c>
      <c r="E663" s="33">
        <f t="shared" ref="E663:J663" si="139">IF(OR(E573="C",E573&lt;0,E569="C",E569&lt;0),"C",E573/E569-1)</f>
        <v>6.5346758872892208E-2</v>
      </c>
      <c r="F663" s="33">
        <f t="shared" si="139"/>
        <v>5.6419126376156647E-2</v>
      </c>
      <c r="G663" s="34">
        <f t="shared" si="139"/>
        <v>5.8974738075351363E-2</v>
      </c>
      <c r="H663" s="34">
        <f t="shared" si="139"/>
        <v>-2.4132886340985094E-3</v>
      </c>
      <c r="I663" s="34">
        <f t="shared" si="139"/>
        <v>5.4092230983546763E-2</v>
      </c>
      <c r="J663" s="34">
        <f t="shared" si="139"/>
        <v>-8.3800250222573203E-3</v>
      </c>
      <c r="K663" s="32">
        <f t="shared" si="135"/>
        <v>3.191591458722387E-3</v>
      </c>
    </row>
    <row r="664" spans="1:11">
      <c r="A664" t="str">
        <f t="shared" si="133"/>
        <v>QE Sep-02</v>
      </c>
      <c r="B664" s="32">
        <f t="shared" si="131"/>
        <v>-3.4423407917383297E-3</v>
      </c>
      <c r="C664" s="32">
        <f t="shared" si="131"/>
        <v>1.194007585189949E-2</v>
      </c>
      <c r="D664" s="32">
        <f t="shared" si="131"/>
        <v>1.1965724484176654E-2</v>
      </c>
      <c r="E664" s="33">
        <f t="shared" ref="E664:J664" si="140">IF(OR(E574="C",E574&lt;0,E570="C",E570&lt;0),"C",E574/E570-1)</f>
        <v>5.1805678862161031E-2</v>
      </c>
      <c r="F664" s="33">
        <f t="shared" si="140"/>
        <v>4.8344283430000967E-2</v>
      </c>
      <c r="G664" s="34">
        <f t="shared" si="140"/>
        <v>2.940041349324396E-2</v>
      </c>
      <c r="H664" s="34">
        <f t="shared" si="140"/>
        <v>1.8402819435900053E-2</v>
      </c>
      <c r="I664" s="34">
        <f t="shared" si="140"/>
        <v>3.9368877239682964E-2</v>
      </c>
      <c r="J664" s="34">
        <f t="shared" si="140"/>
        <v>-3.2909077234727357E-3</v>
      </c>
      <c r="K664" s="32">
        <f t="shared" si="135"/>
        <v>1.5435551070731579E-2</v>
      </c>
    </row>
    <row r="665" spans="1:11">
      <c r="A665" t="str">
        <f t="shared" si="133"/>
        <v>QE Dec-02</v>
      </c>
      <c r="B665" s="32">
        <f t="shared" si="131"/>
        <v>1.6966406515099841E-3</v>
      </c>
      <c r="C665" s="32">
        <f t="shared" si="131"/>
        <v>6.2512874740787705E-3</v>
      </c>
      <c r="D665" s="32">
        <f t="shared" si="131"/>
        <v>6.2679384009953765E-3</v>
      </c>
      <c r="E665" s="33">
        <f t="shared" ref="E665:J665" si="141">IF(OR(E575="C",E575&lt;0,E571="C",E571&lt;0),"C",E575/E571-1)</f>
        <v>8.4191499001965431E-2</v>
      </c>
      <c r="F665" s="33">
        <f t="shared" si="141"/>
        <v>6.3291554232971059E-2</v>
      </c>
      <c r="G665" s="34">
        <f t="shared" si="141"/>
        <v>5.7870786485983761E-2</v>
      </c>
      <c r="H665" s="34">
        <f t="shared" si="141"/>
        <v>5.124224826166035E-3</v>
      </c>
      <c r="I665" s="34">
        <f t="shared" si="141"/>
        <v>7.7438182841037539E-2</v>
      </c>
      <c r="J665" s="34">
        <f t="shared" si="141"/>
        <v>-1.9276986388690132E-2</v>
      </c>
      <c r="K665" s="32">
        <f t="shared" si="135"/>
        <v>4.5469323123679128E-3</v>
      </c>
    </row>
    <row r="666" spans="1:11">
      <c r="A666" t="str">
        <f t="shared" si="133"/>
        <v>QE Mar-03</v>
      </c>
      <c r="B666" s="32">
        <f t="shared" si="131"/>
        <v>6.1037639877925542E-3</v>
      </c>
      <c r="C666" s="32">
        <f t="shared" si="131"/>
        <v>6.8763179609425684E-3</v>
      </c>
      <c r="D666" s="32">
        <f t="shared" si="131"/>
        <v>6.8883002989343911E-3</v>
      </c>
      <c r="E666" s="33">
        <f t="shared" ref="E666:J666" si="142">IF(OR(E576="C",E576&lt;0,E572="C",E572&lt;0),"C",E576/E572-1)</f>
        <v>1.8814628257711741E-2</v>
      </c>
      <c r="F666" s="33">
        <f t="shared" si="142"/>
        <v>5.7587779550583029E-3</v>
      </c>
      <c r="G666" s="34">
        <f t="shared" si="142"/>
        <v>1.3446636464627737E-2</v>
      </c>
      <c r="H666" s="34">
        <f t="shared" si="142"/>
        <v>-7.5858542847289101E-3</v>
      </c>
      <c r="I666" s="34">
        <f t="shared" si="142"/>
        <v>1.1844737847521492E-2</v>
      </c>
      <c r="J666" s="34">
        <f t="shared" si="142"/>
        <v>-1.281474562745577E-2</v>
      </c>
      <c r="K666" s="32">
        <f t="shared" si="135"/>
        <v>7.6786709363640959E-4</v>
      </c>
    </row>
    <row r="667" spans="1:11">
      <c r="A667" t="str">
        <f t="shared" si="133"/>
        <v>QE Jun-03</v>
      </c>
      <c r="B667" s="32">
        <f t="shared" si="131"/>
        <v>-1.2865090403337942E-2</v>
      </c>
      <c r="C667" s="32">
        <f t="shared" si="131"/>
        <v>-2.8268790016948708E-3</v>
      </c>
      <c r="D667" s="32">
        <f t="shared" si="131"/>
        <v>-2.8401569999654264E-3</v>
      </c>
      <c r="E667" s="33">
        <f t="shared" ref="E667:J667" si="143">IF(OR(E577="C",E577&lt;0,E573="C",E573&lt;0),"C",E577/E573-1)</f>
        <v>3.7788548974103664E-2</v>
      </c>
      <c r="F667" s="33">
        <f t="shared" si="143"/>
        <v>4.6886982829067003E-2</v>
      </c>
      <c r="G667" s="34">
        <f t="shared" si="143"/>
        <v>2.7523130036045229E-2</v>
      </c>
      <c r="H667" s="34">
        <f t="shared" si="143"/>
        <v>1.8845174601901604E-2</v>
      </c>
      <c r="I667" s="34">
        <f t="shared" si="143"/>
        <v>4.0744426542322909E-2</v>
      </c>
      <c r="J667" s="34">
        <f t="shared" si="143"/>
        <v>8.7671364884085445E-3</v>
      </c>
      <c r="K667" s="32">
        <f t="shared" si="135"/>
        <v>1.0169036981727997E-2</v>
      </c>
    </row>
    <row r="668" spans="1:11">
      <c r="A668" t="str">
        <f t="shared" si="133"/>
        <v>QE Sep-03</v>
      </c>
      <c r="B668" s="32">
        <f t="shared" si="131"/>
        <v>-6.9084628670124104E-4</v>
      </c>
      <c r="C668" s="32">
        <f t="shared" si="131"/>
        <v>3.0561099519186286E-3</v>
      </c>
      <c r="D668" s="32">
        <f t="shared" si="131"/>
        <v>3.0421563077569491E-3</v>
      </c>
      <c r="E668" s="33">
        <f t="shared" ref="E668:J668" si="144">IF(OR(E578="C",E578&lt;0,E574="C",E574&lt;0),"C",E578/E574-1)</f>
        <v>2.3930149638019094E-2</v>
      </c>
      <c r="F668" s="33">
        <f t="shared" si="144"/>
        <v>2.6013343928554811E-2</v>
      </c>
      <c r="G668" s="34">
        <f t="shared" si="144"/>
        <v>4.7108661168552279E-2</v>
      </c>
      <c r="H668" s="34">
        <f t="shared" si="144"/>
        <v>-2.014625417810556E-2</v>
      </c>
      <c r="I668" s="34">
        <f t="shared" si="144"/>
        <v>2.0824641515718501E-2</v>
      </c>
      <c r="J668" s="34">
        <f t="shared" si="144"/>
        <v>2.0345082047559249E-3</v>
      </c>
      <c r="K668" s="32">
        <f t="shared" si="135"/>
        <v>3.7495465989645371E-3</v>
      </c>
    </row>
    <row r="669" spans="1:11">
      <c r="A669" t="str">
        <f t="shared" si="133"/>
        <v>QE Dec-03</v>
      </c>
      <c r="B669" s="32">
        <f t="shared" si="131"/>
        <v>1.6937669376693165E-3</v>
      </c>
      <c r="C669" s="32">
        <f t="shared" si="131"/>
        <v>6.3189040318156753E-3</v>
      </c>
      <c r="D669" s="32">
        <f t="shared" si="131"/>
        <v>6.2934289904157392E-3</v>
      </c>
      <c r="E669" s="33">
        <f t="shared" ref="E669:J669" si="145">IF(OR(E579="C",E579&lt;0,E575="C",E575&lt;0),"C",E579/E575-1)</f>
        <v>2.5894307039815434E-2</v>
      </c>
      <c r="F669" s="33">
        <f t="shared" si="145"/>
        <v>2.5936827258848938E-2</v>
      </c>
      <c r="G669" s="34">
        <f t="shared" si="145"/>
        <v>5.083570230877088E-2</v>
      </c>
      <c r="H669" s="34">
        <f t="shared" si="145"/>
        <v>-2.3694355830523484E-2</v>
      </c>
      <c r="I669" s="34">
        <f t="shared" si="145"/>
        <v>1.9478292796828445E-2</v>
      </c>
      <c r="J669" s="34">
        <f t="shared" si="145"/>
        <v>4.1446978252590583E-5</v>
      </c>
      <c r="K669" s="32">
        <f t="shared" si="135"/>
        <v>4.6173164362259822E-3</v>
      </c>
    </row>
    <row r="670" spans="1:11">
      <c r="A670" t="str">
        <f t="shared" si="133"/>
        <v>QE Mar-04</v>
      </c>
      <c r="B670" s="32">
        <f t="shared" si="131"/>
        <v>-5.3926525109537771E-3</v>
      </c>
      <c r="C670" s="32">
        <f t="shared" si="131"/>
        <v>1.1293881967283204E-2</v>
      </c>
      <c r="D670" s="32">
        <f t="shared" si="131"/>
        <v>2.2647418870786806E-2</v>
      </c>
      <c r="E670" s="33">
        <f t="shared" ref="E670:J670" si="146">IF(OR(E580="C",E580&lt;0,E576="C",E576&lt;0),"C",E580/E576-1)</f>
        <v>4.523586835964255E-2</v>
      </c>
      <c r="F670" s="33">
        <f t="shared" si="146"/>
        <v>4.2203472518762775E-2</v>
      </c>
      <c r="G670" s="34">
        <f t="shared" si="146"/>
        <v>4.9104841914509922E-2</v>
      </c>
      <c r="H670" s="34">
        <f t="shared" si="146"/>
        <v>-6.5783410008410925E-3</v>
      </c>
      <c r="I670" s="34">
        <f t="shared" si="146"/>
        <v>2.2088208577104806E-2</v>
      </c>
      <c r="J670" s="34">
        <f t="shared" si="146"/>
        <v>-2.9011593772023669E-3</v>
      </c>
      <c r="K670" s="32">
        <f t="shared" si="135"/>
        <v>1.677700704741758E-2</v>
      </c>
    </row>
    <row r="671" spans="1:11">
      <c r="A671" t="str">
        <f t="shared" si="133"/>
        <v>QE Jun-04</v>
      </c>
      <c r="B671" s="32">
        <f t="shared" si="131"/>
        <v>2.2543148996125417E-2</v>
      </c>
      <c r="C671" s="32">
        <f t="shared" si="131"/>
        <v>4.2317270822627151E-2</v>
      </c>
      <c r="D671" s="32">
        <f t="shared" si="131"/>
        <v>4.2265140216817487E-2</v>
      </c>
      <c r="E671" s="33">
        <f t="shared" ref="E671:J671" si="147">IF(OR(E581="C",E581&lt;0,E577="C",E577&lt;0),"C",E581/E577-1)</f>
        <v>7.5518867607972995E-2</v>
      </c>
      <c r="F671" s="33">
        <f t="shared" si="147"/>
        <v>6.8664653564683542E-2</v>
      </c>
      <c r="G671" s="34">
        <f t="shared" si="147"/>
        <v>8.1376441829674739E-2</v>
      </c>
      <c r="H671" s="34">
        <f t="shared" si="147"/>
        <v>-1.1755192524337876E-2</v>
      </c>
      <c r="I671" s="34">
        <f t="shared" si="147"/>
        <v>3.1905247626566213E-2</v>
      </c>
      <c r="J671" s="34">
        <f t="shared" si="147"/>
        <v>-6.3729370536601548E-3</v>
      </c>
      <c r="K671" s="32">
        <f t="shared" si="135"/>
        <v>1.933817838974794E-2</v>
      </c>
    </row>
    <row r="672" spans="1:11">
      <c r="A672" t="str">
        <f t="shared" si="133"/>
        <v>QE Sep-04</v>
      </c>
      <c r="B672" s="32">
        <f t="shared" si="131"/>
        <v>2.1776702385067459E-2</v>
      </c>
      <c r="C672" s="32">
        <f t="shared" si="131"/>
        <v>4.2968904565675814E-2</v>
      </c>
      <c r="D672" s="32">
        <f t="shared" si="131"/>
        <v>4.2788779976046243E-2</v>
      </c>
      <c r="E672" s="33">
        <f t="shared" ref="E672:J672" si="148">IF(OR(E582="C",E582&lt;0,E578="C",E578&lt;0),"C",E582/E578-1)</f>
        <v>6.8290002584011189E-2</v>
      </c>
      <c r="F672" s="33">
        <f t="shared" si="148"/>
        <v>5.766092058552319E-2</v>
      </c>
      <c r="G672" s="34">
        <f t="shared" si="148"/>
        <v>6.7890057541819093E-2</v>
      </c>
      <c r="H672" s="34">
        <f t="shared" si="148"/>
        <v>-9.578829659527166E-3</v>
      </c>
      <c r="I672" s="34">
        <f t="shared" si="148"/>
        <v>2.4454830256757321E-2</v>
      </c>
      <c r="J672" s="34">
        <f t="shared" si="148"/>
        <v>-9.9496222680901525E-3</v>
      </c>
      <c r="K672" s="32">
        <f t="shared" si="135"/>
        <v>2.0740541579330252E-2</v>
      </c>
    </row>
    <row r="673" spans="1:11">
      <c r="A673" t="str">
        <f t="shared" si="133"/>
        <v>QE Dec-04</v>
      </c>
      <c r="B673" s="32">
        <f t="shared" si="131"/>
        <v>4.2610754142712315E-2</v>
      </c>
      <c r="C673" s="32">
        <f t="shared" si="131"/>
        <v>5.2531219824452968E-2</v>
      </c>
      <c r="D673" s="32">
        <f t="shared" si="131"/>
        <v>5.2617454199936242E-2</v>
      </c>
      <c r="E673" s="33">
        <f t="shared" ref="E673:J673" si="149">IF(OR(E583="C",E583&lt;0,E579="C",E579&lt;0),"C",E583/E579-1)</f>
        <v>4.0683108216037489E-2</v>
      </c>
      <c r="F673" s="33">
        <f t="shared" si="149"/>
        <v>3.072567006347704E-2</v>
      </c>
      <c r="G673" s="34">
        <f t="shared" si="149"/>
        <v>5.0256213501050917E-2</v>
      </c>
      <c r="H673" s="34">
        <f t="shared" si="149"/>
        <v>-1.8595979901388504E-2</v>
      </c>
      <c r="I673" s="34">
        <f t="shared" si="149"/>
        <v>-1.1337780820829702E-2</v>
      </c>
      <c r="J673" s="34">
        <f t="shared" si="149"/>
        <v>-9.5681750515100861E-3</v>
      </c>
      <c r="K673" s="32">
        <f t="shared" si="135"/>
        <v>9.5150233606575707E-3</v>
      </c>
    </row>
    <row r="674" spans="1:11">
      <c r="A674" t="str">
        <f t="shared" si="133"/>
        <v>QE Mar-05</v>
      </c>
      <c r="B674" s="32">
        <f t="shared" si="131"/>
        <v>5.3202304303625825E-2</v>
      </c>
      <c r="C674" s="32">
        <f t="shared" si="131"/>
        <v>4.2923160445438979E-2</v>
      </c>
      <c r="D674" s="32">
        <f t="shared" si="131"/>
        <v>3.1398831985240072E-2</v>
      </c>
      <c r="E674" s="33">
        <f t="shared" ref="E674:J674" si="150">IF(OR(E584="C",E584&lt;0,E580="C",E580&lt;0),"C",E584/E580-1)</f>
        <v>4.8720568287660138E-2</v>
      </c>
      <c r="F674" s="33">
        <f t="shared" si="150"/>
        <v>5.4306747598525051E-2</v>
      </c>
      <c r="G674" s="34">
        <f t="shared" si="150"/>
        <v>6.2632341153340043E-2</v>
      </c>
      <c r="H674" s="34">
        <f t="shared" si="150"/>
        <v>-7.8348768735748697E-3</v>
      </c>
      <c r="I674" s="34">
        <f t="shared" si="150"/>
        <v>1.6794411400562703E-2</v>
      </c>
      <c r="J674" s="34">
        <f t="shared" si="150"/>
        <v>5.3266613431508514E-3</v>
      </c>
      <c r="K674" s="32">
        <f t="shared" si="135"/>
        <v>-9.7598949567275772E-3</v>
      </c>
    </row>
    <row r="675" spans="1:11">
      <c r="A675" t="str">
        <f t="shared" si="133"/>
        <v>QE Jun-05</v>
      </c>
      <c r="B675" s="32">
        <f t="shared" si="131"/>
        <v>5.3393041681019549E-2</v>
      </c>
      <c r="C675" s="32">
        <f t="shared" si="131"/>
        <v>4.7620853594116275E-2</v>
      </c>
      <c r="D675" s="32">
        <f t="shared" si="131"/>
        <v>4.7627600516879198E-2</v>
      </c>
      <c r="E675" s="33">
        <f t="shared" ref="E675:J675" si="151">IF(OR(E585="C",E585&lt;0,E581="C",E581&lt;0),"C",E585/E581-1)</f>
        <v>2.6292151231008365E-2</v>
      </c>
      <c r="F675" s="33">
        <f t="shared" si="151"/>
        <v>1.1546762384935016E-2</v>
      </c>
      <c r="G675" s="34">
        <f t="shared" si="151"/>
        <v>2.5800406310769075E-2</v>
      </c>
      <c r="H675" s="34">
        <f t="shared" si="151"/>
        <v>-1.3895143575831215E-2</v>
      </c>
      <c r="I675" s="34">
        <f t="shared" si="151"/>
        <v>-2.0365489870011189E-2</v>
      </c>
      <c r="J675" s="34">
        <f t="shared" si="151"/>
        <v>-1.4367632869828451E-2</v>
      </c>
      <c r="K675" s="32">
        <f t="shared" si="135"/>
        <v>-5.4796147862264943E-3</v>
      </c>
    </row>
    <row r="676" spans="1:11">
      <c r="A676" t="str">
        <f t="shared" si="133"/>
        <v>QE Sep-05</v>
      </c>
      <c r="B676" s="32">
        <f t="shared" si="131"/>
        <v>5.0067658998646847E-2</v>
      </c>
      <c r="C676" s="32">
        <f t="shared" si="131"/>
        <v>4.149673321283287E-2</v>
      </c>
      <c r="D676" s="32">
        <f t="shared" si="131"/>
        <v>4.1691622165149544E-2</v>
      </c>
      <c r="E676" s="33">
        <f t="shared" ref="E676:J676" si="152">IF(OR(E586="C",E586&lt;0,E582="C",E582&lt;0),"C",E586/E582-1)</f>
        <v>1.1147001739738815E-2</v>
      </c>
      <c r="F676" s="33">
        <f t="shared" si="152"/>
        <v>8.167139314800842E-4</v>
      </c>
      <c r="G676" s="34">
        <f t="shared" si="152"/>
        <v>-4.9361733629242899E-3</v>
      </c>
      <c r="H676" s="34">
        <f t="shared" si="152"/>
        <v>5.7814254125252429E-3</v>
      </c>
      <c r="I676" s="34">
        <f t="shared" si="152"/>
        <v>-2.9322133129883521E-2</v>
      </c>
      <c r="J676" s="34">
        <f t="shared" si="152"/>
        <v>-1.0216405518173932E-2</v>
      </c>
      <c r="K676" s="32">
        <f t="shared" si="135"/>
        <v>-8.1622605099439527E-3</v>
      </c>
    </row>
    <row r="677" spans="1:11">
      <c r="A677" t="str">
        <f t="shared" si="133"/>
        <v>QE Dec-05</v>
      </c>
      <c r="B677" s="32">
        <f t="shared" si="131"/>
        <v>3.6003892312682417E-2</v>
      </c>
      <c r="C677" s="32">
        <f t="shared" si="131"/>
        <v>4.1856186041237642E-2</v>
      </c>
      <c r="D677" s="32">
        <f t="shared" si="131"/>
        <v>4.1856419431915537E-2</v>
      </c>
      <c r="E677" s="33">
        <f t="shared" ref="E677:J677" si="153">IF(OR(E587="C",E587&lt;0,E583="C",E583&lt;0),"C",E587/E583-1)</f>
        <v>-3.2243994903312645E-3</v>
      </c>
      <c r="F677" s="33">
        <f t="shared" si="153"/>
        <v>-1.1086851907739503E-2</v>
      </c>
      <c r="G677" s="34">
        <f t="shared" si="153"/>
        <v>-1.2540568307044531E-2</v>
      </c>
      <c r="H677" s="34">
        <f t="shared" si="153"/>
        <v>1.4721783524946908E-3</v>
      </c>
      <c r="I677" s="34">
        <f t="shared" si="153"/>
        <v>-4.3269704041203338E-2</v>
      </c>
      <c r="J677" s="34">
        <f t="shared" si="153"/>
        <v>-7.8878861133718781E-3</v>
      </c>
      <c r="K677" s="32">
        <f t="shared" si="135"/>
        <v>5.6489109471309362E-3</v>
      </c>
    </row>
    <row r="678" spans="1:11">
      <c r="A678" t="str">
        <f t="shared" si="133"/>
        <v>QE Mar-06</v>
      </c>
      <c r="B678" s="32">
        <f t="shared" si="131"/>
        <v>2.8957528957529011E-2</v>
      </c>
      <c r="C678" s="32">
        <f t="shared" si="131"/>
        <v>3.7411157072011259E-2</v>
      </c>
      <c r="D678" s="32">
        <f t="shared" si="131"/>
        <v>3.7352948570183564E-2</v>
      </c>
      <c r="E678" s="33">
        <f t="shared" ref="E678:J678" si="154">IF(OR(E588="C",E588&lt;0,E584="C",E584&lt;0),"C",E588/E584-1)</f>
        <v>-1.9875557072736028E-3</v>
      </c>
      <c r="F678" s="33">
        <f t="shared" si="154"/>
        <v>-2.1182536304040323E-2</v>
      </c>
      <c r="G678" s="34">
        <f t="shared" si="154"/>
        <v>-1.1619877162009074E-2</v>
      </c>
      <c r="H678" s="34">
        <f t="shared" si="154"/>
        <v>-9.6750824111815348E-3</v>
      </c>
      <c r="I678" s="34">
        <f t="shared" si="154"/>
        <v>-3.7923933538417609E-2</v>
      </c>
      <c r="J678" s="34">
        <f t="shared" si="154"/>
        <v>-1.923320766843728E-2</v>
      </c>
      <c r="K678" s="32">
        <f t="shared" si="135"/>
        <v>8.2157211318985013E-3</v>
      </c>
    </row>
    <row r="679" spans="1:11">
      <c r="A679" t="str">
        <f t="shared" si="133"/>
        <v>QE Jun-06</v>
      </c>
      <c r="B679" s="32">
        <f t="shared" si="131"/>
        <v>2.1582733812949728E-2</v>
      </c>
      <c r="C679" s="32">
        <f t="shared" si="131"/>
        <v>2.3406874153142798E-2</v>
      </c>
      <c r="D679" s="32">
        <f t="shared" si="131"/>
        <v>2.3400794923172263E-2</v>
      </c>
      <c r="E679" s="33">
        <f t="shared" ref="E679:J679" si="155">IF(OR(E589="C",E589&lt;0,E585="C",E585&lt;0),"C",E589/E585-1)</f>
        <v>1.8604493786209542E-3</v>
      </c>
      <c r="F679" s="33">
        <f t="shared" si="155"/>
        <v>7.6216678140750282E-4</v>
      </c>
      <c r="G679" s="34">
        <f t="shared" si="155"/>
        <v>-1.0923427738128044E-2</v>
      </c>
      <c r="H679" s="34">
        <f t="shared" si="155"/>
        <v>1.181465100605128E-2</v>
      </c>
      <c r="I679" s="34">
        <f t="shared" si="155"/>
        <v>-2.1047810057806648E-2</v>
      </c>
      <c r="J679" s="34">
        <f t="shared" si="155"/>
        <v>-1.096243092433391E-3</v>
      </c>
      <c r="K679" s="32">
        <f t="shared" si="135"/>
        <v>1.7856021639919284E-3</v>
      </c>
    </row>
    <row r="680" spans="1:11">
      <c r="A680" t="str">
        <f t="shared" si="133"/>
        <v>QE Sep-06</v>
      </c>
      <c r="B680" s="32">
        <f t="shared" si="131"/>
        <v>1.7074742268041287E-2</v>
      </c>
      <c r="C680" s="32">
        <f t="shared" si="131"/>
        <v>7.6574818515338094E-3</v>
      </c>
      <c r="D680" s="32">
        <f t="shared" si="131"/>
        <v>7.6674465464967589E-3</v>
      </c>
      <c r="E680" s="33">
        <f t="shared" ref="E680:J680" si="156">IF(OR(E590="C",E590&lt;0,E586="C",E586&lt;0),"C",E590/E586-1)</f>
        <v>1.6443266344569052E-2</v>
      </c>
      <c r="F680" s="33">
        <f t="shared" si="156"/>
        <v>6.4865974853625108E-3</v>
      </c>
      <c r="G680" s="34">
        <f t="shared" si="156"/>
        <v>4.2315797174317105E-3</v>
      </c>
      <c r="H680" s="34">
        <f t="shared" si="156"/>
        <v>2.2455156892846606E-3</v>
      </c>
      <c r="I680" s="34">
        <f t="shared" si="156"/>
        <v>8.7090436712518038E-3</v>
      </c>
      <c r="J680" s="34">
        <f t="shared" si="156"/>
        <v>-9.7955972447077988E-3</v>
      </c>
      <c r="K680" s="32">
        <f t="shared" si="135"/>
        <v>-9.2591626014694173E-3</v>
      </c>
    </row>
    <row r="681" spans="1:11">
      <c r="A681" t="str">
        <f t="shared" si="133"/>
        <v>QE Dec-06</v>
      </c>
      <c r="B681" s="32">
        <f t="shared" si="131"/>
        <v>1.2210394489668097E-2</v>
      </c>
      <c r="C681" s="32">
        <f t="shared" si="131"/>
        <v>1.0215565751885425E-3</v>
      </c>
      <c r="D681" s="32">
        <f t="shared" si="131"/>
        <v>1.0367608088606151E-3</v>
      </c>
      <c r="E681" s="33">
        <f t="shared" ref="E681:J681" si="157">IF(OR(E591="C",E591&lt;0,E587="C",E587&lt;0),"C",E591/E587-1)</f>
        <v>4.5785518930789859E-2</v>
      </c>
      <c r="F681" s="33">
        <f t="shared" si="157"/>
        <v>4.5842528324605114E-2</v>
      </c>
      <c r="G681" s="34">
        <f t="shared" si="157"/>
        <v>3.2406528968461856E-2</v>
      </c>
      <c r="H681" s="34">
        <f t="shared" si="157"/>
        <v>1.3014252602187693E-2</v>
      </c>
      <c r="I681" s="34">
        <f t="shared" si="157"/>
        <v>4.470241241267825E-2</v>
      </c>
      <c r="J681" s="34">
        <f t="shared" si="157"/>
        <v>5.4513466464678473E-5</v>
      </c>
      <c r="K681" s="32">
        <f t="shared" si="135"/>
        <v>-1.1053865851793465E-2</v>
      </c>
    </row>
    <row r="682" spans="1:11">
      <c r="A682" t="str">
        <f t="shared" si="133"/>
        <v>QE Mar-07</v>
      </c>
      <c r="B682" s="32">
        <f t="shared" si="131"/>
        <v>1.3445903689806027E-2</v>
      </c>
      <c r="C682" s="32">
        <f t="shared" si="131"/>
        <v>-1.1210487925471524E-3</v>
      </c>
      <c r="D682" s="32">
        <f t="shared" si="131"/>
        <v>-1.050033881930923E-3</v>
      </c>
      <c r="E682" s="33">
        <f t="shared" ref="E682:J682" si="158">IF(OR(E592="C",E592&lt;0,E588="C",E588&lt;0),"C",E592/E588-1)</f>
        <v>5.5536841536766746E-2</v>
      </c>
      <c r="F682" s="33">
        <f t="shared" si="158"/>
        <v>4.9953890001932511E-2</v>
      </c>
      <c r="G682" s="34">
        <f t="shared" si="158"/>
        <v>3.0222518211933114E-2</v>
      </c>
      <c r="H682" s="34">
        <f t="shared" si="158"/>
        <v>1.9152533982896847E-2</v>
      </c>
      <c r="I682" s="34">
        <f t="shared" si="158"/>
        <v>5.6646356011798016E-2</v>
      </c>
      <c r="J682" s="34">
        <f t="shared" si="158"/>
        <v>-5.2892057530706804E-3</v>
      </c>
      <c r="K682" s="32">
        <f t="shared" si="135"/>
        <v>-1.4373685294219674E-2</v>
      </c>
    </row>
    <row r="683" spans="1:11">
      <c r="A683" t="str">
        <f t="shared" si="133"/>
        <v>QE Jun-07</v>
      </c>
      <c r="B683" s="32">
        <f t="shared" si="131"/>
        <v>1.4084507042253502E-2</v>
      </c>
      <c r="C683" s="32">
        <f t="shared" si="131"/>
        <v>3.70664214100902E-3</v>
      </c>
      <c r="D683" s="32">
        <f t="shared" si="131"/>
        <v>3.666558898569594E-3</v>
      </c>
      <c r="E683" s="33">
        <f t="shared" ref="E683:J683" si="159">IF(OR(E593="C",E593&lt;0,E589="C",E589&lt;0),"C",E593/E589-1)</f>
        <v>4.1613511363471467E-2</v>
      </c>
      <c r="F683" s="33">
        <f t="shared" si="159"/>
        <v>4.5043287376517638E-2</v>
      </c>
      <c r="G683" s="34">
        <f t="shared" si="159"/>
        <v>3.7460554284025616E-2</v>
      </c>
      <c r="H683" s="34">
        <f t="shared" si="159"/>
        <v>7.3089362879199538E-3</v>
      </c>
      <c r="I683" s="34">
        <f t="shared" si="159"/>
        <v>3.7808326010727145E-2</v>
      </c>
      <c r="J683" s="34">
        <f t="shared" si="159"/>
        <v>3.2927529987170079E-3</v>
      </c>
      <c r="K683" s="32">
        <f t="shared" si="135"/>
        <v>-1.0233727888727007E-2</v>
      </c>
    </row>
    <row r="684" spans="1:11">
      <c r="A684" t="str">
        <f t="shared" si="133"/>
        <v>QE Sep-07</v>
      </c>
      <c r="B684" s="32">
        <f t="shared" si="131"/>
        <v>1.80551156160913E-2</v>
      </c>
      <c r="C684" s="32">
        <f t="shared" si="131"/>
        <v>1.7481208346566746E-2</v>
      </c>
      <c r="D684" s="32">
        <f t="shared" si="131"/>
        <v>1.7470153494868468E-2</v>
      </c>
      <c r="E684" s="33">
        <f t="shared" ref="E684:J684" si="160">IF(OR(E594="C",E594&lt;0,E590="C",E590&lt;0),"C",E594/E590-1)</f>
        <v>4.1804030322711627E-2</v>
      </c>
      <c r="F684" s="33">
        <f t="shared" si="160"/>
        <v>5.6064901672421508E-2</v>
      </c>
      <c r="G684" s="34">
        <f t="shared" si="160"/>
        <v>3.9787840165846022E-2</v>
      </c>
      <c r="H684" s="34">
        <f t="shared" si="160"/>
        <v>1.5654214136587186E-2</v>
      </c>
      <c r="I684" s="34">
        <f t="shared" si="160"/>
        <v>2.3916059595713524E-2</v>
      </c>
      <c r="J684" s="34">
        <f t="shared" si="160"/>
        <v>1.3688631388085959E-2</v>
      </c>
      <c r="K684" s="32">
        <f t="shared" si="135"/>
        <v>-5.6372907588320142E-4</v>
      </c>
    </row>
    <row r="685" spans="1:11">
      <c r="A685" t="str">
        <f t="shared" si="133"/>
        <v>QE Dec-07</v>
      </c>
      <c r="B685" s="32">
        <f t="shared" si="131"/>
        <v>2.1342406433652927E-2</v>
      </c>
      <c r="C685" s="32">
        <f t="shared" si="131"/>
        <v>2.1359136936678569E-2</v>
      </c>
      <c r="D685" s="32">
        <f t="shared" si="131"/>
        <v>2.1331092325932888E-2</v>
      </c>
      <c r="E685" s="33">
        <f t="shared" ref="E685:J685" si="161">IF(OR(E595="C",E595&lt;0,E591="C",E591&lt;0),"C",E595/E591-1)</f>
        <v>5.9479440865348732E-3</v>
      </c>
      <c r="F685" s="33">
        <f t="shared" si="161"/>
        <v>5.9797282237437077E-3</v>
      </c>
      <c r="G685" s="34">
        <f t="shared" si="161"/>
        <v>-1.0137519219582725E-2</v>
      </c>
      <c r="H685" s="34">
        <f t="shared" si="161"/>
        <v>1.6282309670550665E-2</v>
      </c>
      <c r="I685" s="34">
        <f t="shared" si="161"/>
        <v>-1.5061862264826531E-2</v>
      </c>
      <c r="J685" s="34">
        <f t="shared" si="161"/>
        <v>3.1596204749684276E-5</v>
      </c>
      <c r="K685" s="32">
        <f t="shared" si="135"/>
        <v>1.6380895300427412E-5</v>
      </c>
    </row>
    <row r="686" spans="1:11">
      <c r="A686" t="str">
        <f t="shared" si="133"/>
        <v>QE Mar-08</v>
      </c>
      <c r="B686" s="32">
        <f t="shared" si="131"/>
        <v>2.0981178648565191E-2</v>
      </c>
      <c r="C686" s="32">
        <f t="shared" si="131"/>
        <v>2.1612985434514176E-2</v>
      </c>
      <c r="D686" s="32">
        <f t="shared" si="131"/>
        <v>3.296434202085341E-2</v>
      </c>
      <c r="E686" s="33">
        <f t="shared" ref="E686:J686" si="162">IF(OR(E596="C",E596&lt;0,E592="C",E592&lt;0),"C",E596/E592-1)</f>
        <v>3.1028646330861998E-2</v>
      </c>
      <c r="F686" s="33">
        <f t="shared" si="162"/>
        <v>4.0558312648357298E-2</v>
      </c>
      <c r="G686" s="34">
        <f t="shared" si="162"/>
        <v>4.6159570161133701E-2</v>
      </c>
      <c r="H686" s="34">
        <f t="shared" si="162"/>
        <v>-5.3541139158280737E-3</v>
      </c>
      <c r="I686" s="34">
        <f t="shared" si="162"/>
        <v>-1.8739230496617187E-3</v>
      </c>
      <c r="J686" s="34">
        <f t="shared" si="162"/>
        <v>9.2428724957436259E-3</v>
      </c>
      <c r="K686" s="32">
        <f t="shared" si="135"/>
        <v>6.1882314695083096E-4</v>
      </c>
    </row>
    <row r="687" spans="1:11">
      <c r="A687" t="str">
        <f t="shared" si="133"/>
        <v>QE Jun-08</v>
      </c>
      <c r="B687" s="32">
        <f t="shared" si="131"/>
        <v>1.8308080808080884E-2</v>
      </c>
      <c r="C687" s="32">
        <f t="shared" si="131"/>
        <v>2.4712833202850559E-2</v>
      </c>
      <c r="D687" s="32">
        <f t="shared" si="131"/>
        <v>2.4718328943322154E-2</v>
      </c>
      <c r="E687" s="33">
        <f t="shared" ref="E687:J687" si="163">IF(OR(E597="C",E597&lt;0,E593="C",E593&lt;0),"C",E597/E593-1)</f>
        <v>9.602275749738487E-3</v>
      </c>
      <c r="F687" s="33">
        <f t="shared" si="163"/>
        <v>-1.5187462301839871E-2</v>
      </c>
      <c r="G687" s="34">
        <f t="shared" si="163"/>
        <v>-1.3451086918088162E-2</v>
      </c>
      <c r="H687" s="34">
        <f t="shared" si="163"/>
        <v>-1.7600499688629201E-3</v>
      </c>
      <c r="I687" s="34">
        <f t="shared" si="163"/>
        <v>-1.4751422675508441E-2</v>
      </c>
      <c r="J687" s="34">
        <f t="shared" si="163"/>
        <v>-2.4553964117374094E-2</v>
      </c>
      <c r="K687" s="32">
        <f t="shared" si="135"/>
        <v>6.2896018557441202E-3</v>
      </c>
    </row>
    <row r="688" spans="1:11">
      <c r="A688" t="str">
        <f t="shared" si="133"/>
        <v>QE Sep-08</v>
      </c>
      <c r="B688" s="32">
        <f t="shared" ref="B688:D692" si="164">B598/B594-1</f>
        <v>1.3690105787180995E-2</v>
      </c>
      <c r="C688" s="32">
        <f t="shared" si="164"/>
        <v>2.0271899259725501E-2</v>
      </c>
      <c r="D688" s="32">
        <f t="shared" si="164"/>
        <v>2.0247574728680329E-2</v>
      </c>
      <c r="E688" s="33">
        <f t="shared" ref="E688:J688" si="165">IF(OR(E598="C",E598&lt;0,E594="C",E594&lt;0),"C",E598/E594-1)</f>
        <v>-7.3276924509845243E-3</v>
      </c>
      <c r="F688" s="33">
        <f t="shared" si="165"/>
        <v>-3.78679887496991E-2</v>
      </c>
      <c r="G688" s="34">
        <f t="shared" si="165"/>
        <v>-4.8068727881679041E-2</v>
      </c>
      <c r="H688" s="34">
        <f t="shared" si="165"/>
        <v>1.0715835723392297E-2</v>
      </c>
      <c r="I688" s="34">
        <f t="shared" si="165"/>
        <v>-2.7028015417726481E-2</v>
      </c>
      <c r="J688" s="34">
        <f t="shared" si="165"/>
        <v>-3.0765738166022683E-2</v>
      </c>
      <c r="K688" s="32">
        <f t="shared" si="135"/>
        <v>6.4929049173598763E-3</v>
      </c>
    </row>
    <row r="689" spans="1:11">
      <c r="A689" t="str">
        <f t="shared" si="133"/>
        <v>QE Dec-08</v>
      </c>
      <c r="B689" s="32">
        <f t="shared" si="164"/>
        <v>1.5142337976983722E-2</v>
      </c>
      <c r="C689" s="32">
        <f t="shared" si="164"/>
        <v>2.4413197787788388E-2</v>
      </c>
      <c r="D689" s="32">
        <f t="shared" si="164"/>
        <v>2.4388231237299163E-2</v>
      </c>
      <c r="E689" s="33">
        <f t="shared" ref="E689:J689" si="166">IF(OR(E599="C",E599&lt;0,E595="C",E595&lt;0),"C",E599/E595-1)</f>
        <v>-4.9570915414954841E-3</v>
      </c>
      <c r="F689" s="33">
        <f t="shared" si="166"/>
        <v>-1.1206438252791107E-2</v>
      </c>
      <c r="G689" s="34">
        <f t="shared" si="166"/>
        <v>-2.4728420015577512E-2</v>
      </c>
      <c r="H689" s="34">
        <f t="shared" si="166"/>
        <v>1.3864837282557163E-2</v>
      </c>
      <c r="I689" s="34">
        <f t="shared" si="166"/>
        <v>-2.8646680900804578E-2</v>
      </c>
      <c r="J689" s="34">
        <f t="shared" si="166"/>
        <v>-6.2804796237148075E-3</v>
      </c>
      <c r="K689" s="32">
        <f t="shared" si="135"/>
        <v>9.1325713291399158E-3</v>
      </c>
    </row>
    <row r="690" spans="1:11">
      <c r="A690" t="str">
        <f t="shared" si="133"/>
        <v>QE Mar-09</v>
      </c>
      <c r="B690" s="32">
        <f t="shared" si="164"/>
        <v>1.390148080991227E-2</v>
      </c>
      <c r="C690" s="32">
        <f t="shared" si="164"/>
        <v>2.857704817369755E-2</v>
      </c>
      <c r="D690" s="32">
        <f t="shared" si="164"/>
        <v>1.7245553831232163E-2</v>
      </c>
      <c r="E690" s="33">
        <f t="shared" ref="E690:J690" si="167">IF(OR(E600="C",E600&lt;0,E596="C",E596&lt;0),"C",E600/E596-1)</f>
        <v>-4.5438748209217783E-2</v>
      </c>
      <c r="F690" s="33">
        <f t="shared" si="167"/>
        <v>-6.8035465307760279E-2</v>
      </c>
      <c r="G690" s="34">
        <f t="shared" si="167"/>
        <v>-8.776389233704518E-2</v>
      </c>
      <c r="H690" s="34">
        <f t="shared" si="167"/>
        <v>2.1626448310434476E-2</v>
      </c>
      <c r="I690" s="34">
        <f t="shared" si="167"/>
        <v>-6.1621603362495225E-2</v>
      </c>
      <c r="J690" s="34">
        <f t="shared" si="167"/>
        <v>-2.3672359480494842E-2</v>
      </c>
      <c r="K690" s="32">
        <f t="shared" si="135"/>
        <v>1.4474352431226745E-2</v>
      </c>
    </row>
    <row r="691" spans="1:11">
      <c r="A691" t="str">
        <f t="shared" si="133"/>
        <v>QE Jun-09</v>
      </c>
      <c r="B691" s="32">
        <f t="shared" si="164"/>
        <v>7.1295722256665695E-3</v>
      </c>
      <c r="C691" s="32">
        <f t="shared" si="164"/>
        <v>2.2274357588561999E-2</v>
      </c>
      <c r="D691" s="32">
        <f t="shared" si="164"/>
        <v>2.2281555898770788E-2</v>
      </c>
      <c r="E691" s="33">
        <f t="shared" ref="E691:J692" si="168">IF(OR(E601="C",E601&lt;0,E597="C",E597&lt;0),"C",E601/E597-1)</f>
        <v>-1.3421761298187951E-2</v>
      </c>
      <c r="F691" s="33">
        <f t="shared" si="168"/>
        <v>3.4757304464765326E-3</v>
      </c>
      <c r="G691" s="34">
        <f t="shared" si="168"/>
        <v>-1.4250950574703047E-2</v>
      </c>
      <c r="H691" s="34">
        <f t="shared" si="168"/>
        <v>1.7982955227311193E-2</v>
      </c>
      <c r="I691" s="34">
        <f t="shared" si="168"/>
        <v>-3.492513093965488E-2</v>
      </c>
      <c r="J691" s="34">
        <f t="shared" si="168"/>
        <v>1.712737123301955E-2</v>
      </c>
      <c r="K691" s="32">
        <f t="shared" si="135"/>
        <v>1.5037573893721401E-2</v>
      </c>
    </row>
    <row r="692" spans="1:11">
      <c r="A692" t="str">
        <f t="shared" si="133"/>
        <v>QE Sep-09</v>
      </c>
      <c r="B692" s="32">
        <f t="shared" si="164"/>
        <v>5.217925107427801E-3</v>
      </c>
      <c r="C692" s="32">
        <f t="shared" si="164"/>
        <v>2.2565424059338701E-2</v>
      </c>
      <c r="D692" s="32">
        <f t="shared" si="164"/>
        <v>2.2572061505095498E-2</v>
      </c>
      <c r="E692" s="33">
        <f t="shared" si="168"/>
        <v>-6.9429720907399073E-3</v>
      </c>
      <c r="F692" s="33">
        <f t="shared" si="168"/>
        <v>2.109919526043269E-2</v>
      </c>
      <c r="G692" s="34">
        <f t="shared" si="168"/>
        <v>2.4289826327492214E-2</v>
      </c>
      <c r="H692" s="34">
        <f t="shared" si="168"/>
        <v>-3.1149690107724615E-3</v>
      </c>
      <c r="I692" s="34">
        <f t="shared" si="168"/>
        <v>-2.8863524348976655E-2</v>
      </c>
      <c r="J692" s="34">
        <f t="shared" si="168"/>
        <v>2.8238224556158098E-2</v>
      </c>
      <c r="K692" s="32">
        <f t="shared" si="135"/>
        <v>1.7257450865748147E-2</v>
      </c>
    </row>
    <row r="693" spans="1:11">
      <c r="A693" t="str">
        <f t="shared" si="133"/>
        <v>QE Dec-09</v>
      </c>
      <c r="B693" s="32">
        <f t="shared" ref="B693:D700" si="169">B603/B599-1</f>
        <v>-1.1933174224343368E-3</v>
      </c>
      <c r="C693" s="32">
        <f t="shared" si="169"/>
        <v>1.8659386490897045E-2</v>
      </c>
      <c r="D693" s="32">
        <f t="shared" si="169"/>
        <v>1.8681370643347073E-2</v>
      </c>
      <c r="E693" s="33">
        <f t="shared" ref="E693:J693" si="170">IF(OR(E603="C",E603&lt;0,E599="C",E599&lt;0),"C",E603/E599-1)</f>
        <v>1.6559348345760894E-2</v>
      </c>
      <c r="F693" s="33">
        <f t="shared" si="170"/>
        <v>1.9490881537197691E-2</v>
      </c>
      <c r="G693" s="34">
        <f t="shared" si="170"/>
        <v>2.5795153588125563E-2</v>
      </c>
      <c r="H693" s="34">
        <f t="shared" si="170"/>
        <v>-6.1457416998670356E-3</v>
      </c>
      <c r="I693" s="34">
        <f t="shared" si="170"/>
        <v>-2.0831070035629562E-3</v>
      </c>
      <c r="J693" s="34">
        <f t="shared" si="170"/>
        <v>2.8837796791767456E-3</v>
      </c>
      <c r="K693" s="32">
        <f t="shared" si="135"/>
        <v>1.9876422794948168E-2</v>
      </c>
    </row>
    <row r="694" spans="1:11">
      <c r="A694" t="str">
        <f t="shared" si="133"/>
        <v>QE Mar-10</v>
      </c>
      <c r="B694" s="32">
        <f t="shared" si="169"/>
        <v>-2.9806259314456574E-3</v>
      </c>
      <c r="C694" s="32">
        <f t="shared" si="169"/>
        <v>1.6801843189015564E-2</v>
      </c>
      <c r="D694" s="32">
        <f t="shared" si="169"/>
        <v>1.6815833089900423E-2</v>
      </c>
      <c r="E694" s="33">
        <f t="shared" ref="E694:J694" si="171">IF(OR(E604="C",E604&lt;0,E600="C",E600&lt;0),"C",E604/E600-1)</f>
        <v>2.8610081579556468E-2</v>
      </c>
      <c r="F694" s="33">
        <f t="shared" si="171"/>
        <v>2.8994831786498532E-2</v>
      </c>
      <c r="G694" s="34">
        <f t="shared" si="171"/>
        <v>3.5008231285317937E-2</v>
      </c>
      <c r="H694" s="34">
        <f t="shared" si="171"/>
        <v>-5.8100016183945113E-3</v>
      </c>
      <c r="I694" s="34">
        <f t="shared" si="171"/>
        <v>1.1599198306949665E-2</v>
      </c>
      <c r="J694" s="34">
        <f t="shared" si="171"/>
        <v>3.7404864470258481E-4</v>
      </c>
      <c r="K694" s="32">
        <f t="shared" si="135"/>
        <v>1.9841609536366933E-2</v>
      </c>
    </row>
    <row r="695" spans="1:11">
      <c r="A695" t="str">
        <f t="shared" si="133"/>
        <v>QE Jun-10</v>
      </c>
      <c r="B695" s="32">
        <f t="shared" si="169"/>
        <v>-1.3850415512465353E-2</v>
      </c>
      <c r="C695" s="32">
        <f t="shared" si="169"/>
        <v>1.5394338747545921E-2</v>
      </c>
      <c r="D695" s="32">
        <f t="shared" si="169"/>
        <v>1.5456517047188756E-2</v>
      </c>
      <c r="E695" s="33">
        <f t="shared" ref="E695:J695" si="172">IF(OR(E605="C",E605&lt;0,E601="C",E601&lt;0),"C",E605/E601-1)</f>
        <v>4.6295601638097761E-3</v>
      </c>
      <c r="F695" s="33">
        <f t="shared" si="172"/>
        <v>1.9188913695054044E-3</v>
      </c>
      <c r="G695" s="34">
        <f t="shared" si="172"/>
        <v>-1.2099740395732916E-2</v>
      </c>
      <c r="H695" s="34">
        <f t="shared" si="172"/>
        <v>1.4190331087526875E-2</v>
      </c>
      <c r="I695" s="34">
        <f t="shared" si="172"/>
        <v>-1.0662157070853495E-2</v>
      </c>
      <c r="J695" s="34">
        <f t="shared" si="172"/>
        <v>-2.6981774196076502E-3</v>
      </c>
      <c r="K695" s="32">
        <f t="shared" si="135"/>
        <v>2.9655495190629377E-2</v>
      </c>
    </row>
    <row r="696" spans="1:11">
      <c r="A696" t="str">
        <f t="shared" si="133"/>
        <v>QE Sep-10</v>
      </c>
      <c r="B696" s="32">
        <f t="shared" si="169"/>
        <v>-1.3435114503816847E-2</v>
      </c>
      <c r="C696" s="32">
        <f t="shared" si="169"/>
        <v>9.2118033680121947E-3</v>
      </c>
      <c r="D696" s="32">
        <f t="shared" si="169"/>
        <v>9.2849461073312156E-3</v>
      </c>
      <c r="E696" s="33">
        <f t="shared" ref="E696:J696" si="173">IF(OR(E606="C",E606&lt;0,E602="C",E602&lt;0),"C",E606/E602-1)</f>
        <v>8.4753216808970411E-3</v>
      </c>
      <c r="F696" s="33">
        <f t="shared" si="173"/>
        <v>-3.6418615413341682E-3</v>
      </c>
      <c r="G696" s="34">
        <f t="shared" si="173"/>
        <v>-1.0154976498691681E-2</v>
      </c>
      <c r="H696" s="34">
        <f t="shared" si="173"/>
        <v>6.5799340328238642E-3</v>
      </c>
      <c r="I696" s="34">
        <f t="shared" si="173"/>
        <v>-8.0217626306311463E-4</v>
      </c>
      <c r="J696" s="34">
        <f t="shared" si="173"/>
        <v>-1.2015349272042286E-2</v>
      </c>
      <c r="K696" s="32">
        <f t="shared" si="135"/>
        <v>2.2955325295648255E-2</v>
      </c>
    </row>
    <row r="697" spans="1:11">
      <c r="A697" t="str">
        <f t="shared" si="133"/>
        <v>QE Dec-10</v>
      </c>
      <c r="B697" s="32">
        <f t="shared" si="169"/>
        <v>-9.2592592592593004E-3</v>
      </c>
      <c r="C697" s="32">
        <f t="shared" si="169"/>
        <v>2.9814482512391383E-3</v>
      </c>
      <c r="D697" s="32">
        <f t="shared" si="169"/>
        <v>2.9707704642092381E-3</v>
      </c>
      <c r="E697" s="33">
        <f t="shared" ref="E697:J697" si="174">IF(OR(E607="C",E607&lt;0,E603="C",E603&lt;0),"C",E607/E603-1)</f>
        <v>6.4238583963420748E-3</v>
      </c>
      <c r="F697" s="33">
        <f t="shared" si="174"/>
        <v>-7.954908483148726E-3</v>
      </c>
      <c r="G697" s="34">
        <f t="shared" si="174"/>
        <v>-1.5248312600287139E-2</v>
      </c>
      <c r="H697" s="34">
        <f t="shared" si="174"/>
        <v>7.4063382784315124E-3</v>
      </c>
      <c r="I697" s="34">
        <f t="shared" si="174"/>
        <v>3.4428599853759678E-3</v>
      </c>
      <c r="J697" s="34">
        <f t="shared" si="174"/>
        <v>-1.428698928342409E-2</v>
      </c>
      <c r="K697" s="32">
        <f t="shared" si="135"/>
        <v>1.2355106646110503E-2</v>
      </c>
    </row>
    <row r="698" spans="1:11">
      <c r="A698" t="str">
        <f t="shared" si="133"/>
        <v>QE Mar-11</v>
      </c>
      <c r="B698" s="32">
        <f t="shared" si="169"/>
        <v>-2.5710014947683102E-2</v>
      </c>
      <c r="C698" s="32">
        <f t="shared" si="169"/>
        <v>-1.4879812488676314E-2</v>
      </c>
      <c r="D698" s="32">
        <f t="shared" si="169"/>
        <v>-1.515136804865036E-2</v>
      </c>
      <c r="E698" s="33">
        <f t="shared" ref="E698:J698" si="175">IF(OR(E608="C",E608&lt;0,E604="C",E604&lt;0),"C",E608/E604-1)</f>
        <v>-3.0649200941960775E-2</v>
      </c>
      <c r="F698" s="33">
        <f t="shared" si="175"/>
        <v>-3.0107967176818629E-2</v>
      </c>
      <c r="G698" s="34">
        <f t="shared" si="175"/>
        <v>-3.7325420079622251E-2</v>
      </c>
      <c r="H698" s="34">
        <f t="shared" si="175"/>
        <v>7.4972924946252739E-3</v>
      </c>
      <c r="I698" s="34">
        <f t="shared" si="175"/>
        <v>-1.573625874120721E-2</v>
      </c>
      <c r="J698" s="34">
        <f t="shared" si="175"/>
        <v>5.5834664361742448E-4</v>
      </c>
      <c r="K698" s="32">
        <f t="shared" si="135"/>
        <v>1.1115994852831435E-2</v>
      </c>
    </row>
    <row r="699" spans="1:11">
      <c r="A699" t="str">
        <f t="shared" si="133"/>
        <v>QE Jun-11</v>
      </c>
      <c r="B699" s="32">
        <f t="shared" si="169"/>
        <v>-2.2159800249687889E-2</v>
      </c>
      <c r="C699" s="32">
        <f t="shared" si="169"/>
        <v>-3.2989139309829163E-2</v>
      </c>
      <c r="D699" s="32">
        <f t="shared" si="169"/>
        <v>-3.3028764773728625E-2</v>
      </c>
      <c r="E699" s="33">
        <f t="shared" ref="E699:J699" si="176">IF(OR(E609="C",E609&lt;0,E605="C",E605&lt;0),"C",E609/E605-1)</f>
        <v>-5.2623491675499734E-3</v>
      </c>
      <c r="F699" s="33">
        <f t="shared" si="176"/>
        <v>-1.2958681940727579E-2</v>
      </c>
      <c r="G699" s="34">
        <f t="shared" si="176"/>
        <v>-3.8525442338149474E-2</v>
      </c>
      <c r="H699" s="34">
        <f t="shared" si="176"/>
        <v>2.6591198065184285E-2</v>
      </c>
      <c r="I699" s="34">
        <f t="shared" si="176"/>
        <v>2.8714831004958974E-2</v>
      </c>
      <c r="J699" s="34">
        <f t="shared" si="176"/>
        <v>-7.7370478203343529E-3</v>
      </c>
      <c r="K699" s="32">
        <f t="shared" si="135"/>
        <v>-1.1074753382921299E-2</v>
      </c>
    </row>
    <row r="700" spans="1:11">
      <c r="A700" t="str">
        <f t="shared" si="133"/>
        <v>QE Sep-11</v>
      </c>
      <c r="B700" s="32">
        <f t="shared" si="169"/>
        <v>-1.1451562983596397E-2</v>
      </c>
      <c r="C700" s="32">
        <f t="shared" si="169"/>
        <v>-1.7341946057991109E-2</v>
      </c>
      <c r="D700" s="32">
        <f t="shared" si="169"/>
        <v>-1.7496042972477865E-2</v>
      </c>
      <c r="E700" s="33">
        <f t="shared" ref="E700:J700" si="177">IF(OR(E610="C",E610&lt;0,E606="C",E606&lt;0),"C",E610/E606-1)</f>
        <v>3.5488094587987851E-2</v>
      </c>
      <c r="F700" s="33">
        <f t="shared" si="177"/>
        <v>3.4124651942932349E-2</v>
      </c>
      <c r="G700" s="34">
        <f t="shared" si="177"/>
        <v>1.8102243394940265E-2</v>
      </c>
      <c r="H700" s="34">
        <f t="shared" si="177"/>
        <v>1.5737524057077179E-2</v>
      </c>
      <c r="I700" s="34">
        <f t="shared" si="177"/>
        <v>5.3927658185484173E-2</v>
      </c>
      <c r="J700" s="34">
        <f t="shared" si="177"/>
        <v>-1.3167149406947409E-3</v>
      </c>
      <c r="K700" s="32">
        <f t="shared" si="135"/>
        <v>-5.9586185702470429E-3</v>
      </c>
    </row>
    <row r="701" spans="1:11">
      <c r="B701" s="32"/>
      <c r="C701" s="32"/>
      <c r="D701" s="32"/>
      <c r="E701" s="33"/>
      <c r="F701" s="33"/>
      <c r="G701" s="34"/>
      <c r="H701" s="34"/>
      <c r="I701" s="34"/>
      <c r="J701" s="34"/>
      <c r="K701" s="32"/>
    </row>
    <row r="702" spans="1:11" ht="15">
      <c r="A702" s="35" t="s">
        <v>28</v>
      </c>
      <c r="C702" s="37" t="str">
        <f>B3</f>
        <v>Total NZ</v>
      </c>
      <c r="E702" s="43"/>
      <c r="H702" s="1"/>
      <c r="I702" s="19"/>
    </row>
    <row r="703" spans="1:11" ht="38.25">
      <c r="A703" s="55" t="s">
        <v>29</v>
      </c>
      <c r="B703" s="55" t="str">
        <f>B5&amp;" at end of year"</f>
        <v>Establishments at end of year</v>
      </c>
      <c r="C703" s="54" t="s">
        <v>24</v>
      </c>
      <c r="D703" s="54" t="s">
        <v>30</v>
      </c>
      <c r="E703" s="54" t="s">
        <v>8</v>
      </c>
      <c r="F703" s="54" t="s">
        <v>1</v>
      </c>
      <c r="G703" s="54" t="s">
        <v>2</v>
      </c>
      <c r="H703" s="54" t="str">
        <f>H5</f>
        <v>Stay Length</v>
      </c>
      <c r="I703" s="54" t="str">
        <f>I5</f>
        <v>Occupancy Rate %</v>
      </c>
      <c r="J703" s="54" t="str">
        <f>J5</f>
        <v>Guests per Stay Unit Night</v>
      </c>
      <c r="K703" s="54" t="str">
        <f>K5</f>
        <v>Stay Units per Establishment</v>
      </c>
    </row>
    <row r="704" spans="1:11">
      <c r="A704" t="str">
        <f>"YE "&amp;TEXT(A17,"mmm-yy")</f>
        <v>YE Dec-00</v>
      </c>
      <c r="B704">
        <f>B17</f>
        <v>2899</v>
      </c>
      <c r="C704" s="1">
        <f>SUM(C6:C17)/12</f>
        <v>117603.83333333333</v>
      </c>
      <c r="D704" s="1">
        <f>SUM(D6:D17)</f>
        <v>43037315</v>
      </c>
      <c r="E704" s="23">
        <f>IF(OR(E6="C",E6&lt;0,E7="C",E7&lt;0,E8="C",E8&lt;0,E9="C",E9&lt;0,E10="C",E10&lt;0,E11="C",E11&lt;0,E12="C",E12&lt;0,E13="C",E13&lt;0,E14="C",E14&lt;0,E15="C",E15&lt;0,E16="C",E16&lt;0,E17="C",E17&lt;0),"",SUM(E6:E17))</f>
        <v>14157676</v>
      </c>
      <c r="F704" s="23">
        <f t="shared" ref="F704:G723" si="178">IF(OR(F6="C",F6&lt;0,F7="C",F7&lt;0,F8="C",F8&lt;0,F9="C",F9&lt;0,F10="C",F10&lt;0,F11="C",F11&lt;0,F12="C",F12&lt;0,F13="C",F13&lt;0,F14="C",F14&lt;0,F15="C",F15&lt;0,F16="C",F16&lt;0,F17="C",F17&lt;0),"C",SUM(F6:F17))</f>
        <v>25128606</v>
      </c>
      <c r="G704" s="23">
        <f t="shared" si="178"/>
        <v>13297055</v>
      </c>
      <c r="H704" s="25">
        <f>IF(OR(G704="C",F704="C"),"C",F704/G704)</f>
        <v>1.8897873250881492</v>
      </c>
      <c r="I704" s="25">
        <f>IF(OR(E704="C",D704="C"),"C",100*E704/D704)</f>
        <v>32.896280820492635</v>
      </c>
      <c r="J704" s="25">
        <f>IF(OR(F704="C",E704="C"),"C",F704/E704)</f>
        <v>1.7749103737082272</v>
      </c>
      <c r="K704" s="44">
        <f t="shared" ref="K704:K735" si="179">C704/B704</f>
        <v>40.567034609635506</v>
      </c>
    </row>
    <row r="705" spans="1:11">
      <c r="A705" t="str">
        <f t="shared" ref="A705:A715" si="180">"YE "&amp;TEXT(A18,"mmm-yy")</f>
        <v>YE Jan-01</v>
      </c>
      <c r="B705">
        <f t="shared" ref="B705:B715" si="181">B18</f>
        <v>2903</v>
      </c>
      <c r="C705" s="1">
        <f t="shared" ref="C705:C715" si="182">SUM(C7:C18)/12</f>
        <v>117678.58333333333</v>
      </c>
      <c r="D705" s="1">
        <f t="shared" ref="D705:D715" si="183">SUM(D7:D18)</f>
        <v>43065122</v>
      </c>
      <c r="E705" s="23">
        <f t="shared" ref="E705:E768" si="184">IF(OR(E7="C",E7&lt;0,E8="C",E8&lt;0,E9="C",E9&lt;0,E10="C",E10&lt;0,E11="C",E11&lt;0,E12="C",E12&lt;0,E13="C",E13&lt;0,E14="C",E14&lt;0,E15="C",E15&lt;0,E16="C",E16&lt;0,E17="C",E17&lt;0,E18="C",E18&lt;0),"",SUM(E7:E18))</f>
        <v>14304947</v>
      </c>
      <c r="F705" s="23">
        <f t="shared" si="178"/>
        <v>25421456</v>
      </c>
      <c r="G705" s="23">
        <f t="shared" si="178"/>
        <v>13528219</v>
      </c>
      <c r="H705" s="25">
        <f t="shared" ref="H705:H768" si="185">IF(OR(G705="C",F705="C"),"C",F705/G705)</f>
        <v>1.8791428494763427</v>
      </c>
      <c r="I705" s="25">
        <f t="shared" ref="I705:I768" si="186">IF(OR(E705="C",D705="C"),"C",100*E705/D705)</f>
        <v>33.217012597804782</v>
      </c>
      <c r="J705" s="25">
        <f t="shared" ref="J705:J768" si="187">IF(OR(F705="C",E705="C"),"C",F705/E705)</f>
        <v>1.7771094153651881</v>
      </c>
      <c r="K705" s="44">
        <f t="shared" si="179"/>
        <v>40.536887128258122</v>
      </c>
    </row>
    <row r="706" spans="1:11">
      <c r="A706" t="str">
        <f t="shared" si="180"/>
        <v>YE Feb-01</v>
      </c>
      <c r="B706">
        <f t="shared" si="181"/>
        <v>2898</v>
      </c>
      <c r="C706" s="1">
        <f t="shared" si="182"/>
        <v>117678.58333333333</v>
      </c>
      <c r="D706" s="1">
        <f t="shared" si="183"/>
        <v>42944129</v>
      </c>
      <c r="E706" s="23">
        <f t="shared" si="184"/>
        <v>14356527</v>
      </c>
      <c r="F706" s="23">
        <f t="shared" si="178"/>
        <v>25518221</v>
      </c>
      <c r="G706" s="23">
        <f t="shared" si="178"/>
        <v>13607264</v>
      </c>
      <c r="H706" s="25">
        <f t="shared" si="185"/>
        <v>1.8753381282232784</v>
      </c>
      <c r="I706" s="25">
        <f t="shared" si="186"/>
        <v>33.430709469040579</v>
      </c>
      <c r="J706" s="25">
        <f t="shared" si="187"/>
        <v>1.777464772643133</v>
      </c>
      <c r="K706" s="44">
        <f t="shared" si="179"/>
        <v>40.606826547043937</v>
      </c>
    </row>
    <row r="707" spans="1:11">
      <c r="A707" t="str">
        <f t="shared" si="180"/>
        <v>YE Mar-01</v>
      </c>
      <c r="B707">
        <f t="shared" si="181"/>
        <v>2908</v>
      </c>
      <c r="C707" s="1">
        <f t="shared" si="182"/>
        <v>117696.75</v>
      </c>
      <c r="D707" s="1">
        <f t="shared" si="183"/>
        <v>42950887</v>
      </c>
      <c r="E707" s="23">
        <f t="shared" si="184"/>
        <v>14505220</v>
      </c>
      <c r="F707" s="23">
        <f t="shared" si="178"/>
        <v>25776447</v>
      </c>
      <c r="G707" s="23">
        <f t="shared" si="178"/>
        <v>13756795</v>
      </c>
      <c r="H707" s="25">
        <f t="shared" si="185"/>
        <v>1.873724730215141</v>
      </c>
      <c r="I707" s="25">
        <f t="shared" si="186"/>
        <v>33.771642480864251</v>
      </c>
      <c r="J707" s="25">
        <f t="shared" si="187"/>
        <v>1.7770462633451958</v>
      </c>
      <c r="K707" s="44">
        <f t="shared" si="179"/>
        <v>40.473435350756532</v>
      </c>
    </row>
    <row r="708" spans="1:11">
      <c r="A708" t="str">
        <f t="shared" si="180"/>
        <v>YE Apr-01</v>
      </c>
      <c r="B708">
        <f t="shared" si="181"/>
        <v>2916</v>
      </c>
      <c r="C708" s="1">
        <f t="shared" si="182"/>
        <v>117756.33333333333</v>
      </c>
      <c r="D708" s="1">
        <f t="shared" si="183"/>
        <v>42972337</v>
      </c>
      <c r="E708" s="23">
        <f t="shared" si="184"/>
        <v>14524167</v>
      </c>
      <c r="F708" s="23">
        <f t="shared" si="178"/>
        <v>25736217</v>
      </c>
      <c r="G708" s="23">
        <f t="shared" si="178"/>
        <v>13740473</v>
      </c>
      <c r="H708" s="25">
        <f t="shared" si="185"/>
        <v>1.873022639031422</v>
      </c>
      <c r="I708" s="25">
        <f t="shared" si="186"/>
        <v>33.798876239847047</v>
      </c>
      <c r="J708" s="25">
        <f t="shared" si="187"/>
        <v>1.7719582128186766</v>
      </c>
      <c r="K708" s="44">
        <f t="shared" si="179"/>
        <v>40.382830361225423</v>
      </c>
    </row>
    <row r="709" spans="1:11">
      <c r="A709" t="str">
        <f t="shared" si="180"/>
        <v>YE May-01</v>
      </c>
      <c r="B709">
        <f t="shared" si="181"/>
        <v>2879</v>
      </c>
      <c r="C709" s="1">
        <f t="shared" si="182"/>
        <v>117851.16666666667</v>
      </c>
      <c r="D709" s="1">
        <f t="shared" si="183"/>
        <v>43007615</v>
      </c>
      <c r="E709" s="23">
        <f t="shared" si="184"/>
        <v>14608190</v>
      </c>
      <c r="F709" s="23">
        <f t="shared" si="178"/>
        <v>25861686</v>
      </c>
      <c r="G709" s="23">
        <f t="shared" si="178"/>
        <v>13798004</v>
      </c>
      <c r="H709" s="25">
        <f t="shared" si="185"/>
        <v>1.8743063127101571</v>
      </c>
      <c r="I709" s="25">
        <f t="shared" si="186"/>
        <v>33.966519650066623</v>
      </c>
      <c r="J709" s="25">
        <f t="shared" si="187"/>
        <v>1.7703552596180636</v>
      </c>
      <c r="K709" s="44">
        <f t="shared" si="179"/>
        <v>40.934757438925551</v>
      </c>
    </row>
    <row r="710" spans="1:11">
      <c r="A710" t="str">
        <f t="shared" si="180"/>
        <v>YE Jun-01</v>
      </c>
      <c r="B710">
        <f t="shared" si="181"/>
        <v>2855</v>
      </c>
      <c r="C710" s="1">
        <f t="shared" si="182"/>
        <v>117883.16666666667</v>
      </c>
      <c r="D710" s="1">
        <f t="shared" si="183"/>
        <v>43019135</v>
      </c>
      <c r="E710" s="23">
        <f t="shared" si="184"/>
        <v>14673826</v>
      </c>
      <c r="F710" s="23">
        <f t="shared" si="178"/>
        <v>25978649</v>
      </c>
      <c r="G710" s="23">
        <f t="shared" si="178"/>
        <v>13874534</v>
      </c>
      <c r="H710" s="25">
        <f t="shared" si="185"/>
        <v>1.8723979486446176</v>
      </c>
      <c r="I710" s="25">
        <f t="shared" si="186"/>
        <v>34.109997795167196</v>
      </c>
      <c r="J710" s="25">
        <f t="shared" si="187"/>
        <v>1.7704073225346955</v>
      </c>
      <c r="K710" s="44">
        <f t="shared" si="179"/>
        <v>41.290075890251025</v>
      </c>
    </row>
    <row r="711" spans="1:11">
      <c r="A711" t="str">
        <f t="shared" si="180"/>
        <v>YE Jul-01</v>
      </c>
      <c r="B711">
        <f t="shared" si="181"/>
        <v>2864</v>
      </c>
      <c r="C711" s="1">
        <f t="shared" si="182"/>
        <v>118006.25</v>
      </c>
      <c r="D711" s="1">
        <f t="shared" si="183"/>
        <v>43064922</v>
      </c>
      <c r="E711" s="23">
        <f t="shared" si="184"/>
        <v>14754828</v>
      </c>
      <c r="F711" s="23">
        <f t="shared" si="178"/>
        <v>26116135</v>
      </c>
      <c r="G711" s="23">
        <f t="shared" si="178"/>
        <v>13938396</v>
      </c>
      <c r="H711" s="25">
        <f t="shared" si="185"/>
        <v>1.8736829546240472</v>
      </c>
      <c r="I711" s="25">
        <f t="shared" si="186"/>
        <v>34.26182450765846</v>
      </c>
      <c r="J711" s="25">
        <f t="shared" si="187"/>
        <v>1.7700060617446709</v>
      </c>
      <c r="K711" s="44">
        <f t="shared" si="179"/>
        <v>41.203299581005588</v>
      </c>
    </row>
    <row r="712" spans="1:11">
      <c r="A712" t="str">
        <f t="shared" si="180"/>
        <v>YE Aug-01</v>
      </c>
      <c r="B712">
        <f t="shared" si="181"/>
        <v>2876</v>
      </c>
      <c r="C712" s="1">
        <f t="shared" si="182"/>
        <v>118142.16666666667</v>
      </c>
      <c r="D712" s="1">
        <f t="shared" si="183"/>
        <v>43115483</v>
      </c>
      <c r="E712" s="23">
        <f t="shared" si="184"/>
        <v>14850519</v>
      </c>
      <c r="F712" s="23">
        <f t="shared" si="178"/>
        <v>26290766</v>
      </c>
      <c r="G712" s="23">
        <f t="shared" si="178"/>
        <v>14029057</v>
      </c>
      <c r="H712" s="25">
        <f t="shared" si="185"/>
        <v>1.8740223238097899</v>
      </c>
      <c r="I712" s="25">
        <f t="shared" si="186"/>
        <v>34.443587237559186</v>
      </c>
      <c r="J712" s="25">
        <f t="shared" si="187"/>
        <v>1.7703600796712895</v>
      </c>
      <c r="K712" s="44">
        <f t="shared" si="179"/>
        <v>41.078639313861849</v>
      </c>
    </row>
    <row r="713" spans="1:11">
      <c r="A713" t="str">
        <f t="shared" si="180"/>
        <v>YE Sep-01</v>
      </c>
      <c r="B713">
        <f t="shared" si="181"/>
        <v>2905</v>
      </c>
      <c r="C713" s="1">
        <f t="shared" si="182"/>
        <v>118344.33333333333</v>
      </c>
      <c r="D713" s="1">
        <f t="shared" si="183"/>
        <v>43188263</v>
      </c>
      <c r="E713" s="23">
        <f t="shared" si="184"/>
        <v>14948846</v>
      </c>
      <c r="F713" s="23">
        <f t="shared" si="178"/>
        <v>26450582</v>
      </c>
      <c r="G713" s="23">
        <f t="shared" si="178"/>
        <v>14093373</v>
      </c>
      <c r="H713" s="25">
        <f t="shared" si="185"/>
        <v>1.8768099020724138</v>
      </c>
      <c r="I713" s="25">
        <f t="shared" si="186"/>
        <v>34.613214242952999</v>
      </c>
      <c r="J713" s="25">
        <f t="shared" si="187"/>
        <v>1.7694062805918263</v>
      </c>
      <c r="K713" s="44">
        <f t="shared" si="179"/>
        <v>40.738152610441766</v>
      </c>
    </row>
    <row r="714" spans="1:11">
      <c r="A714" t="str">
        <f t="shared" si="180"/>
        <v>YE Oct-01</v>
      </c>
      <c r="B714">
        <f t="shared" si="181"/>
        <v>2916</v>
      </c>
      <c r="C714" s="1">
        <f t="shared" si="182"/>
        <v>118568.58333333333</v>
      </c>
      <c r="D714" s="1">
        <f t="shared" si="183"/>
        <v>43271684</v>
      </c>
      <c r="E714" s="23">
        <f t="shared" si="184"/>
        <v>15022447</v>
      </c>
      <c r="F714" s="23">
        <f t="shared" si="178"/>
        <v>26580366</v>
      </c>
      <c r="G714" s="23">
        <f t="shared" si="178"/>
        <v>14160183</v>
      </c>
      <c r="H714" s="25">
        <f t="shared" si="185"/>
        <v>1.8771202321325933</v>
      </c>
      <c r="I714" s="25">
        <f t="shared" si="186"/>
        <v>34.716575855933868</v>
      </c>
      <c r="J714" s="25">
        <f t="shared" si="187"/>
        <v>1.7693765869168985</v>
      </c>
      <c r="K714" s="44">
        <f t="shared" si="179"/>
        <v>40.661379743941474</v>
      </c>
    </row>
    <row r="715" spans="1:11">
      <c r="A715" t="str">
        <f t="shared" si="180"/>
        <v>YE Nov-01</v>
      </c>
      <c r="B715">
        <f t="shared" si="181"/>
        <v>2933</v>
      </c>
      <c r="C715" s="1">
        <f t="shared" si="182"/>
        <v>118752.41666666667</v>
      </c>
      <c r="D715" s="1">
        <f t="shared" si="183"/>
        <v>43337864</v>
      </c>
      <c r="E715" s="23">
        <f t="shared" si="184"/>
        <v>15036074</v>
      </c>
      <c r="F715" s="23">
        <f t="shared" si="178"/>
        <v>26625828</v>
      </c>
      <c r="G715" s="23">
        <f t="shared" si="178"/>
        <v>14166185</v>
      </c>
      <c r="H715" s="25">
        <f t="shared" si="185"/>
        <v>1.8795341159246473</v>
      </c>
      <c r="I715" s="25">
        <f t="shared" si="186"/>
        <v>34.695004811496936</v>
      </c>
      <c r="J715" s="25">
        <f t="shared" si="187"/>
        <v>1.7707965523447144</v>
      </c>
      <c r="K715" s="44">
        <f t="shared" si="179"/>
        <v>40.488379361291059</v>
      </c>
    </row>
    <row r="716" spans="1:11">
      <c r="A716" t="str">
        <f t="shared" ref="A716:A747" si="188">"YE "&amp;TEXT(A29,"mmm-yy")</f>
        <v>YE Dec-01</v>
      </c>
      <c r="B716">
        <f t="shared" ref="B716:B747" si="189">B29</f>
        <v>2947</v>
      </c>
      <c r="C716" s="1">
        <f t="shared" ref="C716:C747" si="190">SUM(C18:C29)/12</f>
        <v>118948.5</v>
      </c>
      <c r="D716" s="1">
        <f t="shared" ref="D716:D747" si="191">SUM(D18:D29)</f>
        <v>43410807</v>
      </c>
      <c r="E716" s="23">
        <f t="shared" si="184"/>
        <v>15075356</v>
      </c>
      <c r="F716" s="23">
        <f t="shared" si="178"/>
        <v>26759504</v>
      </c>
      <c r="G716" s="23">
        <f t="shared" si="178"/>
        <v>14198707</v>
      </c>
      <c r="H716" s="25">
        <f t="shared" si="185"/>
        <v>1.8846437214318177</v>
      </c>
      <c r="I716" s="25">
        <f t="shared" si="186"/>
        <v>34.727195926120423</v>
      </c>
      <c r="J716" s="25">
        <f t="shared" si="187"/>
        <v>1.7750495577019874</v>
      </c>
      <c r="K716" s="44">
        <f t="shared" si="179"/>
        <v>40.362572107227692</v>
      </c>
    </row>
    <row r="717" spans="1:11">
      <c r="A717" t="str">
        <f t="shared" si="188"/>
        <v>YE Jan-02</v>
      </c>
      <c r="B717">
        <f t="shared" si="189"/>
        <v>2952</v>
      </c>
      <c r="C717" s="1">
        <f t="shared" si="190"/>
        <v>119123.75</v>
      </c>
      <c r="D717" s="1">
        <f t="shared" si="191"/>
        <v>43476000</v>
      </c>
      <c r="E717" s="23">
        <f t="shared" si="184"/>
        <v>15121726</v>
      </c>
      <c r="F717" s="23">
        <f t="shared" si="178"/>
        <v>26859542</v>
      </c>
      <c r="G717" s="23">
        <f t="shared" si="178"/>
        <v>14225238</v>
      </c>
      <c r="H717" s="25">
        <f t="shared" si="185"/>
        <v>1.888161168199787</v>
      </c>
      <c r="I717" s="25">
        <f t="shared" si="186"/>
        <v>34.781778452479529</v>
      </c>
      <c r="J717" s="25">
        <f t="shared" si="187"/>
        <v>1.7762219736027487</v>
      </c>
      <c r="K717" s="44">
        <f t="shared" si="179"/>
        <v>40.353573848238483</v>
      </c>
    </row>
    <row r="718" spans="1:11">
      <c r="A718" t="str">
        <f t="shared" si="188"/>
        <v>YE Feb-02</v>
      </c>
      <c r="B718">
        <f t="shared" si="189"/>
        <v>2956</v>
      </c>
      <c r="C718" s="1">
        <f t="shared" si="190"/>
        <v>119359.41666666667</v>
      </c>
      <c r="D718" s="1">
        <f t="shared" si="191"/>
        <v>43555184</v>
      </c>
      <c r="E718" s="23">
        <f t="shared" si="184"/>
        <v>15220677</v>
      </c>
      <c r="F718" s="23">
        <f t="shared" si="178"/>
        <v>27043667</v>
      </c>
      <c r="G718" s="23">
        <f t="shared" si="178"/>
        <v>14307230</v>
      </c>
      <c r="H718" s="25">
        <f t="shared" si="185"/>
        <v>1.8902098449525171</v>
      </c>
      <c r="I718" s="25">
        <f t="shared" si="186"/>
        <v>34.945729996227314</v>
      </c>
      <c r="J718" s="25">
        <f t="shared" si="187"/>
        <v>1.7767716245473182</v>
      </c>
      <c r="K718" s="44">
        <f t="shared" si="179"/>
        <v>40.378693053676137</v>
      </c>
    </row>
    <row r="719" spans="1:11">
      <c r="A719" t="str">
        <f t="shared" si="188"/>
        <v>YE Mar-02</v>
      </c>
      <c r="B719">
        <f t="shared" si="189"/>
        <v>2949</v>
      </c>
      <c r="C719" s="1">
        <f t="shared" si="190"/>
        <v>119578.66666666667</v>
      </c>
      <c r="D719" s="1">
        <f t="shared" si="191"/>
        <v>43636745</v>
      </c>
      <c r="E719" s="23">
        <f t="shared" si="184"/>
        <v>15417348</v>
      </c>
      <c r="F719" s="23">
        <f t="shared" si="178"/>
        <v>27497119</v>
      </c>
      <c r="G719" s="23">
        <f t="shared" si="178"/>
        <v>14475796</v>
      </c>
      <c r="H719" s="25">
        <f t="shared" si="185"/>
        <v>1.8995237982077118</v>
      </c>
      <c r="I719" s="25">
        <f t="shared" si="186"/>
        <v>35.331113720787378</v>
      </c>
      <c r="J719" s="25">
        <f t="shared" si="187"/>
        <v>1.7835180862493343</v>
      </c>
      <c r="K719" s="44">
        <f t="shared" si="179"/>
        <v>40.548886628235564</v>
      </c>
    </row>
    <row r="720" spans="1:11">
      <c r="A720" t="str">
        <f t="shared" si="188"/>
        <v>YE Apr-02</v>
      </c>
      <c r="B720">
        <f t="shared" si="189"/>
        <v>2934</v>
      </c>
      <c r="C720" s="1">
        <f t="shared" si="190"/>
        <v>119532.08333333333</v>
      </c>
      <c r="D720" s="1">
        <f t="shared" si="191"/>
        <v>43619975</v>
      </c>
      <c r="E720" s="23">
        <f t="shared" si="184"/>
        <v>15478087</v>
      </c>
      <c r="F720" s="23">
        <f t="shared" si="178"/>
        <v>27522695</v>
      </c>
      <c r="G720" s="23">
        <f t="shared" si="178"/>
        <v>14499183</v>
      </c>
      <c r="H720" s="25">
        <f t="shared" si="185"/>
        <v>1.8982238516473653</v>
      </c>
      <c r="I720" s="25">
        <f t="shared" si="186"/>
        <v>35.483942849577517</v>
      </c>
      <c r="J720" s="25">
        <f t="shared" si="187"/>
        <v>1.7781716177199418</v>
      </c>
      <c r="K720" s="44">
        <f t="shared" si="179"/>
        <v>40.740314701204269</v>
      </c>
    </row>
    <row r="721" spans="1:11">
      <c r="A721" t="str">
        <f t="shared" si="188"/>
        <v>YE May-02</v>
      </c>
      <c r="B721">
        <f t="shared" si="189"/>
        <v>2905</v>
      </c>
      <c r="C721" s="1">
        <f t="shared" si="190"/>
        <v>119728.58333333333</v>
      </c>
      <c r="D721" s="1">
        <f t="shared" si="191"/>
        <v>43693073</v>
      </c>
      <c r="E721" s="23">
        <f t="shared" si="184"/>
        <v>15554120</v>
      </c>
      <c r="F721" s="23">
        <f t="shared" si="178"/>
        <v>27684489</v>
      </c>
      <c r="G721" s="23">
        <f t="shared" si="178"/>
        <v>14603077</v>
      </c>
      <c r="H721" s="25">
        <f t="shared" si="185"/>
        <v>1.895798330721669</v>
      </c>
      <c r="I721" s="25">
        <f t="shared" si="186"/>
        <v>35.598594770388431</v>
      </c>
      <c r="J721" s="25">
        <f t="shared" si="187"/>
        <v>1.7798814076270468</v>
      </c>
      <c r="K721" s="44">
        <f t="shared" si="179"/>
        <v>41.214658634538154</v>
      </c>
    </row>
    <row r="722" spans="1:11">
      <c r="A722" t="str">
        <f t="shared" si="188"/>
        <v>YE Jun-02</v>
      </c>
      <c r="B722">
        <f t="shared" si="189"/>
        <v>2876</v>
      </c>
      <c r="C722" s="1">
        <f t="shared" si="190"/>
        <v>119888.25</v>
      </c>
      <c r="D722" s="1">
        <f t="shared" si="191"/>
        <v>43750553</v>
      </c>
      <c r="E722" s="23">
        <f t="shared" si="184"/>
        <v>15619914</v>
      </c>
      <c r="F722" s="23">
        <f t="shared" si="178"/>
        <v>27790298</v>
      </c>
      <c r="G722" s="23">
        <f t="shared" si="178"/>
        <v>14644125</v>
      </c>
      <c r="H722" s="25">
        <f t="shared" si="185"/>
        <v>1.8977096958677968</v>
      </c>
      <c r="I722" s="25">
        <f t="shared" si="186"/>
        <v>35.702209295503074</v>
      </c>
      <c r="J722" s="25">
        <f t="shared" si="187"/>
        <v>1.7791581951091409</v>
      </c>
      <c r="K722" s="44">
        <f t="shared" si="179"/>
        <v>41.685761474269817</v>
      </c>
    </row>
    <row r="723" spans="1:11">
      <c r="A723" t="str">
        <f t="shared" si="188"/>
        <v>YE Jul-02</v>
      </c>
      <c r="B723">
        <f t="shared" si="189"/>
        <v>2867</v>
      </c>
      <c r="C723" s="1">
        <f t="shared" si="190"/>
        <v>120021.33333333333</v>
      </c>
      <c r="D723" s="1">
        <f t="shared" si="191"/>
        <v>43800060</v>
      </c>
      <c r="E723" s="23">
        <f t="shared" si="184"/>
        <v>15695953</v>
      </c>
      <c r="F723" s="23">
        <f t="shared" si="178"/>
        <v>27914554</v>
      </c>
      <c r="G723" s="23">
        <f t="shared" si="178"/>
        <v>14684009</v>
      </c>
      <c r="H723" s="25">
        <f t="shared" si="185"/>
        <v>1.9010172222040997</v>
      </c>
      <c r="I723" s="25">
        <f t="shared" si="186"/>
        <v>35.835460042748799</v>
      </c>
      <c r="J723" s="25">
        <f t="shared" si="187"/>
        <v>1.7784555037849565</v>
      </c>
      <c r="K723" s="44">
        <f t="shared" si="179"/>
        <v>41.863039181490521</v>
      </c>
    </row>
    <row r="724" spans="1:11">
      <c r="A724" t="str">
        <f t="shared" si="188"/>
        <v>YE Aug-02</v>
      </c>
      <c r="B724">
        <f t="shared" si="189"/>
        <v>2862</v>
      </c>
      <c r="C724" s="1">
        <f t="shared" si="190"/>
        <v>120141.16666666667</v>
      </c>
      <c r="D724" s="1">
        <f t="shared" si="191"/>
        <v>43844638</v>
      </c>
      <c r="E724" s="23">
        <f t="shared" si="184"/>
        <v>15730806</v>
      </c>
      <c r="F724" s="23">
        <f t="shared" ref="F724:G743" si="192">IF(OR(F26="C",F26&lt;0,F27="C",F27&lt;0,F28="C",F28&lt;0,F29="C",F29&lt;0,F30="C",F30&lt;0,F31="C",F31&lt;0,F32="C",F32&lt;0,F33="C",F33&lt;0,F34="C",F34&lt;0,F35="C",F35&lt;0,F36="C",F36&lt;0,F37="C",F37&lt;0),"C",SUM(F26:F37))</f>
        <v>27985632</v>
      </c>
      <c r="G724" s="23">
        <f t="shared" si="192"/>
        <v>14689113</v>
      </c>
      <c r="H724" s="25">
        <f t="shared" si="185"/>
        <v>1.905195500912819</v>
      </c>
      <c r="I724" s="25">
        <f t="shared" si="186"/>
        <v>35.878517231685208</v>
      </c>
      <c r="J724" s="25">
        <f t="shared" si="187"/>
        <v>1.7790335727234827</v>
      </c>
      <c r="K724" s="44">
        <f t="shared" si="179"/>
        <v>41.97804565571861</v>
      </c>
    </row>
    <row r="725" spans="1:11">
      <c r="A725" t="str">
        <f t="shared" si="188"/>
        <v>YE Sep-02</v>
      </c>
      <c r="B725">
        <f t="shared" si="189"/>
        <v>2895</v>
      </c>
      <c r="C725" s="1">
        <f t="shared" si="190"/>
        <v>120235.08333333333</v>
      </c>
      <c r="D725" s="1">
        <f t="shared" si="191"/>
        <v>43878448</v>
      </c>
      <c r="E725" s="23">
        <f t="shared" si="184"/>
        <v>15783359</v>
      </c>
      <c r="F725" s="23">
        <f t="shared" si="192"/>
        <v>28052488</v>
      </c>
      <c r="G725" s="23">
        <f t="shared" si="192"/>
        <v>14726931</v>
      </c>
      <c r="H725" s="25">
        <f t="shared" si="185"/>
        <v>1.9048427673084094</v>
      </c>
      <c r="I725" s="25">
        <f t="shared" si="186"/>
        <v>35.97064098529647</v>
      </c>
      <c r="J725" s="25">
        <f t="shared" si="187"/>
        <v>1.7773458742210704</v>
      </c>
      <c r="K725" s="44">
        <f t="shared" si="179"/>
        <v>41.531980426021875</v>
      </c>
    </row>
    <row r="726" spans="1:11">
      <c r="A726" t="str">
        <f t="shared" si="188"/>
        <v>YE Oct-02</v>
      </c>
      <c r="B726">
        <f t="shared" si="189"/>
        <v>2926</v>
      </c>
      <c r="C726" s="1">
        <f t="shared" si="190"/>
        <v>120303.33333333333</v>
      </c>
      <c r="D726" s="1">
        <f t="shared" si="191"/>
        <v>43903837</v>
      </c>
      <c r="E726" s="23">
        <f t="shared" si="184"/>
        <v>15872530</v>
      </c>
      <c r="F726" s="23">
        <f t="shared" si="192"/>
        <v>28180978</v>
      </c>
      <c r="G726" s="23">
        <f t="shared" si="192"/>
        <v>14780489</v>
      </c>
      <c r="H726" s="25">
        <f t="shared" si="185"/>
        <v>1.9066336709157592</v>
      </c>
      <c r="I726" s="25">
        <f t="shared" si="186"/>
        <v>36.152944900920616</v>
      </c>
      <c r="J726" s="25">
        <f t="shared" si="187"/>
        <v>1.7754559607069573</v>
      </c>
      <c r="K726" s="44">
        <f t="shared" si="179"/>
        <v>41.115288220551378</v>
      </c>
    </row>
    <row r="727" spans="1:11">
      <c r="A727" t="str">
        <f t="shared" si="188"/>
        <v>YE Nov-02</v>
      </c>
      <c r="B727">
        <f t="shared" si="189"/>
        <v>2937</v>
      </c>
      <c r="C727" s="1">
        <f t="shared" si="190"/>
        <v>120351.41666666667</v>
      </c>
      <c r="D727" s="1">
        <f t="shared" si="191"/>
        <v>43921147</v>
      </c>
      <c r="E727" s="23">
        <f t="shared" si="184"/>
        <v>16012872</v>
      </c>
      <c r="F727" s="23">
        <f t="shared" si="192"/>
        <v>28410199</v>
      </c>
      <c r="G727" s="23">
        <f t="shared" si="192"/>
        <v>14890971</v>
      </c>
      <c r="H727" s="25">
        <f t="shared" si="185"/>
        <v>1.9078808897015513</v>
      </c>
      <c r="I727" s="25">
        <f t="shared" si="186"/>
        <v>36.458228197000409</v>
      </c>
      <c r="J727" s="25">
        <f t="shared" si="187"/>
        <v>1.7742100854862264</v>
      </c>
      <c r="K727" s="44">
        <f t="shared" si="179"/>
        <v>40.977669958007041</v>
      </c>
    </row>
    <row r="728" spans="1:11">
      <c r="A728" t="str">
        <f t="shared" si="188"/>
        <v>YE Dec-02</v>
      </c>
      <c r="B728">
        <f t="shared" si="189"/>
        <v>2952</v>
      </c>
      <c r="C728" s="1">
        <f t="shared" si="190"/>
        <v>120424.75</v>
      </c>
      <c r="D728" s="1">
        <f t="shared" si="191"/>
        <v>43948427</v>
      </c>
      <c r="E728" s="23">
        <f t="shared" si="184"/>
        <v>16118384</v>
      </c>
      <c r="F728" s="23">
        <f t="shared" si="192"/>
        <v>28504234</v>
      </c>
      <c r="G728" s="23">
        <f t="shared" si="192"/>
        <v>14948097</v>
      </c>
      <c r="H728" s="25">
        <f t="shared" si="185"/>
        <v>1.9068804544150335</v>
      </c>
      <c r="I728" s="25">
        <f t="shared" si="186"/>
        <v>36.675678972537519</v>
      </c>
      <c r="J728" s="25">
        <f t="shared" si="187"/>
        <v>1.7684300113460505</v>
      </c>
      <c r="K728" s="44">
        <f t="shared" si="179"/>
        <v>40.794292005420054</v>
      </c>
    </row>
    <row r="729" spans="1:11">
      <c r="A729" t="str">
        <f t="shared" si="188"/>
        <v>YE Jan-03</v>
      </c>
      <c r="B729">
        <f t="shared" si="189"/>
        <v>2966</v>
      </c>
      <c r="C729" s="1">
        <f t="shared" si="190"/>
        <v>120506</v>
      </c>
      <c r="D729" s="1">
        <f t="shared" si="191"/>
        <v>43978652</v>
      </c>
      <c r="E729" s="23">
        <f t="shared" si="184"/>
        <v>16161386</v>
      </c>
      <c r="F729" s="23">
        <f t="shared" si="192"/>
        <v>28548077</v>
      </c>
      <c r="G729" s="23">
        <f t="shared" si="192"/>
        <v>14982951</v>
      </c>
      <c r="H729" s="25">
        <f t="shared" si="185"/>
        <v>1.9053707777593345</v>
      </c>
      <c r="I729" s="25">
        <f t="shared" si="186"/>
        <v>36.74825231114405</v>
      </c>
      <c r="J729" s="25">
        <f t="shared" si="187"/>
        <v>1.7664374206519169</v>
      </c>
      <c r="K729" s="44">
        <f t="shared" si="179"/>
        <v>40.629130141604854</v>
      </c>
    </row>
    <row r="730" spans="1:11">
      <c r="A730" t="str">
        <f t="shared" si="188"/>
        <v>YE Feb-03</v>
      </c>
      <c r="B730">
        <f t="shared" si="189"/>
        <v>2968</v>
      </c>
      <c r="C730" s="1">
        <f t="shared" si="190"/>
        <v>120573.25</v>
      </c>
      <c r="D730" s="1">
        <f t="shared" si="191"/>
        <v>44001248</v>
      </c>
      <c r="E730" s="23">
        <f t="shared" si="184"/>
        <v>16247687</v>
      </c>
      <c r="F730" s="23">
        <f t="shared" si="192"/>
        <v>28732289</v>
      </c>
      <c r="G730" s="23">
        <f t="shared" si="192"/>
        <v>15070591</v>
      </c>
      <c r="H730" s="25">
        <f t="shared" si="185"/>
        <v>1.90651375251309</v>
      </c>
      <c r="I730" s="25">
        <f t="shared" si="186"/>
        <v>36.92551402178411</v>
      </c>
      <c r="J730" s="25">
        <f t="shared" si="187"/>
        <v>1.7683925718165299</v>
      </c>
      <c r="K730" s="44">
        <f t="shared" si="179"/>
        <v>40.624410377358494</v>
      </c>
    </row>
    <row r="731" spans="1:11">
      <c r="A731" t="str">
        <f t="shared" si="188"/>
        <v>YE Mar-03</v>
      </c>
      <c r="B731">
        <f t="shared" si="189"/>
        <v>2967</v>
      </c>
      <c r="C731" s="1">
        <f t="shared" si="190"/>
        <v>120637.25</v>
      </c>
      <c r="D731" s="1">
        <f t="shared" si="191"/>
        <v>44025056</v>
      </c>
      <c r="E731" s="23">
        <f t="shared" si="184"/>
        <v>16215904</v>
      </c>
      <c r="F731" s="23">
        <f t="shared" si="192"/>
        <v>28560323</v>
      </c>
      <c r="G731" s="23">
        <f t="shared" si="192"/>
        <v>15015106</v>
      </c>
      <c r="H731" s="25">
        <f t="shared" si="185"/>
        <v>1.9021059857985685</v>
      </c>
      <c r="I731" s="25">
        <f t="shared" si="186"/>
        <v>36.83335235280564</v>
      </c>
      <c r="J731" s="25">
        <f t="shared" si="187"/>
        <v>1.7612538283403749</v>
      </c>
      <c r="K731" s="44">
        <f t="shared" si="179"/>
        <v>40.659673070441521</v>
      </c>
    </row>
    <row r="732" spans="1:11">
      <c r="A732" t="str">
        <f t="shared" si="188"/>
        <v>YE Apr-03</v>
      </c>
      <c r="B732">
        <f t="shared" si="189"/>
        <v>2923</v>
      </c>
      <c r="C732" s="1">
        <f t="shared" si="190"/>
        <v>120636.08333333333</v>
      </c>
      <c r="D732" s="1">
        <f t="shared" si="191"/>
        <v>44024636</v>
      </c>
      <c r="E732" s="23">
        <f t="shared" si="184"/>
        <v>16327008</v>
      </c>
      <c r="F732" s="23">
        <f t="shared" si="192"/>
        <v>28841183</v>
      </c>
      <c r="G732" s="23">
        <f t="shared" si="192"/>
        <v>15126290</v>
      </c>
      <c r="H732" s="25">
        <f t="shared" si="185"/>
        <v>1.9066924539989647</v>
      </c>
      <c r="I732" s="25">
        <f t="shared" si="186"/>
        <v>37.086071535037789</v>
      </c>
      <c r="J732" s="25">
        <f t="shared" si="187"/>
        <v>1.7664708071435991</v>
      </c>
      <c r="K732" s="44">
        <f t="shared" si="179"/>
        <v>41.271325122590945</v>
      </c>
    </row>
    <row r="733" spans="1:11">
      <c r="A733" t="str">
        <f t="shared" si="188"/>
        <v>YE May-03</v>
      </c>
      <c r="B733">
        <f t="shared" si="189"/>
        <v>2862</v>
      </c>
      <c r="C733" s="1">
        <f t="shared" si="190"/>
        <v>120596.33333333333</v>
      </c>
      <c r="D733" s="1">
        <f t="shared" si="191"/>
        <v>44009849</v>
      </c>
      <c r="E733" s="23">
        <f t="shared" si="184"/>
        <v>16350157</v>
      </c>
      <c r="F733" s="23">
        <f t="shared" si="192"/>
        <v>28881588</v>
      </c>
      <c r="G733" s="23">
        <f t="shared" si="192"/>
        <v>15132354</v>
      </c>
      <c r="H733" s="25">
        <f t="shared" si="185"/>
        <v>1.9085984903604556</v>
      </c>
      <c r="I733" s="25">
        <f t="shared" si="186"/>
        <v>37.151131784160405</v>
      </c>
      <c r="J733" s="25">
        <f t="shared" si="187"/>
        <v>1.7664410194960207</v>
      </c>
      <c r="K733" s="44">
        <f t="shared" si="179"/>
        <v>42.13708362450501</v>
      </c>
    </row>
    <row r="734" spans="1:11">
      <c r="A734" t="str">
        <f t="shared" si="188"/>
        <v>YE Jun-03</v>
      </c>
      <c r="B734">
        <f t="shared" si="189"/>
        <v>2839</v>
      </c>
      <c r="C734" s="1">
        <f t="shared" si="190"/>
        <v>120553.58333333333</v>
      </c>
      <c r="D734" s="1">
        <f t="shared" si="191"/>
        <v>43994459</v>
      </c>
      <c r="E734" s="23">
        <f t="shared" si="184"/>
        <v>16340698</v>
      </c>
      <c r="F734" s="23">
        <f t="shared" si="192"/>
        <v>28817715</v>
      </c>
      <c r="G734" s="23">
        <f t="shared" si="192"/>
        <v>15098297</v>
      </c>
      <c r="H734" s="25">
        <f t="shared" si="185"/>
        <v>1.9086732099653358</v>
      </c>
      <c r="I734" s="25">
        <f t="shared" si="186"/>
        <v>37.142627438605395</v>
      </c>
      <c r="J734" s="25">
        <f t="shared" si="187"/>
        <v>1.7635547147373998</v>
      </c>
      <c r="K734" s="44">
        <f t="shared" si="179"/>
        <v>42.463396735939881</v>
      </c>
    </row>
    <row r="735" spans="1:11">
      <c r="A735" t="str">
        <f t="shared" si="188"/>
        <v>YE Jul-03</v>
      </c>
      <c r="B735">
        <f t="shared" si="189"/>
        <v>2854</v>
      </c>
      <c r="C735" s="1">
        <f t="shared" si="190"/>
        <v>120574.16666666667</v>
      </c>
      <c r="D735" s="1">
        <f t="shared" si="191"/>
        <v>44002116</v>
      </c>
      <c r="E735" s="23">
        <f t="shared" si="184"/>
        <v>16371097</v>
      </c>
      <c r="F735" s="23">
        <f t="shared" si="192"/>
        <v>28868204</v>
      </c>
      <c r="G735" s="23">
        <f t="shared" si="192"/>
        <v>15148929</v>
      </c>
      <c r="H735" s="25">
        <f t="shared" si="185"/>
        <v>1.9056267278036618</v>
      </c>
      <c r="I735" s="25">
        <f t="shared" si="186"/>
        <v>37.205249402096932</v>
      </c>
      <c r="J735" s="25">
        <f t="shared" si="187"/>
        <v>1.7633640555669543</v>
      </c>
      <c r="K735" s="44">
        <f t="shared" si="179"/>
        <v>42.247430506890915</v>
      </c>
    </row>
    <row r="736" spans="1:11">
      <c r="A736" t="str">
        <f t="shared" si="188"/>
        <v>YE Aug-03</v>
      </c>
      <c r="B736">
        <f t="shared" si="189"/>
        <v>2866</v>
      </c>
      <c r="C736" s="1">
        <f t="shared" si="190"/>
        <v>120600.66666666667</v>
      </c>
      <c r="D736" s="1">
        <f t="shared" si="191"/>
        <v>44011974</v>
      </c>
      <c r="E736" s="23">
        <f t="shared" si="184"/>
        <v>16376437</v>
      </c>
      <c r="F736" s="23">
        <f t="shared" si="192"/>
        <v>28870818</v>
      </c>
      <c r="G736" s="23">
        <f t="shared" si="192"/>
        <v>15174083</v>
      </c>
      <c r="H736" s="25">
        <f t="shared" si="185"/>
        <v>1.9026400475073189</v>
      </c>
      <c r="I736" s="25">
        <f t="shared" si="186"/>
        <v>37.209049064693168</v>
      </c>
      <c r="J736" s="25">
        <f t="shared" si="187"/>
        <v>1.7629486804730479</v>
      </c>
      <c r="K736" s="44">
        <f t="shared" ref="K736:K767" si="193">C736/B736</f>
        <v>42.079785996743432</v>
      </c>
    </row>
    <row r="737" spans="1:11">
      <c r="A737" t="str">
        <f t="shared" si="188"/>
        <v>YE Sep-03</v>
      </c>
      <c r="B737">
        <f t="shared" si="189"/>
        <v>2893</v>
      </c>
      <c r="C737" s="1">
        <f t="shared" si="190"/>
        <v>120643.41666666667</v>
      </c>
      <c r="D737" s="1">
        <f t="shared" si="191"/>
        <v>44027364</v>
      </c>
      <c r="E737" s="23">
        <f t="shared" si="184"/>
        <v>16420108</v>
      </c>
      <c r="F737" s="23">
        <f t="shared" si="192"/>
        <v>28965616</v>
      </c>
      <c r="G737" s="23">
        <f t="shared" si="192"/>
        <v>15234879</v>
      </c>
      <c r="H737" s="25">
        <f t="shared" si="185"/>
        <v>1.9012698427076447</v>
      </c>
      <c r="I737" s="25">
        <f t="shared" si="186"/>
        <v>37.295233028259425</v>
      </c>
      <c r="J737" s="25">
        <f t="shared" si="187"/>
        <v>1.7640332207315568</v>
      </c>
      <c r="K737" s="44">
        <f t="shared" si="193"/>
        <v>41.701837769328264</v>
      </c>
    </row>
    <row r="738" spans="1:11">
      <c r="A738" t="str">
        <f t="shared" si="188"/>
        <v>YE Oct-03</v>
      </c>
      <c r="B738">
        <f t="shared" si="189"/>
        <v>2934</v>
      </c>
      <c r="C738" s="1">
        <f t="shared" si="190"/>
        <v>120674.25</v>
      </c>
      <c r="D738" s="1">
        <f t="shared" si="191"/>
        <v>44038834</v>
      </c>
      <c r="E738" s="23">
        <f t="shared" si="184"/>
        <v>16430360</v>
      </c>
      <c r="F738" s="23">
        <f t="shared" si="192"/>
        <v>28984577</v>
      </c>
      <c r="G738" s="23">
        <f t="shared" si="192"/>
        <v>15271714</v>
      </c>
      <c r="H738" s="25">
        <f t="shared" si="185"/>
        <v>1.8979256028498177</v>
      </c>
      <c r="I738" s="25">
        <f t="shared" si="186"/>
        <v>37.308798866019025</v>
      </c>
      <c r="J738" s="25">
        <f t="shared" si="187"/>
        <v>1.7640865446648766</v>
      </c>
      <c r="K738" s="44">
        <f t="shared" si="193"/>
        <v>41.129601226993863</v>
      </c>
    </row>
    <row r="739" spans="1:11">
      <c r="A739" t="str">
        <f t="shared" si="188"/>
        <v>YE Nov-03</v>
      </c>
      <c r="B739">
        <f t="shared" si="189"/>
        <v>2935</v>
      </c>
      <c r="C739" s="1">
        <f t="shared" si="190"/>
        <v>120762.66666666667</v>
      </c>
      <c r="D739" s="1">
        <f t="shared" si="191"/>
        <v>44070664</v>
      </c>
      <c r="E739" s="23">
        <f t="shared" si="184"/>
        <v>16447872</v>
      </c>
      <c r="F739" s="23">
        <f t="shared" si="192"/>
        <v>29002454</v>
      </c>
      <c r="G739" s="23">
        <f t="shared" si="192"/>
        <v>15308720</v>
      </c>
      <c r="H739" s="25">
        <f t="shared" si="185"/>
        <v>1.8945054844559179</v>
      </c>
      <c r="I739" s="25">
        <f t="shared" si="186"/>
        <v>37.321588801112689</v>
      </c>
      <c r="J739" s="25">
        <f t="shared" si="187"/>
        <v>1.7632952153324151</v>
      </c>
      <c r="K739" s="44">
        <f t="shared" si="193"/>
        <v>41.145712663259516</v>
      </c>
    </row>
    <row r="740" spans="1:11">
      <c r="A740" t="str">
        <f t="shared" si="188"/>
        <v>YE Dec-03</v>
      </c>
      <c r="B740">
        <f t="shared" si="189"/>
        <v>2957</v>
      </c>
      <c r="C740" s="1">
        <f t="shared" si="190"/>
        <v>120836.33333333333</v>
      </c>
      <c r="D740" s="1">
        <f t="shared" si="191"/>
        <v>44098068</v>
      </c>
      <c r="E740" s="23">
        <f t="shared" si="184"/>
        <v>16531825</v>
      </c>
      <c r="F740" s="23">
        <f t="shared" si="192"/>
        <v>29162458</v>
      </c>
      <c r="G740" s="23">
        <f t="shared" si="192"/>
        <v>15440402</v>
      </c>
      <c r="H740" s="25">
        <f t="shared" si="185"/>
        <v>1.8887110581706357</v>
      </c>
      <c r="I740" s="25">
        <f t="shared" si="186"/>
        <v>37.488773884606466</v>
      </c>
      <c r="J740" s="25">
        <f t="shared" si="187"/>
        <v>1.7640192779684034</v>
      </c>
      <c r="K740" s="44">
        <f t="shared" si="193"/>
        <v>40.864502310900683</v>
      </c>
    </row>
    <row r="741" spans="1:11">
      <c r="A741" t="str">
        <f t="shared" si="188"/>
        <v>YE Jan-04</v>
      </c>
      <c r="B741">
        <f t="shared" si="189"/>
        <v>2945</v>
      </c>
      <c r="C741" s="1">
        <f t="shared" si="190"/>
        <v>120988.75</v>
      </c>
      <c r="D741" s="1">
        <f t="shared" si="191"/>
        <v>44154767</v>
      </c>
      <c r="E741" s="23">
        <f t="shared" si="184"/>
        <v>16622042</v>
      </c>
      <c r="F741" s="23">
        <f t="shared" si="192"/>
        <v>29376865</v>
      </c>
      <c r="G741" s="23">
        <f t="shared" si="192"/>
        <v>15499442</v>
      </c>
      <c r="H741" s="25">
        <f t="shared" si="185"/>
        <v>1.8953498454976638</v>
      </c>
      <c r="I741" s="25">
        <f t="shared" si="186"/>
        <v>37.644954620641528</v>
      </c>
      <c r="J741" s="25">
        <f t="shared" si="187"/>
        <v>1.767343928020396</v>
      </c>
      <c r="K741" s="44">
        <f t="shared" si="193"/>
        <v>41.082767402376909</v>
      </c>
    </row>
    <row r="742" spans="1:11">
      <c r="A742" t="str">
        <f t="shared" si="188"/>
        <v>YE Feb-04</v>
      </c>
      <c r="B742">
        <f t="shared" si="189"/>
        <v>2947</v>
      </c>
      <c r="C742" s="1">
        <f t="shared" si="190"/>
        <v>121058.66666666667</v>
      </c>
      <c r="D742" s="1">
        <f t="shared" si="191"/>
        <v>44303726</v>
      </c>
      <c r="E742" s="23">
        <f t="shared" si="184"/>
        <v>16697447</v>
      </c>
      <c r="F742" s="23">
        <f t="shared" si="192"/>
        <v>29471950</v>
      </c>
      <c r="G742" s="23">
        <f t="shared" si="192"/>
        <v>15590899</v>
      </c>
      <c r="H742" s="25">
        <f t="shared" si="185"/>
        <v>1.8903303779980871</v>
      </c>
      <c r="I742" s="25">
        <f t="shared" si="186"/>
        <v>37.688584025641546</v>
      </c>
      <c r="J742" s="25">
        <f t="shared" si="187"/>
        <v>1.7650572569567071</v>
      </c>
      <c r="K742" s="44">
        <f t="shared" si="193"/>
        <v>41.078611016853301</v>
      </c>
    </row>
    <row r="743" spans="1:11">
      <c r="A743" t="str">
        <f t="shared" si="188"/>
        <v>YE Mar-04</v>
      </c>
      <c r="B743">
        <f t="shared" si="189"/>
        <v>2951</v>
      </c>
      <c r="C743" s="1">
        <f t="shared" si="190"/>
        <v>121187.75</v>
      </c>
      <c r="D743" s="1">
        <f t="shared" si="191"/>
        <v>44351745</v>
      </c>
      <c r="E743" s="23">
        <f t="shared" si="184"/>
        <v>16770703</v>
      </c>
      <c r="F743" s="23">
        <f t="shared" si="192"/>
        <v>29575876</v>
      </c>
      <c r="G743" s="23">
        <f t="shared" si="192"/>
        <v>15688398</v>
      </c>
      <c r="H743" s="25">
        <f t="shared" si="185"/>
        <v>1.8852068898303065</v>
      </c>
      <c r="I743" s="25">
        <f t="shared" si="186"/>
        <v>37.812949637043594</v>
      </c>
      <c r="J743" s="25">
        <f t="shared" si="187"/>
        <v>1.7635441996677181</v>
      </c>
      <c r="K743" s="44">
        <f t="shared" si="193"/>
        <v>41.06667231446967</v>
      </c>
    </row>
    <row r="744" spans="1:11">
      <c r="A744" t="str">
        <f t="shared" si="188"/>
        <v>YE Apr-04</v>
      </c>
      <c r="B744">
        <f t="shared" si="189"/>
        <v>2949</v>
      </c>
      <c r="C744" s="1">
        <f t="shared" si="190"/>
        <v>121673.08333333333</v>
      </c>
      <c r="D744" s="1">
        <f t="shared" si="191"/>
        <v>44526465</v>
      </c>
      <c r="E744" s="23">
        <f t="shared" si="184"/>
        <v>16837902</v>
      </c>
      <c r="F744" s="23">
        <f t="shared" ref="F744:G763" si="194">IF(OR(F46="C",F46&lt;0,F47="C",F47&lt;0,F48="C",F48&lt;0,F49="C",F49&lt;0,F50="C",F50&lt;0,F51="C",F51&lt;0,F52="C",F52&lt;0,F53="C",F53&lt;0,F54="C",F54&lt;0,F55="C",F55&lt;0,F56="C",F56&lt;0,F57="C",F57&lt;0),"C",SUM(F46:F57))</f>
        <v>29682461</v>
      </c>
      <c r="G744" s="23">
        <f t="shared" si="194"/>
        <v>15781491</v>
      </c>
      <c r="H744" s="25">
        <f t="shared" si="185"/>
        <v>1.8808400929924809</v>
      </c>
      <c r="I744" s="25">
        <f t="shared" si="186"/>
        <v>37.815492426807296</v>
      </c>
      <c r="J744" s="25">
        <f t="shared" si="187"/>
        <v>1.762836070669612</v>
      </c>
      <c r="K744" s="44">
        <f t="shared" si="193"/>
        <v>41.259099129648469</v>
      </c>
    </row>
    <row r="745" spans="1:11">
      <c r="A745" t="str">
        <f t="shared" si="188"/>
        <v>YE May-04</v>
      </c>
      <c r="B745">
        <f t="shared" si="189"/>
        <v>2928</v>
      </c>
      <c r="C745" s="1">
        <f t="shared" si="190"/>
        <v>122041.33333333333</v>
      </c>
      <c r="D745" s="1">
        <f t="shared" si="191"/>
        <v>44663454</v>
      </c>
      <c r="E745" s="23">
        <f t="shared" si="184"/>
        <v>16902639</v>
      </c>
      <c r="F745" s="23">
        <f t="shared" si="194"/>
        <v>29752128</v>
      </c>
      <c r="G745" s="23">
        <f t="shared" si="194"/>
        <v>15815575</v>
      </c>
      <c r="H745" s="25">
        <f t="shared" si="185"/>
        <v>1.8811916733979004</v>
      </c>
      <c r="I745" s="25">
        <f t="shared" si="186"/>
        <v>37.844451080742658</v>
      </c>
      <c r="J745" s="25">
        <f t="shared" si="187"/>
        <v>1.760206083795554</v>
      </c>
      <c r="K745" s="44">
        <f t="shared" si="193"/>
        <v>41.680783242258649</v>
      </c>
    </row>
    <row r="746" spans="1:11">
      <c r="A746" t="str">
        <f t="shared" si="188"/>
        <v>YE Jun-04</v>
      </c>
      <c r="B746">
        <f t="shared" si="189"/>
        <v>2903</v>
      </c>
      <c r="C746" s="1">
        <f t="shared" si="190"/>
        <v>122436.66666666667</v>
      </c>
      <c r="D746" s="1">
        <f t="shared" si="191"/>
        <v>44805774</v>
      </c>
      <c r="E746" s="23">
        <f t="shared" si="184"/>
        <v>17029523</v>
      </c>
      <c r="F746" s="23">
        <f t="shared" si="194"/>
        <v>29970493</v>
      </c>
      <c r="G746" s="23">
        <f t="shared" si="194"/>
        <v>15941135</v>
      </c>
      <c r="H746" s="25">
        <f t="shared" si="185"/>
        <v>1.8800727175323464</v>
      </c>
      <c r="I746" s="25">
        <f t="shared" si="186"/>
        <v>38.007429578161066</v>
      </c>
      <c r="J746" s="25">
        <f t="shared" si="187"/>
        <v>1.7599138272986272</v>
      </c>
      <c r="K746" s="44">
        <f t="shared" si="193"/>
        <v>42.175909978183491</v>
      </c>
    </row>
    <row r="747" spans="1:11">
      <c r="A747" t="str">
        <f t="shared" si="188"/>
        <v>YE Jul-04</v>
      </c>
      <c r="B747">
        <f t="shared" si="189"/>
        <v>2889</v>
      </c>
      <c r="C747" s="1">
        <f t="shared" si="190"/>
        <v>122758.66666666667</v>
      </c>
      <c r="D747" s="1">
        <f t="shared" si="191"/>
        <v>44925558</v>
      </c>
      <c r="E747" s="23">
        <f t="shared" si="184"/>
        <v>17111751</v>
      </c>
      <c r="F747" s="23">
        <f t="shared" si="194"/>
        <v>30084694</v>
      </c>
      <c r="G747" s="23">
        <f t="shared" si="194"/>
        <v>16012244</v>
      </c>
      <c r="H747" s="25">
        <f t="shared" si="185"/>
        <v>1.8788555807668181</v>
      </c>
      <c r="I747" s="25">
        <f t="shared" si="186"/>
        <v>38.08912289970889</v>
      </c>
      <c r="J747" s="25">
        <f t="shared" si="187"/>
        <v>1.7581306553607519</v>
      </c>
      <c r="K747" s="44">
        <f t="shared" si="193"/>
        <v>42.491750317295491</v>
      </c>
    </row>
    <row r="748" spans="1:11">
      <c r="A748" t="str">
        <f t="shared" ref="A748:A779" si="195">"YE "&amp;TEXT(A61,"mmm-yy")</f>
        <v>YE Aug-04</v>
      </c>
      <c r="B748">
        <f t="shared" ref="B748:B779" si="196">B61</f>
        <v>2917</v>
      </c>
      <c r="C748" s="1">
        <f t="shared" ref="C748:C779" si="197">SUM(C50:C61)/12</f>
        <v>123114.66666666667</v>
      </c>
      <c r="D748" s="1">
        <f t="shared" ref="D748:D779" si="198">SUM(D50:D61)</f>
        <v>45057990</v>
      </c>
      <c r="E748" s="23">
        <f t="shared" si="184"/>
        <v>17186102</v>
      </c>
      <c r="F748" s="23">
        <f t="shared" si="194"/>
        <v>30167556</v>
      </c>
      <c r="G748" s="23">
        <f t="shared" si="194"/>
        <v>16060082</v>
      </c>
      <c r="H748" s="25">
        <f t="shared" si="185"/>
        <v>1.8784185535291786</v>
      </c>
      <c r="I748" s="25">
        <f t="shared" si="186"/>
        <v>38.142185215097257</v>
      </c>
      <c r="J748" s="25">
        <f t="shared" si="187"/>
        <v>1.7553460348367536</v>
      </c>
      <c r="K748" s="44">
        <f t="shared" si="193"/>
        <v>42.205919323505888</v>
      </c>
    </row>
    <row r="749" spans="1:11">
      <c r="A749" t="str">
        <f t="shared" si="195"/>
        <v>YE Sep-04</v>
      </c>
      <c r="B749">
        <f t="shared" si="196"/>
        <v>2956</v>
      </c>
      <c r="C749" s="1">
        <f t="shared" si="197"/>
        <v>123703.58333333333</v>
      </c>
      <c r="D749" s="1">
        <f t="shared" si="198"/>
        <v>45270000</v>
      </c>
      <c r="E749" s="23">
        <f t="shared" si="184"/>
        <v>17261560</v>
      </c>
      <c r="F749" s="23">
        <f t="shared" si="194"/>
        <v>30306857</v>
      </c>
      <c r="G749" s="23">
        <f t="shared" si="194"/>
        <v>16147241</v>
      </c>
      <c r="H749" s="25">
        <f t="shared" si="185"/>
        <v>1.8769062157429868</v>
      </c>
      <c r="I749" s="25">
        <f t="shared" si="186"/>
        <v>38.130240777556878</v>
      </c>
      <c r="J749" s="25">
        <f t="shared" si="187"/>
        <v>1.7557426443496416</v>
      </c>
      <c r="K749" s="44">
        <f t="shared" si="193"/>
        <v>41.848302886783941</v>
      </c>
    </row>
    <row r="750" spans="1:11">
      <c r="A750" t="str">
        <f t="shared" si="195"/>
        <v>YE Oct-04</v>
      </c>
      <c r="B750">
        <f t="shared" si="196"/>
        <v>3015</v>
      </c>
      <c r="C750" s="1">
        <f t="shared" si="197"/>
        <v>124378.5</v>
      </c>
      <c r="D750" s="1">
        <f t="shared" si="198"/>
        <v>45521069</v>
      </c>
      <c r="E750" s="23">
        <f t="shared" si="184"/>
        <v>17313395</v>
      </c>
      <c r="F750" s="23">
        <f t="shared" si="194"/>
        <v>30368960</v>
      </c>
      <c r="G750" s="23">
        <f t="shared" si="194"/>
        <v>16200463</v>
      </c>
      <c r="H750" s="25">
        <f t="shared" si="185"/>
        <v>1.8745735847179184</v>
      </c>
      <c r="I750" s="25">
        <f t="shared" si="186"/>
        <v>38.033805840543856</v>
      </c>
      <c r="J750" s="25">
        <f t="shared" si="187"/>
        <v>1.7540730746338311</v>
      </c>
      <c r="K750" s="44">
        <f t="shared" si="193"/>
        <v>41.253233830845772</v>
      </c>
    </row>
    <row r="751" spans="1:11">
      <c r="A751" t="str">
        <f t="shared" si="195"/>
        <v>YE Nov-04</v>
      </c>
      <c r="B751">
        <f t="shared" si="196"/>
        <v>3059</v>
      </c>
      <c r="C751" s="1">
        <f t="shared" si="197"/>
        <v>124838.66666666667</v>
      </c>
      <c r="D751" s="1">
        <f t="shared" si="198"/>
        <v>45686729</v>
      </c>
      <c r="E751" s="23">
        <f t="shared" si="184"/>
        <v>17419170</v>
      </c>
      <c r="F751" s="23">
        <f t="shared" si="194"/>
        <v>30504885</v>
      </c>
      <c r="G751" s="23">
        <f t="shared" si="194"/>
        <v>16313863</v>
      </c>
      <c r="H751" s="25">
        <f t="shared" si="185"/>
        <v>1.8698750259212058</v>
      </c>
      <c r="I751" s="25">
        <f t="shared" si="186"/>
        <v>38.127417701538668</v>
      </c>
      <c r="J751" s="25">
        <f t="shared" si="187"/>
        <v>1.7512249435535676</v>
      </c>
      <c r="K751" s="44">
        <f t="shared" si="193"/>
        <v>40.810286586030294</v>
      </c>
    </row>
    <row r="752" spans="1:11">
      <c r="A752" t="str">
        <f t="shared" si="195"/>
        <v>YE Dec-04</v>
      </c>
      <c r="B752">
        <f t="shared" si="196"/>
        <v>3083</v>
      </c>
      <c r="C752" s="1">
        <f t="shared" si="197"/>
        <v>125317.5</v>
      </c>
      <c r="D752" s="1">
        <f t="shared" si="198"/>
        <v>45864855</v>
      </c>
      <c r="E752" s="23">
        <f t="shared" si="184"/>
        <v>17441626</v>
      </c>
      <c r="F752" s="23">
        <f t="shared" si="194"/>
        <v>30546091</v>
      </c>
      <c r="G752" s="23">
        <f t="shared" si="194"/>
        <v>16360750</v>
      </c>
      <c r="H752" s="25">
        <f t="shared" si="185"/>
        <v>1.8670348853200496</v>
      </c>
      <c r="I752" s="25">
        <f t="shared" si="186"/>
        <v>38.028302934785252</v>
      </c>
      <c r="J752" s="25">
        <f t="shared" si="187"/>
        <v>1.7513327599158472</v>
      </c>
      <c r="K752" s="44">
        <f t="shared" si="193"/>
        <v>40.647907881933179</v>
      </c>
    </row>
    <row r="753" spans="1:11">
      <c r="A753" t="str">
        <f t="shared" si="195"/>
        <v>YE Jan-05</v>
      </c>
      <c r="B753">
        <f t="shared" si="196"/>
        <v>3081</v>
      </c>
      <c r="C753" s="1">
        <f t="shared" si="197"/>
        <v>125714.33333333333</v>
      </c>
      <c r="D753" s="1">
        <f t="shared" si="198"/>
        <v>46012477</v>
      </c>
      <c r="E753" s="23">
        <f t="shared" si="184"/>
        <v>17535096</v>
      </c>
      <c r="F753" s="23">
        <f t="shared" si="194"/>
        <v>30727584</v>
      </c>
      <c r="G753" s="23">
        <f t="shared" si="194"/>
        <v>16468273</v>
      </c>
      <c r="H753" s="25">
        <f t="shared" si="185"/>
        <v>1.8658655950141221</v>
      </c>
      <c r="I753" s="25">
        <f t="shared" si="186"/>
        <v>38.109437142451604</v>
      </c>
      <c r="J753" s="25">
        <f t="shared" si="187"/>
        <v>1.752347634709271</v>
      </c>
      <c r="K753" s="44">
        <f t="shared" si="193"/>
        <v>40.803094233473978</v>
      </c>
    </row>
    <row r="754" spans="1:11">
      <c r="A754" t="str">
        <f t="shared" si="195"/>
        <v>YE Feb-05</v>
      </c>
      <c r="B754">
        <f t="shared" si="196"/>
        <v>3096</v>
      </c>
      <c r="C754" s="1">
        <f t="shared" si="197"/>
        <v>126195.25</v>
      </c>
      <c r="D754" s="1">
        <f t="shared" si="198"/>
        <v>46048598</v>
      </c>
      <c r="E754" s="23">
        <f t="shared" si="184"/>
        <v>17584924</v>
      </c>
      <c r="F754" s="23">
        <f t="shared" si="194"/>
        <v>30769515</v>
      </c>
      <c r="G754" s="23">
        <f t="shared" si="194"/>
        <v>16532414</v>
      </c>
      <c r="H754" s="25">
        <f t="shared" si="185"/>
        <v>1.861162864660902</v>
      </c>
      <c r="I754" s="25">
        <f t="shared" si="186"/>
        <v>38.18775112328067</v>
      </c>
      <c r="J754" s="25">
        <f t="shared" si="187"/>
        <v>1.7497667320029362</v>
      </c>
      <c r="K754" s="44">
        <f t="shared" si="193"/>
        <v>40.760739664082685</v>
      </c>
    </row>
    <row r="755" spans="1:11">
      <c r="A755" t="str">
        <f t="shared" si="195"/>
        <v>YE Mar-05</v>
      </c>
      <c r="B755">
        <f t="shared" si="196"/>
        <v>3108</v>
      </c>
      <c r="C755" s="1">
        <f t="shared" si="197"/>
        <v>126668.16666666667</v>
      </c>
      <c r="D755" s="1">
        <f t="shared" si="198"/>
        <v>46224523</v>
      </c>
      <c r="E755" s="23">
        <f t="shared" si="184"/>
        <v>17710544</v>
      </c>
      <c r="F755" s="23">
        <f t="shared" si="194"/>
        <v>31100522</v>
      </c>
      <c r="G755" s="23">
        <f t="shared" si="194"/>
        <v>16692597</v>
      </c>
      <c r="H755" s="25">
        <f t="shared" si="185"/>
        <v>1.8631326210055872</v>
      </c>
      <c r="I755" s="25">
        <f t="shared" si="186"/>
        <v>38.314173625977709</v>
      </c>
      <c r="J755" s="25">
        <f t="shared" si="187"/>
        <v>1.7560455511699697</v>
      </c>
      <c r="K755" s="44">
        <f t="shared" si="193"/>
        <v>40.755523380523385</v>
      </c>
    </row>
    <row r="756" spans="1:11">
      <c r="A756" t="str">
        <f t="shared" si="195"/>
        <v>YE Apr-05</v>
      </c>
      <c r="B756">
        <f t="shared" si="196"/>
        <v>3100</v>
      </c>
      <c r="C756" s="1">
        <f t="shared" si="197"/>
        <v>127114.75</v>
      </c>
      <c r="D756" s="1">
        <f t="shared" si="198"/>
        <v>46385293</v>
      </c>
      <c r="E756" s="23">
        <f t="shared" si="184"/>
        <v>17719640</v>
      </c>
      <c r="F756" s="23">
        <f t="shared" si="194"/>
        <v>31054356</v>
      </c>
      <c r="G756" s="23">
        <f t="shared" si="194"/>
        <v>16696800</v>
      </c>
      <c r="H756" s="25">
        <f t="shared" si="185"/>
        <v>1.8598986632169039</v>
      </c>
      <c r="I756" s="25">
        <f t="shared" si="186"/>
        <v>38.200987541460606</v>
      </c>
      <c r="J756" s="25">
        <f t="shared" si="187"/>
        <v>1.7525387648959008</v>
      </c>
      <c r="K756" s="44">
        <f t="shared" si="193"/>
        <v>41.004758064516132</v>
      </c>
    </row>
    <row r="757" spans="1:11">
      <c r="A757" t="str">
        <f t="shared" si="195"/>
        <v>YE May-05</v>
      </c>
      <c r="B757">
        <f t="shared" si="196"/>
        <v>3081</v>
      </c>
      <c r="C757" s="1">
        <f t="shared" si="197"/>
        <v>127605.5</v>
      </c>
      <c r="D757" s="1">
        <f t="shared" si="198"/>
        <v>46567852</v>
      </c>
      <c r="E757" s="23">
        <f t="shared" si="184"/>
        <v>17732488</v>
      </c>
      <c r="F757" s="23">
        <f t="shared" si="194"/>
        <v>31054318</v>
      </c>
      <c r="G757" s="23">
        <f t="shared" si="194"/>
        <v>16717304</v>
      </c>
      <c r="H757" s="25">
        <f t="shared" si="185"/>
        <v>1.8576151991971912</v>
      </c>
      <c r="I757" s="25">
        <f t="shared" si="186"/>
        <v>38.078818838369443</v>
      </c>
      <c r="J757" s="25">
        <f t="shared" si="187"/>
        <v>1.7512668273059031</v>
      </c>
      <c r="K757" s="44">
        <f t="shared" si="193"/>
        <v>41.416910094125285</v>
      </c>
    </row>
    <row r="758" spans="1:11">
      <c r="A758" t="str">
        <f t="shared" si="195"/>
        <v>YE Jun-05</v>
      </c>
      <c r="B758">
        <f t="shared" si="196"/>
        <v>3058</v>
      </c>
      <c r="C758" s="1">
        <f t="shared" si="197"/>
        <v>128133.08333333333</v>
      </c>
      <c r="D758" s="1">
        <f t="shared" si="198"/>
        <v>46757782</v>
      </c>
      <c r="E758" s="23">
        <f t="shared" si="184"/>
        <v>17807458</v>
      </c>
      <c r="F758" s="23">
        <f t="shared" si="194"/>
        <v>31171438</v>
      </c>
      <c r="G758" s="23">
        <f t="shared" si="194"/>
        <v>16779248</v>
      </c>
      <c r="H758" s="25">
        <f t="shared" si="185"/>
        <v>1.8577374862091556</v>
      </c>
      <c r="I758" s="25">
        <f t="shared" si="186"/>
        <v>38.084479712917094</v>
      </c>
      <c r="J758" s="25">
        <f t="shared" si="187"/>
        <v>1.7504709543608077</v>
      </c>
      <c r="K758" s="44">
        <f t="shared" si="193"/>
        <v>41.90094288205799</v>
      </c>
    </row>
    <row r="759" spans="1:11">
      <c r="A759" t="str">
        <f t="shared" si="195"/>
        <v>YE Jul-05</v>
      </c>
      <c r="B759">
        <f t="shared" si="196"/>
        <v>3052</v>
      </c>
      <c r="C759" s="1">
        <f t="shared" si="197"/>
        <v>128676.75</v>
      </c>
      <c r="D759" s="1">
        <f t="shared" si="198"/>
        <v>46960026</v>
      </c>
      <c r="E759" s="23">
        <f t="shared" si="184"/>
        <v>17837866</v>
      </c>
      <c r="F759" s="23">
        <f t="shared" si="194"/>
        <v>31226558</v>
      </c>
      <c r="G759" s="23">
        <f t="shared" si="194"/>
        <v>16788730</v>
      </c>
      <c r="H759" s="25">
        <f t="shared" si="185"/>
        <v>1.859971421304649</v>
      </c>
      <c r="I759" s="25">
        <f t="shared" si="186"/>
        <v>37.985213210912619</v>
      </c>
      <c r="J759" s="25">
        <f t="shared" si="187"/>
        <v>1.7505770028769136</v>
      </c>
      <c r="K759" s="44">
        <f t="shared" si="193"/>
        <v>42.16145150720839</v>
      </c>
    </row>
    <row r="760" spans="1:11">
      <c r="A760" t="str">
        <f t="shared" si="195"/>
        <v>YE Aug-05</v>
      </c>
      <c r="B760">
        <f t="shared" si="196"/>
        <v>3059</v>
      </c>
      <c r="C760" s="1">
        <f t="shared" si="197"/>
        <v>129157</v>
      </c>
      <c r="D760" s="1">
        <f t="shared" si="198"/>
        <v>47138679</v>
      </c>
      <c r="E760" s="23">
        <f t="shared" si="184"/>
        <v>17848645</v>
      </c>
      <c r="F760" s="23">
        <f t="shared" si="194"/>
        <v>31232909</v>
      </c>
      <c r="G760" s="23">
        <f t="shared" si="194"/>
        <v>16802566</v>
      </c>
      <c r="H760" s="25">
        <f t="shared" si="185"/>
        <v>1.8588178138981868</v>
      </c>
      <c r="I760" s="25">
        <f t="shared" si="186"/>
        <v>37.864117914717127</v>
      </c>
      <c r="J760" s="25">
        <f t="shared" si="187"/>
        <v>1.7498756348170967</v>
      </c>
      <c r="K760" s="44">
        <f t="shared" si="193"/>
        <v>42.221967963386724</v>
      </c>
    </row>
    <row r="761" spans="1:11">
      <c r="A761" t="str">
        <f t="shared" si="195"/>
        <v>YE Sep-05</v>
      </c>
      <c r="B761">
        <f t="shared" si="196"/>
        <v>3104</v>
      </c>
      <c r="C761" s="1">
        <f t="shared" si="197"/>
        <v>129409.16666666667</v>
      </c>
      <c r="D761" s="1">
        <f t="shared" si="198"/>
        <v>47229459</v>
      </c>
      <c r="E761" s="23">
        <f t="shared" si="184"/>
        <v>17847920</v>
      </c>
      <c r="F761" s="23">
        <f t="shared" si="194"/>
        <v>31176477</v>
      </c>
      <c r="G761" s="23">
        <f t="shared" si="194"/>
        <v>16763245</v>
      </c>
      <c r="H761" s="25">
        <f t="shared" si="185"/>
        <v>1.8598115698959241</v>
      </c>
      <c r="I761" s="25">
        <f t="shared" si="186"/>
        <v>37.789804028879516</v>
      </c>
      <c r="J761" s="25">
        <f t="shared" si="187"/>
        <v>1.7467848914607416</v>
      </c>
      <c r="K761" s="44">
        <f t="shared" si="193"/>
        <v>41.691097508591064</v>
      </c>
    </row>
    <row r="762" spans="1:11">
      <c r="A762" t="str">
        <f t="shared" si="195"/>
        <v>YE Oct-05</v>
      </c>
      <c r="B762">
        <f t="shared" si="196"/>
        <v>3147</v>
      </c>
      <c r="C762" s="1">
        <f t="shared" si="197"/>
        <v>129895.66666666667</v>
      </c>
      <c r="D762" s="1">
        <f t="shared" si="198"/>
        <v>47410437</v>
      </c>
      <c r="E762" s="23">
        <f t="shared" si="184"/>
        <v>17869376</v>
      </c>
      <c r="F762" s="23">
        <f t="shared" si="194"/>
        <v>31224131</v>
      </c>
      <c r="G762" s="23">
        <f t="shared" si="194"/>
        <v>16800975</v>
      </c>
      <c r="H762" s="25">
        <f t="shared" si="185"/>
        <v>1.858471368477127</v>
      </c>
      <c r="I762" s="25">
        <f t="shared" si="186"/>
        <v>37.690806351352549</v>
      </c>
      <c r="J762" s="25">
        <f t="shared" si="187"/>
        <v>1.7473543004523493</v>
      </c>
      <c r="K762" s="44">
        <f t="shared" si="193"/>
        <v>41.276030081559156</v>
      </c>
    </row>
    <row r="763" spans="1:11">
      <c r="A763" t="str">
        <f t="shared" si="195"/>
        <v>YE Nov-05</v>
      </c>
      <c r="B763">
        <f t="shared" si="196"/>
        <v>3168</v>
      </c>
      <c r="C763" s="1">
        <f t="shared" si="197"/>
        <v>130346.08333333333</v>
      </c>
      <c r="D763" s="1">
        <f t="shared" si="198"/>
        <v>47572587</v>
      </c>
      <c r="E763" s="23">
        <f t="shared" si="184"/>
        <v>17857417</v>
      </c>
      <c r="F763" s="23">
        <f t="shared" si="194"/>
        <v>31190691</v>
      </c>
      <c r="G763" s="23">
        <f t="shared" si="194"/>
        <v>16765941</v>
      </c>
      <c r="H763" s="25">
        <f t="shared" si="185"/>
        <v>1.8603602982976022</v>
      </c>
      <c r="I763" s="25">
        <f t="shared" si="186"/>
        <v>37.537199732274388</v>
      </c>
      <c r="J763" s="25">
        <f t="shared" si="187"/>
        <v>1.7466518814003167</v>
      </c>
      <c r="K763" s="44">
        <f t="shared" si="193"/>
        <v>41.144597011784512</v>
      </c>
    </row>
    <row r="764" spans="1:11">
      <c r="A764" t="str">
        <f t="shared" si="195"/>
        <v>YE Dec-05</v>
      </c>
      <c r="B764">
        <f t="shared" si="196"/>
        <v>3194</v>
      </c>
      <c r="C764" s="1">
        <f t="shared" si="197"/>
        <v>130762.66666666667</v>
      </c>
      <c r="D764" s="1">
        <f t="shared" si="198"/>
        <v>47727556</v>
      </c>
      <c r="E764" s="23">
        <f t="shared" si="184"/>
        <v>17833068</v>
      </c>
      <c r="F764" s="23">
        <f t="shared" ref="F764:G783" si="199">IF(OR(F66="C",F66&lt;0,F67="C",F67&lt;0,F68="C",F68&lt;0,F69="C",F69&lt;0,F70="C",F70&lt;0,F71="C",F71&lt;0,F72="C",F72&lt;0,F73="C",F73&lt;0,F74="C",F74&lt;0,F75="C",F75&lt;0,F76="C",F76&lt;0,F77="C",F77&lt;0),"C",SUM(F66:F77))</f>
        <v>31087501</v>
      </c>
      <c r="G764" s="23">
        <f t="shared" si="199"/>
        <v>16707290</v>
      </c>
      <c r="H764" s="25">
        <f t="shared" si="185"/>
        <v>1.8607147538589441</v>
      </c>
      <c r="I764" s="25">
        <f t="shared" si="186"/>
        <v>37.364301662544797</v>
      </c>
      <c r="J764" s="25">
        <f t="shared" si="187"/>
        <v>1.7432502920978039</v>
      </c>
      <c r="K764" s="44">
        <f t="shared" si="193"/>
        <v>40.940096013358385</v>
      </c>
    </row>
    <row r="765" spans="1:11">
      <c r="A765" t="str">
        <f t="shared" si="195"/>
        <v>YE Jan-06</v>
      </c>
      <c r="B765">
        <f t="shared" si="196"/>
        <v>3195</v>
      </c>
      <c r="C765" s="1">
        <f t="shared" si="197"/>
        <v>131188.08333333334</v>
      </c>
      <c r="D765" s="1">
        <f t="shared" si="198"/>
        <v>47885811</v>
      </c>
      <c r="E765" s="23">
        <f t="shared" si="184"/>
        <v>17822545</v>
      </c>
      <c r="F765" s="23">
        <f t="shared" si="199"/>
        <v>31007658</v>
      </c>
      <c r="G765" s="23">
        <f t="shared" si="199"/>
        <v>16696094</v>
      </c>
      <c r="H765" s="25">
        <f t="shared" si="185"/>
        <v>1.8571803680549475</v>
      </c>
      <c r="I765" s="25">
        <f t="shared" si="186"/>
        <v>37.21884338556989</v>
      </c>
      <c r="J765" s="25">
        <f t="shared" si="187"/>
        <v>1.7397996750744633</v>
      </c>
      <c r="K765" s="44">
        <f t="shared" si="193"/>
        <v>41.060432968179448</v>
      </c>
    </row>
    <row r="766" spans="1:11">
      <c r="A766" t="str">
        <f t="shared" si="195"/>
        <v>YE Feb-06</v>
      </c>
      <c r="B766">
        <f t="shared" si="196"/>
        <v>3199</v>
      </c>
      <c r="C766" s="1">
        <f t="shared" si="197"/>
        <v>131616.33333333334</v>
      </c>
      <c r="D766" s="1">
        <f t="shared" si="198"/>
        <v>48029703</v>
      </c>
      <c r="E766" s="23">
        <f t="shared" si="184"/>
        <v>17855129</v>
      </c>
      <c r="F766" s="23">
        <f t="shared" si="199"/>
        <v>31082922</v>
      </c>
      <c r="G766" s="23">
        <f t="shared" si="199"/>
        <v>16719044</v>
      </c>
      <c r="H766" s="25">
        <f t="shared" si="185"/>
        <v>1.8591327351013611</v>
      </c>
      <c r="I766" s="25">
        <f t="shared" si="186"/>
        <v>37.175180950005043</v>
      </c>
      <c r="J766" s="25">
        <f t="shared" si="187"/>
        <v>1.740839956966987</v>
      </c>
      <c r="K766" s="44">
        <f t="shared" si="193"/>
        <v>41.142961342086075</v>
      </c>
    </row>
    <row r="767" spans="1:11">
      <c r="A767" t="str">
        <f t="shared" si="195"/>
        <v>YE Mar-06</v>
      </c>
      <c r="B767">
        <f t="shared" si="196"/>
        <v>3198</v>
      </c>
      <c r="C767" s="1">
        <f t="shared" si="197"/>
        <v>131990.41666666666</v>
      </c>
      <c r="D767" s="1">
        <f t="shared" si="198"/>
        <v>48168862</v>
      </c>
      <c r="E767" s="23">
        <f t="shared" si="184"/>
        <v>17821563</v>
      </c>
      <c r="F767" s="23">
        <f t="shared" si="199"/>
        <v>30859499</v>
      </c>
      <c r="G767" s="23">
        <f t="shared" si="199"/>
        <v>16641868</v>
      </c>
      <c r="H767" s="25">
        <f t="shared" si="185"/>
        <v>1.854329033255161</v>
      </c>
      <c r="I767" s="25">
        <f t="shared" si="186"/>
        <v>36.998098481130818</v>
      </c>
      <c r="J767" s="25">
        <f t="shared" si="187"/>
        <v>1.7315820727957474</v>
      </c>
      <c r="K767" s="44">
        <f t="shared" si="193"/>
        <v>41.272800708776316</v>
      </c>
    </row>
    <row r="768" spans="1:11">
      <c r="A768" t="str">
        <f t="shared" si="195"/>
        <v>YE Apr-06</v>
      </c>
      <c r="B768">
        <f t="shared" si="196"/>
        <v>3189</v>
      </c>
      <c r="C768" s="1">
        <f t="shared" si="197"/>
        <v>132378.08333333334</v>
      </c>
      <c r="D768" s="1">
        <f t="shared" si="198"/>
        <v>48308422</v>
      </c>
      <c r="E768" s="23">
        <f t="shared" si="184"/>
        <v>17858333</v>
      </c>
      <c r="F768" s="23">
        <f t="shared" si="199"/>
        <v>30958826</v>
      </c>
      <c r="G768" s="23">
        <f t="shared" si="199"/>
        <v>16675763</v>
      </c>
      <c r="H768" s="25">
        <f t="shared" si="185"/>
        <v>1.85651631052804</v>
      </c>
      <c r="I768" s="25">
        <f t="shared" si="186"/>
        <v>36.96732838841227</v>
      </c>
      <c r="J768" s="25">
        <f t="shared" si="187"/>
        <v>1.7335787164457064</v>
      </c>
      <c r="K768" s="44">
        <f t="shared" ref="K768:K799" si="200">C768/B768</f>
        <v>41.510844569875616</v>
      </c>
    </row>
    <row r="769" spans="1:11">
      <c r="A769" t="str">
        <f t="shared" si="195"/>
        <v>YE May-06</v>
      </c>
      <c r="B769">
        <f t="shared" si="196"/>
        <v>3157</v>
      </c>
      <c r="C769" s="1">
        <f t="shared" si="197"/>
        <v>132621.75</v>
      </c>
      <c r="D769" s="1">
        <f t="shared" si="198"/>
        <v>48399066</v>
      </c>
      <c r="E769" s="23">
        <f t="shared" ref="E769:E832" si="201">IF(OR(E71="C",E71&lt;0,E72="C",E72&lt;0,E73="C",E73&lt;0,E74="C",E74&lt;0,E75="C",E75&lt;0,E76="C",E76&lt;0,E77="C",E77&lt;0,E78="C",E78&lt;0,E79="C",E79&lt;0,E80="C",E80&lt;0,E81="C",E81&lt;0,E82="C",E82&lt;0),"",SUM(E71:E82))</f>
        <v>17890051</v>
      </c>
      <c r="F769" s="23">
        <f t="shared" si="199"/>
        <v>30987329</v>
      </c>
      <c r="G769" s="23">
        <f t="shared" si="199"/>
        <v>16679039</v>
      </c>
      <c r="H769" s="25">
        <f t="shared" ref="H769:H794" si="202">IF(OR(G769="C",F769="C"),"C",F769/G769)</f>
        <v>1.8578605757801754</v>
      </c>
      <c r="I769" s="25">
        <f t="shared" ref="I769:I794" si="203">IF(OR(E769="C",D769="C"),"C",100*E769/D769)</f>
        <v>36.963628595642732</v>
      </c>
      <c r="J769" s="25">
        <f t="shared" ref="J769:J794" si="204">IF(OR(F769="C",E769="C"),"C",F769/E769)</f>
        <v>1.7320984160414077</v>
      </c>
      <c r="K769" s="44">
        <f t="shared" si="200"/>
        <v>42.008789990497306</v>
      </c>
    </row>
    <row r="770" spans="1:11">
      <c r="A770" t="str">
        <f t="shared" si="195"/>
        <v>YE Jun-06</v>
      </c>
      <c r="B770">
        <f t="shared" si="196"/>
        <v>3124</v>
      </c>
      <c r="C770" s="1">
        <f t="shared" si="197"/>
        <v>132744.75</v>
      </c>
      <c r="D770" s="1">
        <f t="shared" si="198"/>
        <v>48443346</v>
      </c>
      <c r="E770" s="23">
        <f t="shared" si="201"/>
        <v>17828601</v>
      </c>
      <c r="F770" s="23">
        <f t="shared" si="199"/>
        <v>30864234</v>
      </c>
      <c r="G770" s="23">
        <f t="shared" si="199"/>
        <v>16604235</v>
      </c>
      <c r="H770" s="25">
        <f t="shared" si="202"/>
        <v>1.8588169825348775</v>
      </c>
      <c r="I770" s="25">
        <f t="shared" si="203"/>
        <v>36.802992510054942</v>
      </c>
      <c r="J770" s="25">
        <f t="shared" si="204"/>
        <v>1.7311640997518538</v>
      </c>
      <c r="K770" s="44">
        <f t="shared" si="200"/>
        <v>42.491917413572345</v>
      </c>
    </row>
    <row r="771" spans="1:11">
      <c r="A771" t="str">
        <f t="shared" si="195"/>
        <v>YE Jul-06</v>
      </c>
      <c r="B771">
        <f t="shared" si="196"/>
        <v>3105</v>
      </c>
      <c r="C771" s="1">
        <f t="shared" si="197"/>
        <v>132818</v>
      </c>
      <c r="D771" s="1">
        <f t="shared" si="198"/>
        <v>48470595</v>
      </c>
      <c r="E771" s="23">
        <f t="shared" si="201"/>
        <v>17798802</v>
      </c>
      <c r="F771" s="23">
        <f t="shared" si="199"/>
        <v>30777859</v>
      </c>
      <c r="G771" s="23">
        <f t="shared" si="199"/>
        <v>16561188</v>
      </c>
      <c r="H771" s="25">
        <f t="shared" si="202"/>
        <v>1.8584330423638691</v>
      </c>
      <c r="I771" s="25">
        <f t="shared" si="203"/>
        <v>36.72082424405972</v>
      </c>
      <c r="J771" s="25">
        <f t="shared" si="204"/>
        <v>1.7292095838809824</v>
      </c>
      <c r="K771" s="44">
        <f t="shared" si="200"/>
        <v>42.775523349436391</v>
      </c>
    </row>
    <row r="772" spans="1:11">
      <c r="A772" t="str">
        <f t="shared" si="195"/>
        <v>YE Aug-06</v>
      </c>
      <c r="B772">
        <f t="shared" si="196"/>
        <v>3123</v>
      </c>
      <c r="C772" s="1">
        <f t="shared" si="197"/>
        <v>132917.41666666666</v>
      </c>
      <c r="D772" s="1">
        <f t="shared" si="198"/>
        <v>48507578</v>
      </c>
      <c r="E772" s="23">
        <f t="shared" si="201"/>
        <v>17849145</v>
      </c>
      <c r="F772" s="23">
        <f t="shared" si="199"/>
        <v>30838886</v>
      </c>
      <c r="G772" s="23">
        <f t="shared" si="199"/>
        <v>16579126</v>
      </c>
      <c r="H772" s="25">
        <f t="shared" si="202"/>
        <v>1.8601032406654006</v>
      </c>
      <c r="I772" s="25">
        <f t="shared" si="203"/>
        <v>36.796611449039986</v>
      </c>
      <c r="J772" s="25">
        <f t="shared" si="204"/>
        <v>1.7277514413155364</v>
      </c>
      <c r="K772" s="44">
        <f t="shared" si="200"/>
        <v>42.560812253175364</v>
      </c>
    </row>
    <row r="773" spans="1:11">
      <c r="A773" t="str">
        <f t="shared" si="195"/>
        <v>YE Sep-06</v>
      </c>
      <c r="B773">
        <f t="shared" si="196"/>
        <v>3157</v>
      </c>
      <c r="C773" s="1">
        <f t="shared" si="197"/>
        <v>132990</v>
      </c>
      <c r="D773" s="1">
        <f t="shared" si="198"/>
        <v>48533708</v>
      </c>
      <c r="E773" s="23">
        <f t="shared" si="201"/>
        <v>17888953</v>
      </c>
      <c r="F773" s="23">
        <f t="shared" si="199"/>
        <v>30904288</v>
      </c>
      <c r="G773" s="23">
        <f t="shared" si="199"/>
        <v>16617886</v>
      </c>
      <c r="H773" s="25">
        <f t="shared" si="202"/>
        <v>1.8597003253001014</v>
      </c>
      <c r="I773" s="25">
        <f t="shared" si="203"/>
        <v>36.858821914039616</v>
      </c>
      <c r="J773" s="25">
        <f t="shared" si="204"/>
        <v>1.727562703082735</v>
      </c>
      <c r="K773" s="44">
        <f t="shared" si="200"/>
        <v>42.125435540069688</v>
      </c>
    </row>
    <row r="774" spans="1:11">
      <c r="A774" t="str">
        <f t="shared" si="195"/>
        <v>YE Oct-06</v>
      </c>
      <c r="B774">
        <f t="shared" si="196"/>
        <v>3200</v>
      </c>
      <c r="C774" s="1">
        <f t="shared" si="197"/>
        <v>133041.75</v>
      </c>
      <c r="D774" s="1">
        <f t="shared" si="198"/>
        <v>48552959</v>
      </c>
      <c r="E774" s="23">
        <f t="shared" si="201"/>
        <v>17957656</v>
      </c>
      <c r="F774" s="23">
        <f t="shared" si="199"/>
        <v>31012665</v>
      </c>
      <c r="G774" s="23">
        <f t="shared" si="199"/>
        <v>16658286</v>
      </c>
      <c r="H774" s="25">
        <f t="shared" si="202"/>
        <v>1.8616960352343572</v>
      </c>
      <c r="I774" s="25">
        <f t="shared" si="203"/>
        <v>36.985708739193427</v>
      </c>
      <c r="J774" s="25">
        <f t="shared" si="204"/>
        <v>1.7269884777835147</v>
      </c>
      <c r="K774" s="44">
        <f t="shared" si="200"/>
        <v>41.575546875000001</v>
      </c>
    </row>
    <row r="775" spans="1:11">
      <c r="A775" t="str">
        <f t="shared" si="195"/>
        <v>YE Nov-06</v>
      </c>
      <c r="B775">
        <f t="shared" si="196"/>
        <v>3209</v>
      </c>
      <c r="C775" s="1">
        <f t="shared" si="197"/>
        <v>133037.5</v>
      </c>
      <c r="D775" s="1">
        <f t="shared" si="198"/>
        <v>48551429</v>
      </c>
      <c r="E775" s="23">
        <f t="shared" si="201"/>
        <v>18033724</v>
      </c>
      <c r="F775" s="23">
        <f t="shared" si="199"/>
        <v>31130261</v>
      </c>
      <c r="G775" s="23">
        <f t="shared" si="199"/>
        <v>16709342</v>
      </c>
      <c r="H775" s="25">
        <f t="shared" si="202"/>
        <v>1.8630452952605794</v>
      </c>
      <c r="I775" s="25">
        <f t="shared" si="203"/>
        <v>37.143549369061823</v>
      </c>
      <c r="J775" s="25">
        <f t="shared" si="204"/>
        <v>1.7262247664431374</v>
      </c>
      <c r="K775" s="44">
        <f t="shared" si="200"/>
        <v>41.457619196011215</v>
      </c>
    </row>
    <row r="776" spans="1:11">
      <c r="A776" t="str">
        <f t="shared" si="195"/>
        <v>YE Dec-06</v>
      </c>
      <c r="B776">
        <f t="shared" si="196"/>
        <v>3233</v>
      </c>
      <c r="C776" s="1">
        <f t="shared" si="197"/>
        <v>133024.41666666666</v>
      </c>
      <c r="D776" s="1">
        <f t="shared" si="198"/>
        <v>48546562</v>
      </c>
      <c r="E776" s="23">
        <f t="shared" si="201"/>
        <v>18099167</v>
      </c>
      <c r="F776" s="23">
        <f t="shared" si="199"/>
        <v>31268112</v>
      </c>
      <c r="G776" s="23">
        <f t="shared" si="199"/>
        <v>16760668</v>
      </c>
      <c r="H776" s="25">
        <f t="shared" si="202"/>
        <v>1.8655647853653565</v>
      </c>
      <c r="I776" s="25">
        <f t="shared" si="203"/>
        <v>37.282077771027332</v>
      </c>
      <c r="J776" s="25">
        <f t="shared" si="204"/>
        <v>1.7275995077563515</v>
      </c>
      <c r="K776" s="44">
        <f t="shared" si="200"/>
        <v>41.145814001443448</v>
      </c>
    </row>
    <row r="777" spans="1:11">
      <c r="A777" t="str">
        <f t="shared" si="195"/>
        <v>YE Jan-07</v>
      </c>
      <c r="B777">
        <f t="shared" si="196"/>
        <v>3232</v>
      </c>
      <c r="C777" s="1">
        <f t="shared" si="197"/>
        <v>132998.66666666666</v>
      </c>
      <c r="D777" s="1">
        <f t="shared" si="198"/>
        <v>48536983</v>
      </c>
      <c r="E777" s="23">
        <f t="shared" si="201"/>
        <v>18195334</v>
      </c>
      <c r="F777" s="23">
        <f t="shared" si="199"/>
        <v>31367000</v>
      </c>
      <c r="G777" s="23">
        <f t="shared" si="199"/>
        <v>16780702</v>
      </c>
      <c r="H777" s="25">
        <f t="shared" si="202"/>
        <v>1.8692305006071857</v>
      </c>
      <c r="I777" s="25">
        <f t="shared" si="203"/>
        <v>37.487566954872328</v>
      </c>
      <c r="J777" s="25">
        <f t="shared" si="204"/>
        <v>1.7239035018538269</v>
      </c>
      <c r="K777" s="44">
        <f t="shared" si="200"/>
        <v>41.150577557755774</v>
      </c>
    </row>
    <row r="778" spans="1:11">
      <c r="A778" t="str">
        <f t="shared" si="195"/>
        <v>YE Feb-07</v>
      </c>
      <c r="B778">
        <f t="shared" si="196"/>
        <v>3239</v>
      </c>
      <c r="C778" s="1">
        <f t="shared" si="197"/>
        <v>132961.75</v>
      </c>
      <c r="D778" s="1">
        <f t="shared" si="198"/>
        <v>48524579</v>
      </c>
      <c r="E778" s="23">
        <f t="shared" si="201"/>
        <v>18297770</v>
      </c>
      <c r="F778" s="23">
        <f t="shared" si="199"/>
        <v>31562549</v>
      </c>
      <c r="G778" s="23">
        <f t="shared" si="199"/>
        <v>16852798</v>
      </c>
      <c r="H778" s="25">
        <f t="shared" si="202"/>
        <v>1.8728373175777695</v>
      </c>
      <c r="I778" s="25">
        <f t="shared" si="203"/>
        <v>37.708250905175291</v>
      </c>
      <c r="J778" s="25">
        <f t="shared" si="204"/>
        <v>1.7249396511159556</v>
      </c>
      <c r="K778" s="44">
        <f t="shared" si="200"/>
        <v>41.050246989811669</v>
      </c>
    </row>
    <row r="779" spans="1:11">
      <c r="A779" t="str">
        <f t="shared" si="195"/>
        <v>YE Mar-07</v>
      </c>
      <c r="B779">
        <f t="shared" si="196"/>
        <v>3241</v>
      </c>
      <c r="C779" s="1">
        <f t="shared" si="197"/>
        <v>132986.25</v>
      </c>
      <c r="D779" s="1">
        <f t="shared" si="198"/>
        <v>48533693</v>
      </c>
      <c r="E779" s="23">
        <f t="shared" si="201"/>
        <v>18420004</v>
      </c>
      <c r="F779" s="23">
        <f t="shared" si="199"/>
        <v>31794410</v>
      </c>
      <c r="G779" s="23">
        <f t="shared" si="199"/>
        <v>16928849</v>
      </c>
      <c r="H779" s="25">
        <f t="shared" si="202"/>
        <v>1.8781200068592969</v>
      </c>
      <c r="I779" s="25">
        <f t="shared" si="203"/>
        <v>37.953023686040126</v>
      </c>
      <c r="J779" s="25">
        <f t="shared" si="204"/>
        <v>1.7260805155091172</v>
      </c>
      <c r="K779" s="44">
        <f t="shared" si="200"/>
        <v>41.032474544893553</v>
      </c>
    </row>
    <row r="780" spans="1:11">
      <c r="A780" t="str">
        <f t="shared" ref="A780:A788" si="205">"YE "&amp;TEXT(A93,"mmm-yy")</f>
        <v>YE Apr-07</v>
      </c>
      <c r="B780">
        <f t="shared" ref="B780:B788" si="206">B93</f>
        <v>3235</v>
      </c>
      <c r="C780" s="1">
        <f t="shared" ref="C780:C788" si="207">SUM(C82:C93)/12</f>
        <v>133015.75</v>
      </c>
      <c r="D780" s="1">
        <f t="shared" ref="D780:D788" si="208">SUM(D82:D93)</f>
        <v>48544313</v>
      </c>
      <c r="E780" s="23">
        <f t="shared" si="201"/>
        <v>18457122</v>
      </c>
      <c r="F780" s="23">
        <f t="shared" si="199"/>
        <v>31863222</v>
      </c>
      <c r="G780" s="23">
        <f t="shared" si="199"/>
        <v>16948898</v>
      </c>
      <c r="H780" s="25">
        <f t="shared" si="202"/>
        <v>1.8799583312142181</v>
      </c>
      <c r="I780" s="25">
        <f t="shared" si="203"/>
        <v>38.02118283144722</v>
      </c>
      <c r="J780" s="25">
        <f t="shared" si="204"/>
        <v>1.7263375080903729</v>
      </c>
      <c r="K780" s="44">
        <f t="shared" si="200"/>
        <v>41.117697063369398</v>
      </c>
    </row>
    <row r="781" spans="1:11">
      <c r="A781" t="str">
        <f t="shared" si="205"/>
        <v>YE May-07</v>
      </c>
      <c r="B781">
        <f t="shared" si="206"/>
        <v>3207</v>
      </c>
      <c r="C781" s="1">
        <f t="shared" si="207"/>
        <v>133016.08333333334</v>
      </c>
      <c r="D781" s="1">
        <f t="shared" si="208"/>
        <v>48544437</v>
      </c>
      <c r="E781" s="23">
        <f t="shared" si="201"/>
        <v>18523576</v>
      </c>
      <c r="F781" s="23">
        <f t="shared" si="199"/>
        <v>31967610</v>
      </c>
      <c r="G781" s="23">
        <f t="shared" si="199"/>
        <v>16993601</v>
      </c>
      <c r="H781" s="25">
        <f t="shared" si="202"/>
        <v>1.8811557362091766</v>
      </c>
      <c r="I781" s="25">
        <f t="shared" si="203"/>
        <v>38.157978843178263</v>
      </c>
      <c r="J781" s="25">
        <f t="shared" si="204"/>
        <v>1.7257796226819271</v>
      </c>
      <c r="K781" s="44">
        <f t="shared" si="200"/>
        <v>41.476795551397984</v>
      </c>
    </row>
    <row r="782" spans="1:11">
      <c r="A782" t="str">
        <f t="shared" si="205"/>
        <v>YE Jun-07</v>
      </c>
      <c r="B782">
        <f t="shared" si="206"/>
        <v>3168</v>
      </c>
      <c r="C782" s="1">
        <f t="shared" si="207"/>
        <v>133108.5</v>
      </c>
      <c r="D782" s="1">
        <f t="shared" si="208"/>
        <v>48577707</v>
      </c>
      <c r="E782" s="23">
        <f t="shared" si="201"/>
        <v>18577719</v>
      </c>
      <c r="F782" s="23">
        <f t="shared" si="199"/>
        <v>32074457</v>
      </c>
      <c r="G782" s="23">
        <f t="shared" si="199"/>
        <v>17056497</v>
      </c>
      <c r="H782" s="25">
        <f t="shared" si="202"/>
        <v>1.8804832551490496</v>
      </c>
      <c r="I782" s="25">
        <f t="shared" si="203"/>
        <v>38.243301603346573</v>
      </c>
      <c r="J782" s="25">
        <f t="shared" si="204"/>
        <v>1.7265013535838281</v>
      </c>
      <c r="K782" s="44">
        <f t="shared" si="200"/>
        <v>42.016571969696969</v>
      </c>
    </row>
    <row r="783" spans="1:11">
      <c r="A783" t="str">
        <f t="shared" si="205"/>
        <v>YE Jul-07</v>
      </c>
      <c r="B783">
        <f t="shared" si="206"/>
        <v>3162</v>
      </c>
      <c r="C783" s="1">
        <f t="shared" si="207"/>
        <v>133262.66666666666</v>
      </c>
      <c r="D783" s="1">
        <f t="shared" si="208"/>
        <v>48635057</v>
      </c>
      <c r="E783" s="23">
        <f t="shared" si="201"/>
        <v>18637862</v>
      </c>
      <c r="F783" s="23">
        <f t="shared" si="199"/>
        <v>32201549</v>
      </c>
      <c r="G783" s="23">
        <f t="shared" si="199"/>
        <v>17087250</v>
      </c>
      <c r="H783" s="25">
        <f t="shared" si="202"/>
        <v>1.8845366574492677</v>
      </c>
      <c r="I783" s="25">
        <f t="shared" si="203"/>
        <v>38.321867290090765</v>
      </c>
      <c r="J783" s="25">
        <f t="shared" si="204"/>
        <v>1.72774908409559</v>
      </c>
      <c r="K783" s="44">
        <f t="shared" si="200"/>
        <v>42.145055871811088</v>
      </c>
    </row>
    <row r="784" spans="1:11">
      <c r="A784" t="str">
        <f t="shared" si="205"/>
        <v>YE Aug-07</v>
      </c>
      <c r="B784">
        <f t="shared" si="206"/>
        <v>3185</v>
      </c>
      <c r="C784" s="1">
        <f t="shared" si="207"/>
        <v>133472.41666666666</v>
      </c>
      <c r="D784" s="1">
        <f t="shared" si="208"/>
        <v>48713084</v>
      </c>
      <c r="E784" s="23">
        <f t="shared" si="201"/>
        <v>18692655</v>
      </c>
      <c r="F784" s="23">
        <f t="shared" ref="F784:G794" si="209">IF(OR(F86="C",F86&lt;0,F87="C",F87&lt;0,F88="C",F88&lt;0,F89="C",F89&lt;0,F90="C",F90&lt;0,F91="C",F91&lt;0,F92="C",F92&lt;0,F93="C",F93&lt;0,F94="C",F94&lt;0,F95="C",F95&lt;0,F96="C",F96&lt;0,F97="C",F97&lt;0),"C",SUM(F86:F97))</f>
        <v>32331328</v>
      </c>
      <c r="G784" s="23">
        <f t="shared" si="209"/>
        <v>17145524</v>
      </c>
      <c r="H784" s="25">
        <f t="shared" si="202"/>
        <v>1.8857007811484794</v>
      </c>
      <c r="I784" s="25">
        <f t="shared" si="203"/>
        <v>38.372965669757228</v>
      </c>
      <c r="J784" s="25">
        <f t="shared" si="204"/>
        <v>1.7296273857298494</v>
      </c>
      <c r="K784" s="44">
        <f t="shared" si="200"/>
        <v>41.906567242281525</v>
      </c>
    </row>
    <row r="785" spans="1:11">
      <c r="A785" t="str">
        <f t="shared" si="205"/>
        <v>YE Sep-07</v>
      </c>
      <c r="B785">
        <f t="shared" si="206"/>
        <v>3214</v>
      </c>
      <c r="C785" s="1">
        <f t="shared" si="207"/>
        <v>133672.66666666666</v>
      </c>
      <c r="D785" s="1">
        <f t="shared" si="208"/>
        <v>48785174</v>
      </c>
      <c r="E785" s="23">
        <f t="shared" si="201"/>
        <v>18733676</v>
      </c>
      <c r="F785" s="23">
        <f t="shared" si="209"/>
        <v>32422897</v>
      </c>
      <c r="G785" s="23">
        <f t="shared" si="209"/>
        <v>17185395</v>
      </c>
      <c r="H785" s="25">
        <f t="shared" si="202"/>
        <v>1.8866541618624419</v>
      </c>
      <c r="I785" s="25">
        <f t="shared" si="203"/>
        <v>38.400346793884552</v>
      </c>
      <c r="J785" s="25">
        <f t="shared" si="204"/>
        <v>1.7307279681788028</v>
      </c>
      <c r="K785" s="44">
        <f t="shared" si="200"/>
        <v>41.590748807301388</v>
      </c>
    </row>
    <row r="786" spans="1:11">
      <c r="A786" t="str">
        <f t="shared" si="205"/>
        <v>YE Oct-07</v>
      </c>
      <c r="B786">
        <f t="shared" si="206"/>
        <v>3259</v>
      </c>
      <c r="C786" s="1">
        <f t="shared" si="207"/>
        <v>133868.83333333334</v>
      </c>
      <c r="D786" s="1">
        <f t="shared" si="208"/>
        <v>48858148</v>
      </c>
      <c r="E786" s="23">
        <f t="shared" si="201"/>
        <v>18713225</v>
      </c>
      <c r="F786" s="23">
        <f t="shared" si="209"/>
        <v>32391468</v>
      </c>
      <c r="G786" s="23">
        <f t="shared" si="209"/>
        <v>17150082</v>
      </c>
      <c r="H786" s="25">
        <f t="shared" si="202"/>
        <v>1.8887063047278725</v>
      </c>
      <c r="I786" s="25">
        <f t="shared" si="203"/>
        <v>38.301134541571244</v>
      </c>
      <c r="J786" s="25">
        <f t="shared" si="204"/>
        <v>1.7309399101437619</v>
      </c>
      <c r="K786" s="44">
        <f t="shared" si="200"/>
        <v>41.076659507006241</v>
      </c>
    </row>
    <row r="787" spans="1:11">
      <c r="A787" t="str">
        <f t="shared" si="205"/>
        <v>YE Nov-07</v>
      </c>
      <c r="B787">
        <f t="shared" si="206"/>
        <v>3286</v>
      </c>
      <c r="C787" s="1">
        <f t="shared" si="207"/>
        <v>134137.33333333334</v>
      </c>
      <c r="D787" s="1">
        <f t="shared" si="208"/>
        <v>48954808</v>
      </c>
      <c r="E787" s="23">
        <f t="shared" si="201"/>
        <v>18733545</v>
      </c>
      <c r="F787" s="23">
        <f t="shared" si="209"/>
        <v>32446224</v>
      </c>
      <c r="G787" s="23">
        <f t="shared" si="209"/>
        <v>17144822</v>
      </c>
      <c r="H787" s="25">
        <f t="shared" si="202"/>
        <v>1.8924794903090858</v>
      </c>
      <c r="I787" s="25">
        <f t="shared" si="203"/>
        <v>38.267017613469143</v>
      </c>
      <c r="J787" s="25">
        <f t="shared" si="204"/>
        <v>1.7319852702731917</v>
      </c>
      <c r="K787" s="44">
        <f t="shared" si="200"/>
        <v>40.820856157435585</v>
      </c>
    </row>
    <row r="788" spans="1:11">
      <c r="A788" t="str">
        <f t="shared" si="205"/>
        <v>YE Dec-07</v>
      </c>
      <c r="B788">
        <f t="shared" si="206"/>
        <v>3302</v>
      </c>
      <c r="C788" s="1">
        <f t="shared" si="207"/>
        <v>134393</v>
      </c>
      <c r="D788" s="1">
        <f t="shared" si="208"/>
        <v>49049916</v>
      </c>
      <c r="E788" s="23">
        <f t="shared" si="201"/>
        <v>18762235</v>
      </c>
      <c r="F788" s="23">
        <f t="shared" si="209"/>
        <v>32472530</v>
      </c>
      <c r="G788" s="23">
        <f t="shared" si="209"/>
        <v>17139282</v>
      </c>
      <c r="H788" s="25">
        <f t="shared" si="202"/>
        <v>1.8946260409275022</v>
      </c>
      <c r="I788" s="25">
        <f t="shared" si="203"/>
        <v>38.251309135779152</v>
      </c>
      <c r="J788" s="25">
        <f t="shared" si="204"/>
        <v>1.7307389018419181</v>
      </c>
      <c r="K788" s="44">
        <f t="shared" si="200"/>
        <v>40.700484554815262</v>
      </c>
    </row>
    <row r="789" spans="1:11">
      <c r="A789" t="str">
        <f t="shared" ref="A789:A835" si="210">"YE "&amp;TEXT(A102,"mmm-yy")</f>
        <v>YE Jan-08</v>
      </c>
      <c r="B789">
        <f t="shared" ref="B789:B835" si="211">B102</f>
        <v>3294</v>
      </c>
      <c r="C789" s="1">
        <f t="shared" ref="C789:C835" si="212">SUM(C91:C102)/12</f>
        <v>134659</v>
      </c>
      <c r="D789" s="1">
        <f t="shared" ref="D789:D835" si="213">SUM(D91:D102)</f>
        <v>49148868</v>
      </c>
      <c r="E789" s="23">
        <f t="shared" si="201"/>
        <v>18797928</v>
      </c>
      <c r="F789" s="23">
        <f t="shared" si="209"/>
        <v>32572364</v>
      </c>
      <c r="G789" s="23">
        <f t="shared" si="209"/>
        <v>17238383</v>
      </c>
      <c r="H789" s="25">
        <f t="shared" si="202"/>
        <v>1.8895254850759493</v>
      </c>
      <c r="I789" s="25">
        <f t="shared" si="203"/>
        <v>38.246919542480612</v>
      </c>
      <c r="J789" s="25">
        <f t="shared" si="204"/>
        <v>1.7327635258524237</v>
      </c>
      <c r="K789" s="44">
        <f t="shared" si="200"/>
        <v>40.880085003035823</v>
      </c>
    </row>
    <row r="790" spans="1:11">
      <c r="A790" t="str">
        <f t="shared" si="210"/>
        <v>YE Feb-08</v>
      </c>
      <c r="B790">
        <f t="shared" si="211"/>
        <v>3303</v>
      </c>
      <c r="C790" s="1">
        <f t="shared" si="212"/>
        <v>134899.58333333334</v>
      </c>
      <c r="D790" s="1">
        <f t="shared" si="213"/>
        <v>49368525</v>
      </c>
      <c r="E790" s="23">
        <f t="shared" si="201"/>
        <v>18879712</v>
      </c>
      <c r="F790" s="23">
        <f t="shared" si="209"/>
        <v>32690307</v>
      </c>
      <c r="G790" s="23">
        <f t="shared" si="209"/>
        <v>17314742</v>
      </c>
      <c r="H790" s="25">
        <f t="shared" si="202"/>
        <v>1.8880042798212067</v>
      </c>
      <c r="I790" s="25">
        <f t="shared" si="203"/>
        <v>38.242406472545007</v>
      </c>
      <c r="J790" s="25">
        <f t="shared" si="204"/>
        <v>1.7315045377810847</v>
      </c>
      <c r="K790" s="44">
        <f t="shared" si="200"/>
        <v>40.841532949843582</v>
      </c>
    </row>
    <row r="791" spans="1:11">
      <c r="A791" t="str">
        <f t="shared" si="210"/>
        <v>YE Mar-08</v>
      </c>
      <c r="B791">
        <f t="shared" si="211"/>
        <v>3309</v>
      </c>
      <c r="C791" s="1">
        <f t="shared" si="212"/>
        <v>135128</v>
      </c>
      <c r="D791" s="1">
        <f t="shared" si="213"/>
        <v>49453496</v>
      </c>
      <c r="E791" s="23">
        <f t="shared" si="201"/>
        <v>18951443</v>
      </c>
      <c r="F791" s="23">
        <f t="shared" si="209"/>
        <v>32921185</v>
      </c>
      <c r="G791" s="23">
        <f t="shared" si="209"/>
        <v>17403912</v>
      </c>
      <c r="H791" s="25">
        <f t="shared" si="202"/>
        <v>1.8915968432844295</v>
      </c>
      <c r="I791" s="25">
        <f t="shared" si="203"/>
        <v>38.321745746751652</v>
      </c>
      <c r="J791" s="25">
        <f t="shared" si="204"/>
        <v>1.737133420394426</v>
      </c>
      <c r="K791" s="44">
        <f t="shared" si="200"/>
        <v>40.836506497431245</v>
      </c>
    </row>
    <row r="792" spans="1:11">
      <c r="A792" t="str">
        <f t="shared" si="210"/>
        <v>YE Apr-08</v>
      </c>
      <c r="B792">
        <f t="shared" si="211"/>
        <v>3308</v>
      </c>
      <c r="C792" s="1">
        <f t="shared" si="212"/>
        <v>135387.08333333334</v>
      </c>
      <c r="D792" s="1">
        <f t="shared" si="213"/>
        <v>49546766</v>
      </c>
      <c r="E792" s="23">
        <f t="shared" si="201"/>
        <v>18976062</v>
      </c>
      <c r="F792" s="23">
        <f t="shared" si="209"/>
        <v>32824652</v>
      </c>
      <c r="G792" s="23">
        <f t="shared" si="209"/>
        <v>17371488</v>
      </c>
      <c r="H792" s="25">
        <f t="shared" si="202"/>
        <v>1.8895705422586713</v>
      </c>
      <c r="I792" s="25">
        <f t="shared" si="203"/>
        <v>38.299294852059568</v>
      </c>
      <c r="J792" s="25">
        <f t="shared" si="204"/>
        <v>1.7297926197753781</v>
      </c>
      <c r="K792" s="44">
        <f t="shared" si="200"/>
        <v>40.927171503426038</v>
      </c>
    </row>
    <row r="793" spans="1:11">
      <c r="A793" t="str">
        <f t="shared" si="210"/>
        <v>YE May-08</v>
      </c>
      <c r="B793">
        <f t="shared" si="211"/>
        <v>3246</v>
      </c>
      <c r="C793" s="1">
        <f t="shared" si="212"/>
        <v>135662.16666666666</v>
      </c>
      <c r="D793" s="1">
        <f t="shared" si="213"/>
        <v>49649097</v>
      </c>
      <c r="E793" s="23">
        <f t="shared" si="201"/>
        <v>19010050</v>
      </c>
      <c r="F793" s="23">
        <f t="shared" si="209"/>
        <v>32916263</v>
      </c>
      <c r="G793" s="23">
        <f t="shared" si="209"/>
        <v>17420815</v>
      </c>
      <c r="H793" s="25">
        <f t="shared" si="202"/>
        <v>1.8894789365480318</v>
      </c>
      <c r="I793" s="25">
        <f t="shared" si="203"/>
        <v>38.288813188284166</v>
      </c>
      <c r="J793" s="25">
        <f t="shared" si="204"/>
        <v>1.7315190123119086</v>
      </c>
      <c r="K793" s="44">
        <f t="shared" si="200"/>
        <v>41.793643458615726</v>
      </c>
    </row>
    <row r="794" spans="1:11">
      <c r="A794" t="str">
        <f t="shared" si="210"/>
        <v>YE Jun-08</v>
      </c>
      <c r="B794">
        <f t="shared" si="211"/>
        <v>3226</v>
      </c>
      <c r="C794" s="1">
        <f t="shared" si="212"/>
        <v>135946.08333333334</v>
      </c>
      <c r="D794" s="1">
        <f t="shared" si="213"/>
        <v>49751307</v>
      </c>
      <c r="E794" s="23">
        <f t="shared" si="201"/>
        <v>18989350</v>
      </c>
      <c r="F794" s="23">
        <f t="shared" si="209"/>
        <v>32822507</v>
      </c>
      <c r="G794" s="23">
        <f t="shared" si="209"/>
        <v>17356360</v>
      </c>
      <c r="H794" s="25">
        <f t="shared" si="202"/>
        <v>1.8910939275285832</v>
      </c>
      <c r="I794" s="25">
        <f t="shared" si="203"/>
        <v>38.168544999229873</v>
      </c>
      <c r="J794" s="25">
        <f t="shared" si="204"/>
        <v>1.7284692209054022</v>
      </c>
      <c r="K794" s="44">
        <f t="shared" si="200"/>
        <v>42.140757387890062</v>
      </c>
    </row>
    <row r="795" spans="1:11">
      <c r="A795" t="str">
        <f t="shared" si="210"/>
        <v>YE Jul-08</v>
      </c>
      <c r="B795">
        <f t="shared" si="211"/>
        <v>3216</v>
      </c>
      <c r="C795" s="1">
        <f t="shared" si="212"/>
        <v>136160</v>
      </c>
      <c r="D795" s="1">
        <f t="shared" si="213"/>
        <v>49830884</v>
      </c>
      <c r="E795" s="23">
        <f t="shared" si="201"/>
        <v>18997718</v>
      </c>
      <c r="F795" s="23">
        <f t="shared" ref="F795:G809" si="214">IF(OR(F97="C",F97&lt;0,F98="C",F98&lt;0,F99="C",F99&lt;0,F100="C",F100&lt;0,F101="C",F101&lt;0,F102="C",F102&lt;0,F103="C",F103&lt;0,F104="C",F104&lt;0,F105="C",F105&lt;0,F106="C",F106&lt;0,F107="C",F107&lt;0,F108="C",F108&lt;0),"C",SUM(F97:F108))</f>
        <v>32775535</v>
      </c>
      <c r="G795" s="23">
        <f t="shared" si="214"/>
        <v>17324559</v>
      </c>
      <c r="H795" s="25">
        <f t="shared" ref="H795:H806" si="215">IF(OR(G795="C",F795="C"),"C",F795/G795)</f>
        <v>1.891853928287583</v>
      </c>
      <c r="I795" s="25">
        <f t="shared" ref="I795:I806" si="216">IF(OR(E795="C",D795="C"),"C",100*E795/D795)</f>
        <v>38.124384869431573</v>
      </c>
      <c r="J795" s="25">
        <f t="shared" ref="J795:J806" si="217">IF(OR(F795="C",E795="C"),"C",F795/E795)</f>
        <v>1.7252353677425889</v>
      </c>
      <c r="K795" s="44">
        <f t="shared" si="200"/>
        <v>42.338308457711442</v>
      </c>
    </row>
    <row r="796" spans="1:11">
      <c r="A796" t="str">
        <f t="shared" si="210"/>
        <v>YE Aug-08</v>
      </c>
      <c r="B796">
        <f t="shared" si="211"/>
        <v>3228</v>
      </c>
      <c r="C796" s="1">
        <f t="shared" si="212"/>
        <v>136363.66666666666</v>
      </c>
      <c r="D796" s="1">
        <f t="shared" si="213"/>
        <v>49906648</v>
      </c>
      <c r="E796" s="23">
        <f t="shared" si="201"/>
        <v>18983095</v>
      </c>
      <c r="F796" s="23">
        <f t="shared" si="214"/>
        <v>32693061</v>
      </c>
      <c r="G796" s="23">
        <f t="shared" si="214"/>
        <v>17289826</v>
      </c>
      <c r="H796" s="25">
        <f t="shared" si="215"/>
        <v>1.8908843270024811</v>
      </c>
      <c r="I796" s="25">
        <f t="shared" si="216"/>
        <v>38.03720698693288</v>
      </c>
      <c r="J796" s="25">
        <f t="shared" si="217"/>
        <v>1.7222197434085433</v>
      </c>
      <c r="K796" s="44">
        <f t="shared" si="200"/>
        <v>42.244010739363894</v>
      </c>
    </row>
    <row r="797" spans="1:11">
      <c r="A797" t="str">
        <f t="shared" si="210"/>
        <v>YE Sep-08</v>
      </c>
      <c r="B797">
        <f t="shared" si="211"/>
        <v>3258</v>
      </c>
      <c r="C797" s="1">
        <f t="shared" si="212"/>
        <v>136611.75</v>
      </c>
      <c r="D797" s="1">
        <f t="shared" si="213"/>
        <v>49995958</v>
      </c>
      <c r="E797" s="23">
        <f t="shared" si="201"/>
        <v>18960870</v>
      </c>
      <c r="F797" s="23">
        <f t="shared" si="214"/>
        <v>32573965</v>
      </c>
      <c r="G797" s="23">
        <f t="shared" si="214"/>
        <v>17194439</v>
      </c>
      <c r="H797" s="25">
        <f t="shared" si="215"/>
        <v>1.89444767578634</v>
      </c>
      <c r="I797" s="25">
        <f t="shared" si="216"/>
        <v>37.924805841304213</v>
      </c>
      <c r="J797" s="25">
        <f t="shared" si="217"/>
        <v>1.7179572983729121</v>
      </c>
      <c r="K797" s="44">
        <f t="shared" si="200"/>
        <v>41.931169429097608</v>
      </c>
    </row>
    <row r="798" spans="1:11">
      <c r="A798" t="str">
        <f t="shared" si="210"/>
        <v>YE Oct-08</v>
      </c>
      <c r="B798">
        <f t="shared" si="211"/>
        <v>3306</v>
      </c>
      <c r="C798" s="1">
        <f t="shared" si="212"/>
        <v>136834.08333333334</v>
      </c>
      <c r="D798" s="1">
        <f t="shared" si="213"/>
        <v>50078666</v>
      </c>
      <c r="E798" s="23">
        <f t="shared" si="201"/>
        <v>19021614</v>
      </c>
      <c r="F798" s="23">
        <f t="shared" si="214"/>
        <v>32676539</v>
      </c>
      <c r="G798" s="23">
        <f t="shared" si="214"/>
        <v>17220668</v>
      </c>
      <c r="H798" s="25">
        <f t="shared" si="215"/>
        <v>1.8975186676846683</v>
      </c>
      <c r="I798" s="25">
        <f t="shared" si="216"/>
        <v>37.98346785036167</v>
      </c>
      <c r="J798" s="25">
        <f t="shared" si="217"/>
        <v>1.7178636365978197</v>
      </c>
      <c r="K798" s="44">
        <f t="shared" si="200"/>
        <v>41.389619883040936</v>
      </c>
    </row>
    <row r="799" spans="1:11">
      <c r="A799" t="str">
        <f t="shared" si="210"/>
        <v>YE Nov-08</v>
      </c>
      <c r="B799">
        <f t="shared" si="211"/>
        <v>3345</v>
      </c>
      <c r="C799" s="1">
        <f t="shared" si="212"/>
        <v>137140.75</v>
      </c>
      <c r="D799" s="1">
        <f t="shared" si="213"/>
        <v>50189066</v>
      </c>
      <c r="E799" s="23">
        <f t="shared" si="201"/>
        <v>18968171</v>
      </c>
      <c r="F799" s="23">
        <f t="shared" si="214"/>
        <v>32563161</v>
      </c>
      <c r="G799" s="23">
        <f t="shared" si="214"/>
        <v>17146951</v>
      </c>
      <c r="H799" s="25">
        <f t="shared" si="215"/>
        <v>1.8990642126404864</v>
      </c>
      <c r="I799" s="25">
        <f t="shared" si="216"/>
        <v>37.7934329361698</v>
      </c>
      <c r="J799" s="25">
        <f t="shared" si="217"/>
        <v>1.71672645717924</v>
      </c>
      <c r="K799" s="44">
        <f t="shared" si="200"/>
        <v>40.998729446935727</v>
      </c>
    </row>
    <row r="800" spans="1:11">
      <c r="A800" t="str">
        <f t="shared" si="210"/>
        <v>YE Dec-08</v>
      </c>
      <c r="B800">
        <f t="shared" si="211"/>
        <v>3352</v>
      </c>
      <c r="C800" s="1">
        <f t="shared" si="212"/>
        <v>137452.66666666666</v>
      </c>
      <c r="D800" s="1">
        <f t="shared" si="213"/>
        <v>50305099</v>
      </c>
      <c r="E800" s="23">
        <f t="shared" si="201"/>
        <v>18936927</v>
      </c>
      <c r="F800" s="23">
        <f t="shared" si="214"/>
        <v>32480393</v>
      </c>
      <c r="G800" s="23">
        <f t="shared" si="214"/>
        <v>17083096</v>
      </c>
      <c r="H800" s="25">
        <f t="shared" si="215"/>
        <v>1.901317711965091</v>
      </c>
      <c r="I800" s="25">
        <f t="shared" si="216"/>
        <v>37.644150148675784</v>
      </c>
      <c r="J800" s="25">
        <f t="shared" si="217"/>
        <v>1.7151881612048248</v>
      </c>
      <c r="K800" s="44">
        <f t="shared" ref="K800:K835" si="218">C800/B800</f>
        <v>41.006165473349242</v>
      </c>
    </row>
    <row r="801" spans="1:11">
      <c r="A801" t="str">
        <f t="shared" si="210"/>
        <v>YE Jan-09</v>
      </c>
      <c r="B801">
        <f t="shared" si="211"/>
        <v>3356</v>
      </c>
      <c r="C801" s="1">
        <f t="shared" si="212"/>
        <v>137750.91666666666</v>
      </c>
      <c r="D801" s="1">
        <f t="shared" si="213"/>
        <v>50416048</v>
      </c>
      <c r="E801" s="23">
        <f t="shared" si="201"/>
        <v>18882145</v>
      </c>
      <c r="F801" s="23">
        <f t="shared" si="214"/>
        <v>32332672</v>
      </c>
      <c r="G801" s="23">
        <f t="shared" si="214"/>
        <v>16938480</v>
      </c>
      <c r="H801" s="25">
        <f t="shared" si="215"/>
        <v>1.9088295998224163</v>
      </c>
      <c r="I801" s="25">
        <f t="shared" si="216"/>
        <v>37.45264801398158</v>
      </c>
      <c r="J801" s="25">
        <f t="shared" si="217"/>
        <v>1.7123410502355532</v>
      </c>
      <c r="K801" s="44">
        <f t="shared" si="218"/>
        <v>41.046161104489471</v>
      </c>
    </row>
    <row r="802" spans="1:11">
      <c r="A802" t="str">
        <f t="shared" si="210"/>
        <v>YE Feb-09</v>
      </c>
      <c r="B802">
        <f t="shared" si="211"/>
        <v>3354</v>
      </c>
      <c r="C802" s="1">
        <f t="shared" si="212"/>
        <v>138095.83333333334</v>
      </c>
      <c r="D802" s="1">
        <f t="shared" si="213"/>
        <v>50393119</v>
      </c>
      <c r="E802" s="23">
        <f t="shared" si="201"/>
        <v>18767234</v>
      </c>
      <c r="F802" s="23">
        <f t="shared" si="214"/>
        <v>32069969</v>
      </c>
      <c r="G802" s="23">
        <f t="shared" si="214"/>
        <v>16754107</v>
      </c>
      <c r="H802" s="25">
        <f t="shared" si="215"/>
        <v>1.9141556753815647</v>
      </c>
      <c r="I802" s="25">
        <f t="shared" si="216"/>
        <v>37.241659917894744</v>
      </c>
      <c r="J802" s="25">
        <f t="shared" si="217"/>
        <v>1.708827683397564</v>
      </c>
      <c r="K802" s="44">
        <f t="shared" si="218"/>
        <v>41.173474458358179</v>
      </c>
    </row>
    <row r="803" spans="1:11">
      <c r="A803" t="str">
        <f t="shared" si="210"/>
        <v>YE Mar-09</v>
      </c>
      <c r="B803">
        <f t="shared" si="211"/>
        <v>3355</v>
      </c>
      <c r="C803" s="1">
        <f t="shared" si="212"/>
        <v>138445.5</v>
      </c>
      <c r="D803" s="1">
        <f t="shared" si="213"/>
        <v>50523195</v>
      </c>
      <c r="E803" s="23">
        <f t="shared" si="201"/>
        <v>18651251</v>
      </c>
      <c r="F803" s="23">
        <f t="shared" si="214"/>
        <v>31697262</v>
      </c>
      <c r="G803" s="23">
        <f t="shared" si="214"/>
        <v>16556726</v>
      </c>
      <c r="H803" s="25">
        <f t="shared" si="215"/>
        <v>1.9144643693445189</v>
      </c>
      <c r="I803" s="25">
        <f t="shared" si="216"/>
        <v>36.916214423889862</v>
      </c>
      <c r="J803" s="25">
        <f t="shared" si="217"/>
        <v>1.6994710971398113</v>
      </c>
      <c r="K803" s="44">
        <f t="shared" si="218"/>
        <v>41.265424739195232</v>
      </c>
    </row>
    <row r="804" spans="1:11">
      <c r="A804" t="str">
        <f t="shared" si="210"/>
        <v>YE Apr-09</v>
      </c>
      <c r="B804">
        <f t="shared" si="211"/>
        <v>3347</v>
      </c>
      <c r="C804" s="1">
        <f t="shared" si="212"/>
        <v>138704.08333333334</v>
      </c>
      <c r="D804" s="1">
        <f t="shared" si="213"/>
        <v>50616285</v>
      </c>
      <c r="E804" s="23">
        <f t="shared" si="201"/>
        <v>18666331</v>
      </c>
      <c r="F804" s="23">
        <f t="shared" si="214"/>
        <v>31814201</v>
      </c>
      <c r="G804" s="23">
        <f t="shared" si="214"/>
        <v>16564082</v>
      </c>
      <c r="H804" s="25">
        <f t="shared" si="215"/>
        <v>1.9206739618893458</v>
      </c>
      <c r="I804" s="25">
        <f t="shared" si="216"/>
        <v>36.87811343720702</v>
      </c>
      <c r="J804" s="25">
        <f t="shared" si="217"/>
        <v>1.7043628445247221</v>
      </c>
      <c r="K804" s="44">
        <f t="shared" si="218"/>
        <v>41.441315606015337</v>
      </c>
    </row>
    <row r="805" spans="1:11">
      <c r="A805" t="str">
        <f t="shared" si="210"/>
        <v>YE May-09</v>
      </c>
      <c r="B805">
        <f t="shared" si="211"/>
        <v>3283</v>
      </c>
      <c r="C805" s="1">
        <f t="shared" si="212"/>
        <v>138960.58333333334</v>
      </c>
      <c r="D805" s="1">
        <f t="shared" si="213"/>
        <v>50711703</v>
      </c>
      <c r="E805" s="23">
        <f t="shared" si="201"/>
        <v>18661515</v>
      </c>
      <c r="F805" s="23">
        <f t="shared" si="214"/>
        <v>31801602</v>
      </c>
      <c r="G805" s="23">
        <f t="shared" si="214"/>
        <v>16548859</v>
      </c>
      <c r="H805" s="25">
        <f t="shared" si="215"/>
        <v>1.9216794342135612</v>
      </c>
      <c r="I805" s="25">
        <f t="shared" si="216"/>
        <v>36.799227586578979</v>
      </c>
      <c r="J805" s="25">
        <f t="shared" si="217"/>
        <v>1.7041275587753728</v>
      </c>
      <c r="K805" s="44">
        <f t="shared" si="218"/>
        <v>42.327317494161846</v>
      </c>
    </row>
    <row r="806" spans="1:11">
      <c r="A806" t="str">
        <f t="shared" si="210"/>
        <v>YE Jun-09</v>
      </c>
      <c r="B806">
        <f t="shared" si="211"/>
        <v>3249</v>
      </c>
      <c r="C806" s="1">
        <f t="shared" si="212"/>
        <v>139201.08333333334</v>
      </c>
      <c r="D806" s="1">
        <f t="shared" si="213"/>
        <v>50798283</v>
      </c>
      <c r="E806" s="23">
        <f t="shared" si="201"/>
        <v>18597757</v>
      </c>
      <c r="F806" s="23">
        <f t="shared" si="214"/>
        <v>31719502</v>
      </c>
      <c r="G806" s="23">
        <f t="shared" si="214"/>
        <v>16507024</v>
      </c>
      <c r="H806" s="25">
        <f t="shared" si="215"/>
        <v>1.9215760515038931</v>
      </c>
      <c r="I806" s="25">
        <f t="shared" si="216"/>
        <v>36.610995296829223</v>
      </c>
      <c r="J806" s="25">
        <f t="shared" si="217"/>
        <v>1.7055552451835994</v>
      </c>
      <c r="K806" s="44">
        <f t="shared" si="218"/>
        <v>42.844285421155227</v>
      </c>
    </row>
    <row r="807" spans="1:11">
      <c r="A807" t="str">
        <f t="shared" si="210"/>
        <v>YE Jul-09</v>
      </c>
      <c r="B807">
        <f t="shared" si="211"/>
        <v>3248</v>
      </c>
      <c r="C807" s="1">
        <f t="shared" si="212"/>
        <v>139503.41666666666</v>
      </c>
      <c r="D807" s="1">
        <f t="shared" si="213"/>
        <v>50910751</v>
      </c>
      <c r="E807" s="23">
        <f t="shared" si="201"/>
        <v>18596346</v>
      </c>
      <c r="F807" s="23">
        <f t="shared" si="214"/>
        <v>31790579</v>
      </c>
      <c r="G807" s="23">
        <f t="shared" si="214"/>
        <v>16548039</v>
      </c>
      <c r="H807" s="25">
        <f>IF(OR(G807="C",F807="C"),"C",F807/G807)</f>
        <v>1.9211085373922554</v>
      </c>
      <c r="I807" s="25">
        <f>IF(OR(E807="C",D807="C"),"C",100*E807/D807)</f>
        <v>36.527345668108488</v>
      </c>
      <c r="J807" s="25">
        <f>IF(OR(F807="C",E807="C"),"C",F807/E807)</f>
        <v>1.7095067493366707</v>
      </c>
      <c r="K807" s="44">
        <f t="shared" si="218"/>
        <v>42.950559318555008</v>
      </c>
    </row>
    <row r="808" spans="1:11">
      <c r="A808" t="str">
        <f t="shared" si="210"/>
        <v>YE Aug-09</v>
      </c>
      <c r="B808">
        <f t="shared" si="211"/>
        <v>3248</v>
      </c>
      <c r="C808" s="1">
        <f t="shared" si="212"/>
        <v>139709.41666666666</v>
      </c>
      <c r="D808" s="1">
        <f t="shared" si="213"/>
        <v>50987383</v>
      </c>
      <c r="E808" s="23">
        <f t="shared" si="201"/>
        <v>18561811</v>
      </c>
      <c r="F808" s="23">
        <f t="shared" si="214"/>
        <v>31788068</v>
      </c>
      <c r="G808" s="23">
        <f t="shared" si="214"/>
        <v>16529200</v>
      </c>
      <c r="H808" s="25">
        <f>IF(OR(G808="C",F808="C"),"C",F808/G808)</f>
        <v>1.9231461897732498</v>
      </c>
      <c r="I808" s="25">
        <f>IF(OR(E808="C",D808="C"),"C",100*E808/D808)</f>
        <v>36.404714083874438</v>
      </c>
      <c r="J808" s="25">
        <f>IF(OR(F808="C",E808="C"),"C",F808/E808)</f>
        <v>1.7125520780273003</v>
      </c>
      <c r="K808" s="44">
        <f t="shared" si="218"/>
        <v>43.0139829638752</v>
      </c>
    </row>
    <row r="809" spans="1:11">
      <c r="A809" t="str">
        <f t="shared" si="210"/>
        <v>YE Sep-09</v>
      </c>
      <c r="B809">
        <f t="shared" si="211"/>
        <v>3275</v>
      </c>
      <c r="C809" s="1">
        <f t="shared" si="212"/>
        <v>139957.08333333334</v>
      </c>
      <c r="D809" s="1">
        <f t="shared" si="213"/>
        <v>51076543</v>
      </c>
      <c r="E809" s="23">
        <f t="shared" si="201"/>
        <v>18570970</v>
      </c>
      <c r="F809" s="23">
        <f t="shared" si="214"/>
        <v>31852740</v>
      </c>
      <c r="G809" s="23">
        <f t="shared" si="214"/>
        <v>16584912</v>
      </c>
      <c r="H809" s="25">
        <f>IF(OR(G809="C",F809="C"),"C",F809/G809)</f>
        <v>1.9205854091960211</v>
      </c>
      <c r="I809" s="25">
        <f>IF(OR(E809="C",D809="C"),"C",100*E809/D809)</f>
        <v>36.359097364909758</v>
      </c>
      <c r="J809" s="25">
        <f>IF(OR(F809="C",E809="C"),"C",F809/E809)</f>
        <v>1.7151898904580645</v>
      </c>
      <c r="K809" s="44">
        <f t="shared" si="218"/>
        <v>42.734987277353696</v>
      </c>
    </row>
    <row r="810" spans="1:11">
      <c r="A810" t="str">
        <f t="shared" si="210"/>
        <v>YE Oct-09</v>
      </c>
      <c r="B810">
        <f t="shared" si="211"/>
        <v>3338</v>
      </c>
      <c r="C810" s="1">
        <f t="shared" si="212"/>
        <v>140237.66666666666</v>
      </c>
      <c r="D810" s="1">
        <f t="shared" si="213"/>
        <v>51180920</v>
      </c>
      <c r="E810" s="23">
        <f t="shared" si="201"/>
        <v>18559909</v>
      </c>
      <c r="F810" s="23">
        <f t="shared" ref="F810:G835" si="219">IF(OR(F112="C",F112&lt;0,F113="C",F113&lt;0,F114="C",F114&lt;0,F115="C",F115&lt;0,F116="C",F116&lt;0,F117="C",F117&lt;0,F118="C",F118&lt;0,F119="C",F119&lt;0,F120="C",F120&lt;0,F121="C",F121&lt;0,F122="C",F122&lt;0,F123="C",F123&lt;0),"C",SUM(F112:F123))</f>
        <v>31864106</v>
      </c>
      <c r="G810" s="23">
        <f t="shared" si="219"/>
        <v>16603669</v>
      </c>
      <c r="H810" s="25">
        <f t="shared" ref="H810:H834" si="220">IF(OR(G810="C",F810="C"),"C",F810/G810)</f>
        <v>1.9191002904237611</v>
      </c>
      <c r="I810" s="25">
        <f t="shared" ref="I810:I834" si="221">IF(OR(E810="C",D810="C"),"C",100*E810/D810)</f>
        <v>36.263336024440356</v>
      </c>
      <c r="J810" s="25">
        <f t="shared" ref="J810:J834" si="222">IF(OR(F810="C",E810="C"),"C",F810/E810)</f>
        <v>1.7168244736544775</v>
      </c>
      <c r="K810" s="44">
        <f t="shared" si="218"/>
        <v>42.012482524465746</v>
      </c>
    </row>
    <row r="811" spans="1:11">
      <c r="A811" t="str">
        <f t="shared" si="210"/>
        <v>YE Nov-09</v>
      </c>
      <c r="B811">
        <f t="shared" si="211"/>
        <v>3345</v>
      </c>
      <c r="C811" s="1">
        <f t="shared" si="212"/>
        <v>140433.83333333334</v>
      </c>
      <c r="D811" s="1">
        <f t="shared" si="213"/>
        <v>51251540</v>
      </c>
      <c r="E811" s="23">
        <f t="shared" si="201"/>
        <v>18567790</v>
      </c>
      <c r="F811" s="23">
        <f t="shared" si="219"/>
        <v>31876373</v>
      </c>
      <c r="G811" s="23">
        <f t="shared" si="219"/>
        <v>16626119</v>
      </c>
      <c r="H811" s="25">
        <f t="shared" si="220"/>
        <v>1.917246772984122</v>
      </c>
      <c r="I811" s="25">
        <f t="shared" si="221"/>
        <v>36.228745516720082</v>
      </c>
      <c r="J811" s="25">
        <f t="shared" si="222"/>
        <v>1.7167564368188137</v>
      </c>
      <c r="K811" s="44">
        <f t="shared" si="218"/>
        <v>41.983208769307424</v>
      </c>
    </row>
    <row r="812" spans="1:11">
      <c r="A812" t="str">
        <f t="shared" si="210"/>
        <v>YE Dec-09</v>
      </c>
      <c r="B812">
        <f t="shared" si="211"/>
        <v>3348</v>
      </c>
      <c r="C812" s="1">
        <f t="shared" si="212"/>
        <v>140615.5</v>
      </c>
      <c r="D812" s="1">
        <f t="shared" si="213"/>
        <v>51319120</v>
      </c>
      <c r="E812" s="23">
        <f t="shared" si="201"/>
        <v>18650556</v>
      </c>
      <c r="F812" s="23">
        <f t="shared" si="219"/>
        <v>32013662</v>
      </c>
      <c r="G812" s="23">
        <f t="shared" si="219"/>
        <v>16698186</v>
      </c>
      <c r="H812" s="25">
        <f t="shared" si="220"/>
        <v>1.917193999396102</v>
      </c>
      <c r="I812" s="25">
        <f t="shared" si="221"/>
        <v>36.342314521371371</v>
      </c>
      <c r="J812" s="25">
        <f t="shared" si="222"/>
        <v>1.7164990684460024</v>
      </c>
      <c r="K812" s="44">
        <f t="shared" si="218"/>
        <v>41.999850657108723</v>
      </c>
    </row>
    <row r="813" spans="1:11">
      <c r="A813" t="str">
        <f t="shared" si="210"/>
        <v>YE Jan-10</v>
      </c>
      <c r="B813">
        <f t="shared" si="211"/>
        <v>3360</v>
      </c>
      <c r="C813" s="1">
        <f t="shared" si="212"/>
        <v>140865.16666666666</v>
      </c>
      <c r="D813" s="1">
        <f t="shared" si="213"/>
        <v>51411996</v>
      </c>
      <c r="E813" s="23">
        <f t="shared" si="201"/>
        <v>18748733</v>
      </c>
      <c r="F813" s="23">
        <f t="shared" si="219"/>
        <v>32201363</v>
      </c>
      <c r="G813" s="23">
        <f t="shared" si="219"/>
        <v>16783667</v>
      </c>
      <c r="H813" s="25">
        <f t="shared" si="220"/>
        <v>1.9186130778214321</v>
      </c>
      <c r="I813" s="25">
        <f t="shared" si="221"/>
        <v>36.467623237191567</v>
      </c>
      <c r="J813" s="25">
        <f t="shared" si="222"/>
        <v>1.717522085359048</v>
      </c>
      <c r="K813" s="44">
        <f t="shared" si="218"/>
        <v>41.924156746031741</v>
      </c>
    </row>
    <row r="814" spans="1:11">
      <c r="A814" t="str">
        <f t="shared" si="210"/>
        <v>YE Feb-10</v>
      </c>
      <c r="B814">
        <f t="shared" si="211"/>
        <v>3347</v>
      </c>
      <c r="C814" s="1">
        <f t="shared" si="212"/>
        <v>141060.33333333334</v>
      </c>
      <c r="D814" s="1">
        <f t="shared" si="213"/>
        <v>51477572</v>
      </c>
      <c r="E814" s="23">
        <f t="shared" si="201"/>
        <v>18793349</v>
      </c>
      <c r="F814" s="23">
        <f t="shared" si="219"/>
        <v>32250715</v>
      </c>
      <c r="G814" s="23">
        <f t="shared" si="219"/>
        <v>16834687</v>
      </c>
      <c r="H814" s="25">
        <f t="shared" si="220"/>
        <v>1.9157300043653915</v>
      </c>
      <c r="I814" s="25">
        <f t="shared" si="221"/>
        <v>36.507838792396811</v>
      </c>
      <c r="J814" s="25">
        <f t="shared" si="222"/>
        <v>1.7160706694692893</v>
      </c>
      <c r="K814" s="44">
        <f t="shared" si="218"/>
        <v>42.145304252564486</v>
      </c>
    </row>
    <row r="815" spans="1:11">
      <c r="A815" t="str">
        <f t="shared" si="210"/>
        <v>YE Mar-10</v>
      </c>
      <c r="B815">
        <f t="shared" si="211"/>
        <v>3345</v>
      </c>
      <c r="C815" s="1">
        <f t="shared" si="212"/>
        <v>141215.91666666666</v>
      </c>
      <c r="D815" s="1">
        <f t="shared" si="213"/>
        <v>51535449</v>
      </c>
      <c r="E815" s="23">
        <f t="shared" si="201"/>
        <v>18822256</v>
      </c>
      <c r="F815" s="23">
        <f t="shared" si="219"/>
        <v>32324704</v>
      </c>
      <c r="G815" s="23">
        <f t="shared" si="219"/>
        <v>16889723</v>
      </c>
      <c r="H815" s="25">
        <f t="shared" si="220"/>
        <v>1.913868214416542</v>
      </c>
      <c r="I815" s="25">
        <f t="shared" si="221"/>
        <v>36.522930070910995</v>
      </c>
      <c r="J815" s="25">
        <f t="shared" si="222"/>
        <v>1.7173660798152994</v>
      </c>
      <c r="K815" s="44">
        <f t="shared" si="218"/>
        <v>42.217015445939211</v>
      </c>
    </row>
    <row r="816" spans="1:11">
      <c r="A816" t="str">
        <f t="shared" si="210"/>
        <v>YE Apr-10</v>
      </c>
      <c r="B816">
        <f t="shared" si="211"/>
        <v>3325</v>
      </c>
      <c r="C816" s="1">
        <f t="shared" si="212"/>
        <v>141395.75</v>
      </c>
      <c r="D816" s="1">
        <f t="shared" si="213"/>
        <v>51600189</v>
      </c>
      <c r="E816" s="23">
        <f t="shared" si="201"/>
        <v>18825745</v>
      </c>
      <c r="F816" s="23">
        <f t="shared" si="219"/>
        <v>32346356</v>
      </c>
      <c r="G816" s="23">
        <f t="shared" si="219"/>
        <v>16893023</v>
      </c>
      <c r="H816" s="25">
        <f t="shared" si="220"/>
        <v>1.9147760587314657</v>
      </c>
      <c r="I816" s="25">
        <f t="shared" si="221"/>
        <v>36.483868305211054</v>
      </c>
      <c r="J816" s="25">
        <f t="shared" si="222"/>
        <v>1.7181979252348314</v>
      </c>
      <c r="K816" s="44">
        <f t="shared" si="218"/>
        <v>42.525037593984962</v>
      </c>
    </row>
    <row r="817" spans="1:11">
      <c r="A817" t="str">
        <f t="shared" si="210"/>
        <v>YE May-10</v>
      </c>
      <c r="B817">
        <f t="shared" si="211"/>
        <v>3264</v>
      </c>
      <c r="C817" s="1">
        <f t="shared" si="212"/>
        <v>141637.25</v>
      </c>
      <c r="D817" s="1">
        <f t="shared" si="213"/>
        <v>51690027</v>
      </c>
      <c r="E817" s="23">
        <f t="shared" si="201"/>
        <v>18767333</v>
      </c>
      <c r="F817" s="23">
        <f t="shared" si="219"/>
        <v>32224167</v>
      </c>
      <c r="G817" s="23">
        <f t="shared" si="219"/>
        <v>16806855</v>
      </c>
      <c r="H817" s="25">
        <f t="shared" si="220"/>
        <v>1.9173228423759234</v>
      </c>
      <c r="I817" s="25">
        <f t="shared" si="221"/>
        <v>36.307454434101956</v>
      </c>
      <c r="J817" s="25">
        <f t="shared" si="222"/>
        <v>1.7170349670888239</v>
      </c>
      <c r="K817" s="44">
        <f t="shared" si="218"/>
        <v>43.393765318627452</v>
      </c>
    </row>
    <row r="818" spans="1:11">
      <c r="A818" t="str">
        <f t="shared" si="210"/>
        <v>YE Jun-10</v>
      </c>
      <c r="B818">
        <f t="shared" si="211"/>
        <v>3204</v>
      </c>
      <c r="C818" s="1">
        <f t="shared" si="212"/>
        <v>141749.75</v>
      </c>
      <c r="D818" s="1">
        <f t="shared" si="213"/>
        <v>51730527</v>
      </c>
      <c r="E818" s="23">
        <f t="shared" si="201"/>
        <v>18840460</v>
      </c>
      <c r="F818" s="23">
        <f t="shared" si="219"/>
        <v>32337025</v>
      </c>
      <c r="G818" s="23">
        <f t="shared" si="219"/>
        <v>16848125</v>
      </c>
      <c r="H818" s="25">
        <f t="shared" si="220"/>
        <v>1.9193248506881329</v>
      </c>
      <c r="I818" s="25">
        <f t="shared" si="221"/>
        <v>36.420390613843928</v>
      </c>
      <c r="J818" s="25">
        <f t="shared" si="222"/>
        <v>1.7163606939533322</v>
      </c>
      <c r="K818" s="44">
        <f t="shared" si="218"/>
        <v>44.241495006242197</v>
      </c>
    </row>
    <row r="819" spans="1:11">
      <c r="A819" t="str">
        <f t="shared" si="210"/>
        <v>YE Jul-10</v>
      </c>
      <c r="B819">
        <f t="shared" si="211"/>
        <v>3201</v>
      </c>
      <c r="C819" s="1">
        <f t="shared" si="212"/>
        <v>141887.83333333334</v>
      </c>
      <c r="D819" s="1">
        <f t="shared" si="213"/>
        <v>51781894</v>
      </c>
      <c r="E819" s="23">
        <f t="shared" si="201"/>
        <v>18857093</v>
      </c>
      <c r="F819" s="23">
        <f t="shared" si="219"/>
        <v>32341414</v>
      </c>
      <c r="G819" s="23">
        <f t="shared" si="219"/>
        <v>16855603</v>
      </c>
      <c r="H819" s="25">
        <f t="shared" si="220"/>
        <v>1.918733729075133</v>
      </c>
      <c r="I819" s="25">
        <f t="shared" si="221"/>
        <v>36.416383301854502</v>
      </c>
      <c r="J819" s="25">
        <f t="shared" si="222"/>
        <v>1.7150795194147899</v>
      </c>
      <c r="K819" s="44">
        <f t="shared" si="218"/>
        <v>44.326096011663026</v>
      </c>
    </row>
    <row r="820" spans="1:11">
      <c r="A820" t="str">
        <f t="shared" si="210"/>
        <v>YE Aug-10</v>
      </c>
      <c r="B820">
        <f t="shared" si="211"/>
        <v>3207</v>
      </c>
      <c r="C820" s="1">
        <f t="shared" si="212"/>
        <v>142036</v>
      </c>
      <c r="D820" s="1">
        <f t="shared" si="213"/>
        <v>51837012</v>
      </c>
      <c r="E820" s="23">
        <f t="shared" si="201"/>
        <v>18869588</v>
      </c>
      <c r="F820" s="23">
        <f t="shared" si="219"/>
        <v>32340448</v>
      </c>
      <c r="G820" s="23">
        <f t="shared" si="219"/>
        <v>16836093</v>
      </c>
      <c r="H820" s="25">
        <f t="shared" si="220"/>
        <v>1.9208998192157765</v>
      </c>
      <c r="I820" s="25">
        <f t="shared" si="221"/>
        <v>36.401766367243546</v>
      </c>
      <c r="J820" s="25">
        <f t="shared" si="222"/>
        <v>1.7138926403692545</v>
      </c>
      <c r="K820" s="44">
        <f t="shared" si="218"/>
        <v>44.289367009666357</v>
      </c>
    </row>
    <row r="821" spans="1:11">
      <c r="A821" t="str">
        <f t="shared" si="210"/>
        <v>YE Sep-10</v>
      </c>
      <c r="B821">
        <f t="shared" si="211"/>
        <v>3231</v>
      </c>
      <c r="C821" s="1">
        <f t="shared" si="212"/>
        <v>142065.33333333334</v>
      </c>
      <c r="D821" s="1">
        <f t="shared" si="213"/>
        <v>51847572</v>
      </c>
      <c r="E821" s="23">
        <f t="shared" si="201"/>
        <v>18872932</v>
      </c>
      <c r="F821" s="23">
        <f t="shared" si="219"/>
        <v>32313542</v>
      </c>
      <c r="G821" s="23">
        <f t="shared" si="219"/>
        <v>16814771</v>
      </c>
      <c r="H821" s="25">
        <f t="shared" si="220"/>
        <v>1.9217354788834173</v>
      </c>
      <c r="I821" s="25">
        <f t="shared" si="221"/>
        <v>36.400801950764446</v>
      </c>
      <c r="J821" s="25">
        <f t="shared" si="222"/>
        <v>1.7121633247022774</v>
      </c>
      <c r="K821" s="44">
        <f t="shared" si="218"/>
        <v>43.969462498710413</v>
      </c>
    </row>
    <row r="822" spans="1:11">
      <c r="A822" t="str">
        <f t="shared" si="210"/>
        <v>YE Oct-10</v>
      </c>
      <c r="B822">
        <f t="shared" si="211"/>
        <v>3293</v>
      </c>
      <c r="C822" s="1">
        <f t="shared" si="212"/>
        <v>142108.25</v>
      </c>
      <c r="D822" s="1">
        <f t="shared" si="213"/>
        <v>51863537</v>
      </c>
      <c r="E822" s="23">
        <f t="shared" si="201"/>
        <v>18879097</v>
      </c>
      <c r="F822" s="23">
        <f t="shared" si="219"/>
        <v>32270920</v>
      </c>
      <c r="G822" s="23">
        <f t="shared" si="219"/>
        <v>16766832</v>
      </c>
      <c r="H822" s="25">
        <f t="shared" si="220"/>
        <v>1.9246879792199265</v>
      </c>
      <c r="I822" s="25">
        <f t="shared" si="221"/>
        <v>36.401483763053029</v>
      </c>
      <c r="J822" s="25">
        <f t="shared" si="222"/>
        <v>1.7093465858033359</v>
      </c>
      <c r="K822" s="44">
        <f t="shared" si="218"/>
        <v>43.15464621925296</v>
      </c>
    </row>
    <row r="823" spans="1:11">
      <c r="A823" t="str">
        <f t="shared" si="210"/>
        <v>YE Nov-10</v>
      </c>
      <c r="B823">
        <f t="shared" si="211"/>
        <v>3310</v>
      </c>
      <c r="C823" s="1">
        <f t="shared" si="212"/>
        <v>142155.75</v>
      </c>
      <c r="D823" s="1">
        <f t="shared" si="213"/>
        <v>51880637</v>
      </c>
      <c r="E823" s="23">
        <f t="shared" si="201"/>
        <v>18932581</v>
      </c>
      <c r="F823" s="23">
        <f t="shared" si="219"/>
        <v>32323290</v>
      </c>
      <c r="G823" s="23">
        <f t="shared" si="219"/>
        <v>16787617</v>
      </c>
      <c r="H823" s="25">
        <f t="shared" si="220"/>
        <v>1.9254245554923013</v>
      </c>
      <c r="I823" s="25">
        <f t="shared" si="221"/>
        <v>36.492576218753833</v>
      </c>
      <c r="J823" s="25">
        <f t="shared" si="222"/>
        <v>1.7072838616140082</v>
      </c>
      <c r="K823" s="44">
        <f t="shared" si="218"/>
        <v>42.947356495468277</v>
      </c>
    </row>
    <row r="824" spans="1:11">
      <c r="A824" t="str">
        <f t="shared" si="210"/>
        <v>YE Dec-10</v>
      </c>
      <c r="B824">
        <f t="shared" si="211"/>
        <v>3317</v>
      </c>
      <c r="C824" s="1">
        <f t="shared" si="212"/>
        <v>142172.5</v>
      </c>
      <c r="D824" s="1">
        <f t="shared" si="213"/>
        <v>51886868</v>
      </c>
      <c r="E824" s="23">
        <f t="shared" si="201"/>
        <v>18904317</v>
      </c>
      <c r="F824" s="23">
        <f t="shared" si="219"/>
        <v>32246584</v>
      </c>
      <c r="G824" s="23">
        <f t="shared" si="219"/>
        <v>16746084</v>
      </c>
      <c r="H824" s="25">
        <f t="shared" si="220"/>
        <v>1.9256193865980846</v>
      </c>
      <c r="I824" s="25">
        <f t="shared" si="221"/>
        <v>36.433721534319631</v>
      </c>
      <c r="J824" s="25">
        <f t="shared" si="222"/>
        <v>1.7057788440597985</v>
      </c>
      <c r="K824" s="44">
        <f t="shared" si="218"/>
        <v>42.861772686162197</v>
      </c>
    </row>
    <row r="825" spans="1:11">
      <c r="A825" t="str">
        <f t="shared" si="210"/>
        <v>YE Jan-11</v>
      </c>
      <c r="B825">
        <f t="shared" si="211"/>
        <v>3324</v>
      </c>
      <c r="C825" s="1">
        <f t="shared" si="212"/>
        <v>142093.58333333334</v>
      </c>
      <c r="D825" s="1">
        <f t="shared" si="213"/>
        <v>51857511</v>
      </c>
      <c r="E825" s="23">
        <f t="shared" si="201"/>
        <v>18866299</v>
      </c>
      <c r="F825" s="23">
        <f t="shared" si="219"/>
        <v>32142598</v>
      </c>
      <c r="G825" s="23">
        <f t="shared" si="219"/>
        <v>16721615</v>
      </c>
      <c r="H825" s="25">
        <f t="shared" si="220"/>
        <v>1.9222185177687681</v>
      </c>
      <c r="I825" s="25">
        <f t="shared" si="221"/>
        <v>36.381034562187146</v>
      </c>
      <c r="J825" s="25">
        <f t="shared" si="222"/>
        <v>1.7037044732514841</v>
      </c>
      <c r="K825" s="44">
        <f t="shared" si="218"/>
        <v>42.747768752507021</v>
      </c>
    </row>
    <row r="826" spans="1:11">
      <c r="A826" t="str">
        <f t="shared" si="210"/>
        <v>YE Feb-11</v>
      </c>
      <c r="B826">
        <f t="shared" si="211"/>
        <v>3313</v>
      </c>
      <c r="C826" s="1">
        <f t="shared" si="212"/>
        <v>142012.08333333334</v>
      </c>
      <c r="D826" s="1">
        <f t="shared" si="213"/>
        <v>51830127</v>
      </c>
      <c r="E826" s="23">
        <f t="shared" si="201"/>
        <v>18823719</v>
      </c>
      <c r="F826" s="23">
        <f t="shared" si="219"/>
        <v>32092013</v>
      </c>
      <c r="G826" s="23">
        <f t="shared" si="219"/>
        <v>16666090</v>
      </c>
      <c r="H826" s="25">
        <f t="shared" si="220"/>
        <v>1.9255874053242241</v>
      </c>
      <c r="I826" s="25">
        <f t="shared" si="221"/>
        <v>36.318103175784231</v>
      </c>
      <c r="J826" s="25">
        <f t="shared" si="222"/>
        <v>1.7048710193772016</v>
      </c>
      <c r="K826" s="44">
        <f t="shared" si="218"/>
        <v>42.865102122949999</v>
      </c>
    </row>
    <row r="827" spans="1:11">
      <c r="A827" t="str">
        <f t="shared" si="210"/>
        <v>YE Mar-11</v>
      </c>
      <c r="B827">
        <f t="shared" si="211"/>
        <v>3259</v>
      </c>
      <c r="C827" s="1">
        <f t="shared" si="212"/>
        <v>141631.83333333334</v>
      </c>
      <c r="D827" s="1">
        <f t="shared" si="213"/>
        <v>51688674</v>
      </c>
      <c r="E827" s="23">
        <f t="shared" si="201"/>
        <v>18715117</v>
      </c>
      <c r="F827" s="23">
        <f t="shared" si="219"/>
        <v>31914236</v>
      </c>
      <c r="G827" s="23">
        <f t="shared" si="219"/>
        <v>16534720</v>
      </c>
      <c r="H827" s="25">
        <f t="shared" si="220"/>
        <v>1.9301346499970971</v>
      </c>
      <c r="I827" s="25">
        <f t="shared" si="221"/>
        <v>36.207384619694444</v>
      </c>
      <c r="J827" s="25">
        <f t="shared" si="222"/>
        <v>1.7052651073461096</v>
      </c>
      <c r="K827" s="44">
        <f t="shared" si="218"/>
        <v>43.458678531246804</v>
      </c>
    </row>
    <row r="828" spans="1:11">
      <c r="A828" t="str">
        <f t="shared" si="210"/>
        <v>YE Apr-11</v>
      </c>
      <c r="B828">
        <f t="shared" si="211"/>
        <v>3244</v>
      </c>
      <c r="C828" s="1">
        <f t="shared" si="212"/>
        <v>141250</v>
      </c>
      <c r="D828" s="1">
        <f t="shared" si="213"/>
        <v>51551214</v>
      </c>
      <c r="E828" s="23">
        <f t="shared" si="201"/>
        <v>18682237</v>
      </c>
      <c r="F828" s="23">
        <f t="shared" si="219"/>
        <v>31808486</v>
      </c>
      <c r="G828" s="23">
        <f t="shared" si="219"/>
        <v>16455367</v>
      </c>
      <c r="H828" s="25">
        <f t="shared" si="220"/>
        <v>1.9330158968803308</v>
      </c>
      <c r="I828" s="25">
        <f t="shared" si="221"/>
        <v>36.240149456034146</v>
      </c>
      <c r="J828" s="25">
        <f t="shared" si="222"/>
        <v>1.7026058496099798</v>
      </c>
      <c r="K828" s="44">
        <f t="shared" si="218"/>
        <v>43.541923551171394</v>
      </c>
    </row>
    <row r="829" spans="1:11">
      <c r="A829" t="str">
        <f t="shared" si="210"/>
        <v>YE May-11</v>
      </c>
      <c r="B829">
        <f t="shared" si="211"/>
        <v>3191</v>
      </c>
      <c r="C829" s="1">
        <f t="shared" si="212"/>
        <v>140822.33333333334</v>
      </c>
      <c r="D829" s="1">
        <f t="shared" si="213"/>
        <v>51392122</v>
      </c>
      <c r="E829" s="23">
        <f t="shared" si="201"/>
        <v>18699364</v>
      </c>
      <c r="F829" s="23">
        <f t="shared" si="219"/>
        <v>31825407</v>
      </c>
      <c r="G829" s="23">
        <f t="shared" si="219"/>
        <v>16431027</v>
      </c>
      <c r="H829" s="25">
        <f t="shared" si="220"/>
        <v>1.936909177983823</v>
      </c>
      <c r="I829" s="25">
        <f t="shared" si="221"/>
        <v>36.385662378369979</v>
      </c>
      <c r="J829" s="25">
        <f t="shared" si="222"/>
        <v>1.7019513070070191</v>
      </c>
      <c r="K829" s="44">
        <f t="shared" si="218"/>
        <v>44.131097879452632</v>
      </c>
    </row>
    <row r="830" spans="1:11">
      <c r="A830" t="str">
        <f t="shared" si="210"/>
        <v>YE Jun-11</v>
      </c>
      <c r="B830">
        <f t="shared" si="211"/>
        <v>3133</v>
      </c>
      <c r="C830" s="1">
        <f t="shared" si="212"/>
        <v>140470.25</v>
      </c>
      <c r="D830" s="1">
        <f t="shared" si="213"/>
        <v>51265372</v>
      </c>
      <c r="E830" s="23">
        <f t="shared" si="201"/>
        <v>18694329</v>
      </c>
      <c r="F830" s="23">
        <f t="shared" si="219"/>
        <v>31830870</v>
      </c>
      <c r="G830" s="23">
        <f t="shared" si="219"/>
        <v>16403875</v>
      </c>
      <c r="H830" s="25">
        <f t="shared" si="220"/>
        <v>1.9404482172657376</v>
      </c>
      <c r="I830" s="25">
        <f t="shared" si="221"/>
        <v>36.465801906206785</v>
      </c>
      <c r="J830" s="25">
        <f t="shared" si="222"/>
        <v>1.7027019263435452</v>
      </c>
      <c r="K830" s="44">
        <f t="shared" si="218"/>
        <v>44.835700606447496</v>
      </c>
    </row>
    <row r="831" spans="1:11">
      <c r="A831" t="str">
        <f t="shared" si="210"/>
        <v>YE Jul-11</v>
      </c>
      <c r="B831">
        <f t="shared" si="211"/>
        <v>3139</v>
      </c>
      <c r="C831" s="1">
        <f t="shared" si="212"/>
        <v>140166.66666666666</v>
      </c>
      <c r="D831" s="1">
        <f t="shared" si="213"/>
        <v>51152439</v>
      </c>
      <c r="E831" s="23">
        <f t="shared" si="201"/>
        <v>18715373</v>
      </c>
      <c r="F831" s="23">
        <f t="shared" si="219"/>
        <v>31874500</v>
      </c>
      <c r="G831" s="23">
        <f t="shared" si="219"/>
        <v>16394274</v>
      </c>
      <c r="H831" s="25">
        <f t="shared" si="220"/>
        <v>1.9442458995134522</v>
      </c>
      <c r="I831" s="25">
        <f t="shared" si="221"/>
        <v>36.587449916122281</v>
      </c>
      <c r="J831" s="25">
        <f t="shared" si="222"/>
        <v>1.7031186073609113</v>
      </c>
      <c r="K831" s="44">
        <f t="shared" si="218"/>
        <v>44.653286609323558</v>
      </c>
    </row>
    <row r="832" spans="1:11">
      <c r="A832" t="str">
        <f t="shared" si="210"/>
        <v>YE Aug-11</v>
      </c>
      <c r="B832">
        <f t="shared" si="211"/>
        <v>3151</v>
      </c>
      <c r="C832" s="1">
        <f t="shared" si="212"/>
        <v>139907.66666666666</v>
      </c>
      <c r="D832" s="1">
        <f t="shared" si="213"/>
        <v>51056091</v>
      </c>
      <c r="E832" s="23">
        <f t="shared" si="201"/>
        <v>18813712</v>
      </c>
      <c r="F832" s="23">
        <f t="shared" si="219"/>
        <v>32044612</v>
      </c>
      <c r="G832" s="23">
        <f t="shared" si="219"/>
        <v>16466207</v>
      </c>
      <c r="H832" s="25">
        <f t="shared" si="220"/>
        <v>1.9460833937044517</v>
      </c>
      <c r="I832" s="25">
        <f t="shared" si="221"/>
        <v>36.849103861084863</v>
      </c>
      <c r="J832" s="25">
        <f t="shared" si="222"/>
        <v>1.7032583468908209</v>
      </c>
      <c r="K832" s="44">
        <f t="shared" si="218"/>
        <v>44.40103670792341</v>
      </c>
    </row>
    <row r="833" spans="1:11">
      <c r="A833" t="str">
        <f t="shared" si="210"/>
        <v>YE Sep-11</v>
      </c>
      <c r="B833">
        <f t="shared" si="211"/>
        <v>3194</v>
      </c>
      <c r="C833" s="1">
        <f t="shared" si="212"/>
        <v>139870.66666666666</v>
      </c>
      <c r="D833" s="1">
        <f t="shared" si="213"/>
        <v>51042771</v>
      </c>
      <c r="E833" s="23">
        <f>IF(OR(E135="C",E135&lt;0,E136="C",E136&lt;0,E137="C",E137&lt;0,E138="C",E138&lt;0,E139="C",E139&lt;0,E140="C",E140&lt;0,E141="C",E141&lt;0,E142="C",E142&lt;0,E143="C",E143&lt;0,E144="C",E144&lt;0,E145="C",E145&lt;0,E146="C",E146&lt;0),"",SUM(E135:E146))</f>
        <v>18831449</v>
      </c>
      <c r="F833" s="23">
        <f t="shared" si="219"/>
        <v>32050107</v>
      </c>
      <c r="G833" s="23">
        <f t="shared" si="219"/>
        <v>16462728</v>
      </c>
      <c r="H833" s="25">
        <f t="shared" si="220"/>
        <v>1.9468284357246259</v>
      </c>
      <c r="I833" s="25">
        <f t="shared" si="221"/>
        <v>36.893469204483431</v>
      </c>
      <c r="J833" s="25">
        <f t="shared" si="222"/>
        <v>1.7019458778769494</v>
      </c>
      <c r="K833" s="44">
        <f t="shared" si="218"/>
        <v>43.79169275725318</v>
      </c>
    </row>
    <row r="834" spans="1:11">
      <c r="A834" t="str">
        <f t="shared" si="210"/>
        <v>YE Oct-11</v>
      </c>
      <c r="B834">
        <f t="shared" si="211"/>
        <v>3230</v>
      </c>
      <c r="C834" s="1">
        <f t="shared" si="212"/>
        <v>139558.58333333334</v>
      </c>
      <c r="D834" s="1">
        <f t="shared" si="213"/>
        <v>50926676</v>
      </c>
      <c r="E834" s="23">
        <f>IF(OR(E136="C",E136&lt;0,E137="C",E137&lt;0,E138="C",E138&lt;0,E139="C",E139&lt;0,E140="C",E140&lt;0,E141="C",E141&lt;0,E142="C",E142&lt;0,E143="C",E143&lt;0,E144="C",E144&lt;0,E145="C",E145&lt;0,E146="C",E146&lt;0,E147="C",E147&lt;0),"",SUM(E136:E147))</f>
        <v>18816679</v>
      </c>
      <c r="F834" s="23">
        <f t="shared" si="219"/>
        <v>32013336</v>
      </c>
      <c r="G834" s="23">
        <f t="shared" si="219"/>
        <v>16408327</v>
      </c>
      <c r="H834" s="25">
        <f t="shared" si="220"/>
        <v>1.9510420532209043</v>
      </c>
      <c r="I834" s="25">
        <f t="shared" si="221"/>
        <v>36.9485709218485</v>
      </c>
      <c r="J834" s="25">
        <f t="shared" si="222"/>
        <v>1.7013276359765717</v>
      </c>
      <c r="K834" s="44">
        <f t="shared" si="218"/>
        <v>43.206991744066052</v>
      </c>
    </row>
    <row r="835" spans="1:11">
      <c r="A835" t="str">
        <f t="shared" si="210"/>
        <v>YE Nov-11</v>
      </c>
      <c r="B835">
        <f t="shared" si="211"/>
        <v>3242</v>
      </c>
      <c r="C835" s="1">
        <f t="shared" si="212"/>
        <v>139227.25</v>
      </c>
      <c r="D835" s="1">
        <f t="shared" si="213"/>
        <v>50807396</v>
      </c>
      <c r="E835" s="23">
        <f>IF(OR(E137="C",E137&lt;0,E138="C",E138&lt;0,E139="C",E139&lt;0,E140="C",E140&lt;0,E141="C",E141&lt;0,E142="C",E142&lt;0,E143="C",E143&lt;0,E144="C",E144&lt;0,E145="C",E145&lt;0,E146="C",E146&lt;0,E147="C",E147&lt;0,E148="C",E148&lt;0),"",SUM(E137:E148))</f>
        <v>18778960</v>
      </c>
      <c r="F835" s="23">
        <f t="shared" si="219"/>
        <v>31973154</v>
      </c>
      <c r="G835" s="23">
        <f t="shared" si="219"/>
        <v>16367700</v>
      </c>
      <c r="H835" s="25">
        <f t="shared" ref="H835" si="223">IF(OR(G835="C",F835="C"),"C",F835/G835)</f>
        <v>1.9534298649168789</v>
      </c>
      <c r="I835" s="25">
        <f t="shared" ref="I835" si="224">IF(OR(E835="C",D835="C"),"C",100*E835/D835)</f>
        <v>36.961075509557702</v>
      </c>
      <c r="J835" s="25">
        <f t="shared" ref="J835" si="225">IF(OR(F835="C",E835="C"),"C",F835/E835)</f>
        <v>1.7026051495929486</v>
      </c>
      <c r="K835" s="44">
        <f t="shared" si="218"/>
        <v>42.944864281307837</v>
      </c>
    </row>
    <row r="837" spans="1:11">
      <c r="A837" s="27" t="s">
        <v>31</v>
      </c>
      <c r="C837" s="1"/>
      <c r="H837" s="40"/>
      <c r="J837" s="44"/>
    </row>
    <row r="838" spans="1:11">
      <c r="A838" s="1" t="str">
        <f>A716</f>
        <v>YE Dec-01</v>
      </c>
      <c r="B838">
        <f t="shared" ref="B838:D857" si="226">B716-B704</f>
        <v>48</v>
      </c>
      <c r="C838" s="1">
        <f t="shared" si="226"/>
        <v>1344.6666666666715</v>
      </c>
      <c r="D838" s="1">
        <f t="shared" si="226"/>
        <v>373492</v>
      </c>
      <c r="E838" s="23">
        <f t="shared" ref="E838:J838" si="227">IF(OR(E716="C",E704="C"),"C",E716-E704)</f>
        <v>917680</v>
      </c>
      <c r="F838" s="23">
        <f t="shared" si="227"/>
        <v>1630898</v>
      </c>
      <c r="G838" s="23">
        <f t="shared" si="227"/>
        <v>901652</v>
      </c>
      <c r="H838" s="24">
        <f t="shared" si="227"/>
        <v>-5.1436036563314858E-3</v>
      </c>
      <c r="I838" s="24">
        <f t="shared" si="227"/>
        <v>1.8309151056277884</v>
      </c>
      <c r="J838" s="24">
        <f t="shared" si="227"/>
        <v>1.3918399376011692E-4</v>
      </c>
      <c r="K838" s="40">
        <f>K716-K704</f>
        <v>-0.20446250240781438</v>
      </c>
    </row>
    <row r="839" spans="1:11">
      <c r="A839" s="1" t="str">
        <f t="shared" ref="A839:A902" si="228">A717</f>
        <v>YE Jan-02</v>
      </c>
      <c r="B839">
        <f t="shared" si="226"/>
        <v>49</v>
      </c>
      <c r="C839" s="1">
        <f t="shared" si="226"/>
        <v>1445.1666666666715</v>
      </c>
      <c r="D839" s="1">
        <f t="shared" si="226"/>
        <v>410878</v>
      </c>
      <c r="E839" s="23">
        <f t="shared" ref="E839:J839" si="229">IF(OR(E717="C",E705="C"),"C",E717-E705)</f>
        <v>816779</v>
      </c>
      <c r="F839" s="23">
        <f t="shared" si="229"/>
        <v>1438086</v>
      </c>
      <c r="G839" s="23">
        <f t="shared" si="229"/>
        <v>697019</v>
      </c>
      <c r="H839" s="24">
        <f t="shared" si="229"/>
        <v>9.0183187234442741E-3</v>
      </c>
      <c r="I839" s="24">
        <f t="shared" si="229"/>
        <v>1.5647658546747465</v>
      </c>
      <c r="J839" s="24">
        <f t="shared" si="229"/>
        <v>-8.8744176243937822E-4</v>
      </c>
      <c r="K839" s="40">
        <f t="shared" ref="K839:K902" si="230">K717-K705</f>
        <v>-0.18331328001963954</v>
      </c>
    </row>
    <row r="840" spans="1:11">
      <c r="A840" s="1" t="str">
        <f t="shared" si="228"/>
        <v>YE Feb-02</v>
      </c>
      <c r="B840">
        <f t="shared" si="226"/>
        <v>58</v>
      </c>
      <c r="C840" s="1">
        <f t="shared" si="226"/>
        <v>1680.833333333343</v>
      </c>
      <c r="D840" s="1">
        <f t="shared" si="226"/>
        <v>611055</v>
      </c>
      <c r="E840" s="23">
        <f t="shared" ref="E840:J840" si="231">IF(OR(E718="C",E706="C"),"C",E718-E706)</f>
        <v>864150</v>
      </c>
      <c r="F840" s="23">
        <f t="shared" si="231"/>
        <v>1525446</v>
      </c>
      <c r="G840" s="23">
        <f t="shared" si="231"/>
        <v>699966</v>
      </c>
      <c r="H840" s="24">
        <f t="shared" si="231"/>
        <v>1.4871716729238704E-2</v>
      </c>
      <c r="I840" s="24">
        <f t="shared" si="231"/>
        <v>1.515020527186735</v>
      </c>
      <c r="J840" s="24">
        <f t="shared" si="231"/>
        <v>-6.9314809581477732E-4</v>
      </c>
      <c r="K840" s="40">
        <f t="shared" si="230"/>
        <v>-0.22813349336779964</v>
      </c>
    </row>
    <row r="841" spans="1:11">
      <c r="A841" s="1" t="str">
        <f t="shared" si="228"/>
        <v>YE Mar-02</v>
      </c>
      <c r="B841">
        <f t="shared" si="226"/>
        <v>41</v>
      </c>
      <c r="C841" s="1">
        <f t="shared" si="226"/>
        <v>1881.9166666666715</v>
      </c>
      <c r="D841" s="1">
        <f t="shared" si="226"/>
        <v>685858</v>
      </c>
      <c r="E841" s="23">
        <f t="shared" ref="E841:J841" si="232">IF(OR(E719="C",E707="C"),"C",E719-E707)</f>
        <v>912128</v>
      </c>
      <c r="F841" s="23">
        <f t="shared" si="232"/>
        <v>1720672</v>
      </c>
      <c r="G841" s="23">
        <f t="shared" si="232"/>
        <v>719001</v>
      </c>
      <c r="H841" s="24">
        <f t="shared" si="232"/>
        <v>2.5799067992570812E-2</v>
      </c>
      <c r="I841" s="24">
        <f t="shared" si="232"/>
        <v>1.559471239923127</v>
      </c>
      <c r="J841" s="24">
        <f t="shared" si="232"/>
        <v>6.4718229041385023E-3</v>
      </c>
      <c r="K841" s="40">
        <f t="shared" si="230"/>
        <v>7.5451277479032797E-2</v>
      </c>
    </row>
    <row r="842" spans="1:11">
      <c r="A842" s="1" t="str">
        <f t="shared" si="228"/>
        <v>YE Apr-02</v>
      </c>
      <c r="B842">
        <f t="shared" si="226"/>
        <v>18</v>
      </c>
      <c r="C842" s="1">
        <f t="shared" si="226"/>
        <v>1775.75</v>
      </c>
      <c r="D842" s="1">
        <f t="shared" si="226"/>
        <v>647638</v>
      </c>
      <c r="E842" s="23">
        <f t="shared" ref="E842:J842" si="233">IF(OR(E720="C",E708="C"),"C",E720-E708)</f>
        <v>953920</v>
      </c>
      <c r="F842" s="23">
        <f t="shared" si="233"/>
        <v>1786478</v>
      </c>
      <c r="G842" s="23">
        <f t="shared" si="233"/>
        <v>758710</v>
      </c>
      <c r="H842" s="24">
        <f t="shared" si="233"/>
        <v>2.5201212615943325E-2</v>
      </c>
      <c r="I842" s="24">
        <f t="shared" si="233"/>
        <v>1.6850666097304696</v>
      </c>
      <c r="J842" s="24">
        <f t="shared" si="233"/>
        <v>6.2134049012652071E-3</v>
      </c>
      <c r="K842" s="40">
        <f t="shared" si="230"/>
        <v>0.35748433997884632</v>
      </c>
    </row>
    <row r="843" spans="1:11">
      <c r="A843" s="1" t="str">
        <f t="shared" si="228"/>
        <v>YE May-02</v>
      </c>
      <c r="B843">
        <f t="shared" si="226"/>
        <v>26</v>
      </c>
      <c r="C843" s="1">
        <f t="shared" si="226"/>
        <v>1877.416666666657</v>
      </c>
      <c r="D843" s="1">
        <f t="shared" si="226"/>
        <v>685458</v>
      </c>
      <c r="E843" s="23">
        <f t="shared" ref="E843:J843" si="234">IF(OR(E721="C",E709="C"),"C",E721-E709)</f>
        <v>945930</v>
      </c>
      <c r="F843" s="23">
        <f t="shared" si="234"/>
        <v>1822803</v>
      </c>
      <c r="G843" s="23">
        <f t="shared" si="234"/>
        <v>805073</v>
      </c>
      <c r="H843" s="24">
        <f t="shared" si="234"/>
        <v>2.1492018011511904E-2</v>
      </c>
      <c r="I843" s="24">
        <f t="shared" si="234"/>
        <v>1.632075120321808</v>
      </c>
      <c r="J843" s="24">
        <f t="shared" si="234"/>
        <v>9.5261480089832151E-3</v>
      </c>
      <c r="K843" s="40">
        <f t="shared" si="230"/>
        <v>0.27990119561260229</v>
      </c>
    </row>
    <row r="844" spans="1:11">
      <c r="A844" s="1" t="str">
        <f t="shared" si="228"/>
        <v>YE Jun-02</v>
      </c>
      <c r="B844">
        <f t="shared" si="226"/>
        <v>21</v>
      </c>
      <c r="C844" s="1">
        <f t="shared" si="226"/>
        <v>2005.0833333333285</v>
      </c>
      <c r="D844" s="1">
        <f t="shared" si="226"/>
        <v>731418</v>
      </c>
      <c r="E844" s="23">
        <f t="shared" ref="E844:J844" si="235">IF(OR(E722="C",E710="C"),"C",E722-E710)</f>
        <v>946088</v>
      </c>
      <c r="F844" s="23">
        <f t="shared" si="235"/>
        <v>1811649</v>
      </c>
      <c r="G844" s="23">
        <f t="shared" si="235"/>
        <v>769591</v>
      </c>
      <c r="H844" s="24">
        <f t="shared" si="235"/>
        <v>2.5311747223179193E-2</v>
      </c>
      <c r="I844" s="24">
        <f t="shared" si="235"/>
        <v>1.5922115003358783</v>
      </c>
      <c r="J844" s="24">
        <f t="shared" si="235"/>
        <v>8.7508725744454008E-3</v>
      </c>
      <c r="K844" s="40">
        <f t="shared" si="230"/>
        <v>0.39568558401879272</v>
      </c>
    </row>
    <row r="845" spans="1:11">
      <c r="A845" s="1" t="str">
        <f t="shared" si="228"/>
        <v>YE Jul-02</v>
      </c>
      <c r="B845">
        <f t="shared" si="226"/>
        <v>3</v>
      </c>
      <c r="C845" s="1">
        <f t="shared" si="226"/>
        <v>2015.0833333333285</v>
      </c>
      <c r="D845" s="1">
        <f t="shared" si="226"/>
        <v>735138</v>
      </c>
      <c r="E845" s="23">
        <f t="shared" ref="E845:J845" si="236">IF(OR(E723="C",E711="C"),"C",E723-E711)</f>
        <v>941125</v>
      </c>
      <c r="F845" s="23">
        <f t="shared" si="236"/>
        <v>1798419</v>
      </c>
      <c r="G845" s="23">
        <f t="shared" si="236"/>
        <v>745613</v>
      </c>
      <c r="H845" s="24">
        <f t="shared" si="236"/>
        <v>2.7334267580052529E-2</v>
      </c>
      <c r="I845" s="24">
        <f t="shared" si="236"/>
        <v>1.5736355350903395</v>
      </c>
      <c r="J845" s="24">
        <f t="shared" si="236"/>
        <v>8.4494420402856374E-3</v>
      </c>
      <c r="K845" s="40">
        <f t="shared" si="230"/>
        <v>0.65973960048493296</v>
      </c>
    </row>
    <row r="846" spans="1:11">
      <c r="A846" s="1" t="str">
        <f t="shared" si="228"/>
        <v>YE Aug-02</v>
      </c>
      <c r="B846">
        <f t="shared" si="226"/>
        <v>-14</v>
      </c>
      <c r="C846" s="1">
        <f t="shared" si="226"/>
        <v>1999</v>
      </c>
      <c r="D846" s="1">
        <f t="shared" si="226"/>
        <v>729155</v>
      </c>
      <c r="E846" s="23">
        <f t="shared" ref="E846:J846" si="237">IF(OR(E724="C",E712="C"),"C",E724-E712)</f>
        <v>880287</v>
      </c>
      <c r="F846" s="23">
        <f t="shared" si="237"/>
        <v>1694866</v>
      </c>
      <c r="G846" s="23">
        <f t="shared" si="237"/>
        <v>660056</v>
      </c>
      <c r="H846" s="24">
        <f t="shared" si="237"/>
        <v>3.1173177103029026E-2</v>
      </c>
      <c r="I846" s="24">
        <f t="shared" si="237"/>
        <v>1.4349299941260227</v>
      </c>
      <c r="J846" s="24">
        <f t="shared" si="237"/>
        <v>8.6734930521932263E-3</v>
      </c>
      <c r="K846" s="40">
        <f t="shared" si="230"/>
        <v>0.8994063418567606</v>
      </c>
    </row>
    <row r="847" spans="1:11">
      <c r="A847" s="1" t="str">
        <f t="shared" si="228"/>
        <v>YE Sep-02</v>
      </c>
      <c r="B847">
        <f t="shared" si="226"/>
        <v>-10</v>
      </c>
      <c r="C847" s="1">
        <f t="shared" si="226"/>
        <v>1890.75</v>
      </c>
      <c r="D847" s="1">
        <f t="shared" si="226"/>
        <v>690185</v>
      </c>
      <c r="E847" s="23">
        <f t="shared" ref="E847:J847" si="238">IF(OR(E725="C",E713="C"),"C",E725-E713)</f>
        <v>834513</v>
      </c>
      <c r="F847" s="23">
        <f t="shared" si="238"/>
        <v>1601906</v>
      </c>
      <c r="G847" s="23">
        <f t="shared" si="238"/>
        <v>633558</v>
      </c>
      <c r="H847" s="24">
        <f t="shared" si="238"/>
        <v>2.8032865235995574E-2</v>
      </c>
      <c r="I847" s="24">
        <f t="shared" si="238"/>
        <v>1.3574267423434705</v>
      </c>
      <c r="J847" s="24">
        <f t="shared" si="238"/>
        <v>7.9395936292441238E-3</v>
      </c>
      <c r="K847" s="40">
        <f t="shared" si="230"/>
        <v>0.79382781558010862</v>
      </c>
    </row>
    <row r="848" spans="1:11">
      <c r="A848" s="1" t="str">
        <f t="shared" si="228"/>
        <v>YE Oct-02</v>
      </c>
      <c r="B848">
        <f t="shared" si="226"/>
        <v>10</v>
      </c>
      <c r="C848" s="1">
        <f t="shared" si="226"/>
        <v>1734.75</v>
      </c>
      <c r="D848" s="1">
        <f t="shared" si="226"/>
        <v>632153</v>
      </c>
      <c r="E848" s="23">
        <f t="shared" ref="E848:J848" si="239">IF(OR(E726="C",E714="C"),"C",E726-E714)</f>
        <v>850083</v>
      </c>
      <c r="F848" s="23">
        <f t="shared" si="239"/>
        <v>1600612</v>
      </c>
      <c r="G848" s="23">
        <f t="shared" si="239"/>
        <v>620306</v>
      </c>
      <c r="H848" s="24">
        <f t="shared" si="239"/>
        <v>2.9513438783165924E-2</v>
      </c>
      <c r="I848" s="24">
        <f t="shared" si="239"/>
        <v>1.4363690449867477</v>
      </c>
      <c r="J848" s="24">
        <f t="shared" si="239"/>
        <v>6.0793737900588507E-3</v>
      </c>
      <c r="K848" s="40">
        <f t="shared" si="230"/>
        <v>0.45390847660990374</v>
      </c>
    </row>
    <row r="849" spans="1:11">
      <c r="A849" s="1" t="str">
        <f t="shared" si="228"/>
        <v>YE Nov-02</v>
      </c>
      <c r="B849">
        <f t="shared" si="226"/>
        <v>4</v>
      </c>
      <c r="C849" s="1">
        <f t="shared" si="226"/>
        <v>1599</v>
      </c>
      <c r="D849" s="1">
        <f t="shared" si="226"/>
        <v>583283</v>
      </c>
      <c r="E849" s="23">
        <f t="shared" ref="E849:J849" si="240">IF(OR(E727="C",E715="C"),"C",E727-E715)</f>
        <v>976798</v>
      </c>
      <c r="F849" s="23">
        <f t="shared" si="240"/>
        <v>1784371</v>
      </c>
      <c r="G849" s="23">
        <f t="shared" si="240"/>
        <v>724786</v>
      </c>
      <c r="H849" s="24">
        <f t="shared" si="240"/>
        <v>2.8346773776904088E-2</v>
      </c>
      <c r="I849" s="24">
        <f t="shared" si="240"/>
        <v>1.7632233855034727</v>
      </c>
      <c r="J849" s="24">
        <f t="shared" si="240"/>
        <v>3.4135331415119374E-3</v>
      </c>
      <c r="K849" s="40">
        <f t="shared" si="230"/>
        <v>0.48929059671598196</v>
      </c>
    </row>
    <row r="850" spans="1:11">
      <c r="A850" s="1" t="str">
        <f t="shared" si="228"/>
        <v>YE Dec-02</v>
      </c>
      <c r="B850">
        <f t="shared" si="226"/>
        <v>5</v>
      </c>
      <c r="C850" s="1">
        <f t="shared" si="226"/>
        <v>1476.25</v>
      </c>
      <c r="D850" s="1">
        <f t="shared" si="226"/>
        <v>537620</v>
      </c>
      <c r="E850" s="23">
        <f t="shared" ref="E850:J850" si="241">IF(OR(E728="C",E716="C"),"C",E728-E716)</f>
        <v>1043028</v>
      </c>
      <c r="F850" s="23">
        <f t="shared" si="241"/>
        <v>1744730</v>
      </c>
      <c r="G850" s="23">
        <f t="shared" si="241"/>
        <v>749390</v>
      </c>
      <c r="H850" s="24">
        <f t="shared" si="241"/>
        <v>2.2236732983215823E-2</v>
      </c>
      <c r="I850" s="24">
        <f t="shared" si="241"/>
        <v>1.9484830464170955</v>
      </c>
      <c r="J850" s="24">
        <f t="shared" si="241"/>
        <v>-6.6195463559368672E-3</v>
      </c>
      <c r="K850" s="40">
        <f t="shared" si="230"/>
        <v>0.43171989819236245</v>
      </c>
    </row>
    <row r="851" spans="1:11">
      <c r="A851" s="1" t="str">
        <f t="shared" si="228"/>
        <v>YE Jan-03</v>
      </c>
      <c r="B851">
        <f t="shared" si="226"/>
        <v>14</v>
      </c>
      <c r="C851" s="1">
        <f t="shared" si="226"/>
        <v>1382.25</v>
      </c>
      <c r="D851" s="1">
        <f t="shared" si="226"/>
        <v>502652</v>
      </c>
      <c r="E851" s="23">
        <f t="shared" ref="E851:J851" si="242">IF(OR(E729="C",E717="C"),"C",E729-E717)</f>
        <v>1039660</v>
      </c>
      <c r="F851" s="23">
        <f t="shared" si="242"/>
        <v>1688535</v>
      </c>
      <c r="G851" s="23">
        <f t="shared" si="242"/>
        <v>757713</v>
      </c>
      <c r="H851" s="24">
        <f t="shared" si="242"/>
        <v>1.7209609559547534E-2</v>
      </c>
      <c r="I851" s="24">
        <f t="shared" si="242"/>
        <v>1.9664738586645214</v>
      </c>
      <c r="J851" s="24">
        <f t="shared" si="242"/>
        <v>-9.7845529508318041E-3</v>
      </c>
      <c r="K851" s="40">
        <f t="shared" si="230"/>
        <v>0.27555629336637111</v>
      </c>
    </row>
    <row r="852" spans="1:11">
      <c r="A852" s="1" t="str">
        <f t="shared" si="228"/>
        <v>YE Feb-03</v>
      </c>
      <c r="B852">
        <f t="shared" si="226"/>
        <v>12</v>
      </c>
      <c r="C852" s="1">
        <f t="shared" si="226"/>
        <v>1213.8333333333285</v>
      </c>
      <c r="D852" s="1">
        <f t="shared" si="226"/>
        <v>446064</v>
      </c>
      <c r="E852" s="23">
        <f t="shared" ref="E852:J852" si="243">IF(OR(E730="C",E718="C"),"C",E730-E718)</f>
        <v>1027010</v>
      </c>
      <c r="F852" s="23">
        <f t="shared" si="243"/>
        <v>1688622</v>
      </c>
      <c r="G852" s="23">
        <f t="shared" si="243"/>
        <v>763361</v>
      </c>
      <c r="H852" s="24">
        <f t="shared" si="243"/>
        <v>1.6303907560572872E-2</v>
      </c>
      <c r="I852" s="24">
        <f t="shared" si="243"/>
        <v>1.9797840255567962</v>
      </c>
      <c r="J852" s="24">
        <f t="shared" si="243"/>
        <v>-8.3790527307883167E-3</v>
      </c>
      <c r="K852" s="40">
        <f t="shared" si="230"/>
        <v>0.24571732368235644</v>
      </c>
    </row>
    <row r="853" spans="1:11">
      <c r="A853" s="1" t="str">
        <f t="shared" si="228"/>
        <v>YE Mar-03</v>
      </c>
      <c r="B853">
        <f t="shared" si="226"/>
        <v>18</v>
      </c>
      <c r="C853" s="1">
        <f t="shared" si="226"/>
        <v>1058.5833333333285</v>
      </c>
      <c r="D853" s="1">
        <f t="shared" si="226"/>
        <v>388311</v>
      </c>
      <c r="E853" s="23">
        <f t="shared" ref="E853:J853" si="244">IF(OR(E731="C",E719="C"),"C",E731-E719)</f>
        <v>798556</v>
      </c>
      <c r="F853" s="23">
        <f t="shared" si="244"/>
        <v>1063204</v>
      </c>
      <c r="G853" s="23">
        <f t="shared" si="244"/>
        <v>539310</v>
      </c>
      <c r="H853" s="24">
        <f t="shared" si="244"/>
        <v>2.5821875908567105E-3</v>
      </c>
      <c r="I853" s="24">
        <f t="shared" si="244"/>
        <v>1.5022386320182619</v>
      </c>
      <c r="J853" s="24">
        <f t="shared" si="244"/>
        <v>-2.2264257908959362E-2</v>
      </c>
      <c r="K853" s="40">
        <f t="shared" si="230"/>
        <v>0.11078644220595635</v>
      </c>
    </row>
    <row r="854" spans="1:11">
      <c r="A854" s="1" t="str">
        <f t="shared" si="228"/>
        <v>YE Apr-03</v>
      </c>
      <c r="B854">
        <f t="shared" si="226"/>
        <v>-11</v>
      </c>
      <c r="C854" s="1">
        <f t="shared" si="226"/>
        <v>1104</v>
      </c>
      <c r="D854" s="1">
        <f t="shared" si="226"/>
        <v>404661</v>
      </c>
      <c r="E854" s="23">
        <f t="shared" ref="E854:J854" si="245">IF(OR(E732="C",E720="C"),"C",E732-E720)</f>
        <v>848921</v>
      </c>
      <c r="F854" s="23">
        <f t="shared" si="245"/>
        <v>1318488</v>
      </c>
      <c r="G854" s="23">
        <f t="shared" si="245"/>
        <v>627107</v>
      </c>
      <c r="H854" s="24">
        <f t="shared" si="245"/>
        <v>8.468602351599408E-3</v>
      </c>
      <c r="I854" s="24">
        <f t="shared" si="245"/>
        <v>1.6021286854602721</v>
      </c>
      <c r="J854" s="24">
        <f t="shared" si="245"/>
        <v>-1.1700810576342757E-2</v>
      </c>
      <c r="K854" s="40">
        <f t="shared" si="230"/>
        <v>0.53101042138667509</v>
      </c>
    </row>
    <row r="855" spans="1:11">
      <c r="A855" s="1" t="str">
        <f t="shared" si="228"/>
        <v>YE May-03</v>
      </c>
      <c r="B855">
        <f t="shared" si="226"/>
        <v>-43</v>
      </c>
      <c r="C855" s="1">
        <f t="shared" si="226"/>
        <v>867.75</v>
      </c>
      <c r="D855" s="1">
        <f t="shared" si="226"/>
        <v>316776</v>
      </c>
      <c r="E855" s="23">
        <f t="shared" ref="E855:J855" si="246">IF(OR(E733="C",E721="C"),"C",E733-E721)</f>
        <v>796037</v>
      </c>
      <c r="F855" s="23">
        <f t="shared" si="246"/>
        <v>1197099</v>
      </c>
      <c r="G855" s="23">
        <f t="shared" si="246"/>
        <v>529277</v>
      </c>
      <c r="H855" s="24">
        <f t="shared" si="246"/>
        <v>1.2800159638786557E-2</v>
      </c>
      <c r="I855" s="24">
        <f t="shared" si="246"/>
        <v>1.5525370137719747</v>
      </c>
      <c r="J855" s="24">
        <f t="shared" si="246"/>
        <v>-1.3440388131026104E-2</v>
      </c>
      <c r="K855" s="40">
        <f t="shared" si="230"/>
        <v>0.9224249899668564</v>
      </c>
    </row>
    <row r="856" spans="1:11">
      <c r="A856" s="1" t="str">
        <f t="shared" si="228"/>
        <v>YE Jun-03</v>
      </c>
      <c r="B856">
        <f t="shared" si="226"/>
        <v>-37</v>
      </c>
      <c r="C856" s="1">
        <f t="shared" si="226"/>
        <v>665.33333333332848</v>
      </c>
      <c r="D856" s="1">
        <f t="shared" si="226"/>
        <v>243906</v>
      </c>
      <c r="E856" s="23">
        <f t="shared" ref="E856:J856" si="247">IF(OR(E734="C",E722="C"),"C",E734-E722)</f>
        <v>720784</v>
      </c>
      <c r="F856" s="23">
        <f t="shared" si="247"/>
        <v>1027417</v>
      </c>
      <c r="G856" s="23">
        <f t="shared" si="247"/>
        <v>454172</v>
      </c>
      <c r="H856" s="24">
        <f t="shared" si="247"/>
        <v>1.096351409753904E-2</v>
      </c>
      <c r="I856" s="24">
        <f t="shared" si="247"/>
        <v>1.4404181431023204</v>
      </c>
      <c r="J856" s="24">
        <f t="shared" si="247"/>
        <v>-1.5603480371741085E-2</v>
      </c>
      <c r="K856" s="40">
        <f t="shared" si="230"/>
        <v>0.77763526167006347</v>
      </c>
    </row>
    <row r="857" spans="1:11">
      <c r="A857" s="1" t="str">
        <f t="shared" si="228"/>
        <v>YE Jul-03</v>
      </c>
      <c r="B857">
        <f t="shared" si="226"/>
        <v>-13</v>
      </c>
      <c r="C857" s="1">
        <f t="shared" si="226"/>
        <v>552.83333333334303</v>
      </c>
      <c r="D857" s="1">
        <f t="shared" si="226"/>
        <v>202056</v>
      </c>
      <c r="E857" s="23">
        <f t="shared" ref="E857:J857" si="248">IF(OR(E735="C",E723="C"),"C",E735-E723)</f>
        <v>675144</v>
      </c>
      <c r="F857" s="23">
        <f t="shared" si="248"/>
        <v>953650</v>
      </c>
      <c r="G857" s="23">
        <f t="shared" si="248"/>
        <v>464920</v>
      </c>
      <c r="H857" s="24">
        <f t="shared" si="248"/>
        <v>4.6095055995620804E-3</v>
      </c>
      <c r="I857" s="24">
        <f t="shared" si="248"/>
        <v>1.3697893593481325</v>
      </c>
      <c r="J857" s="24">
        <f t="shared" si="248"/>
        <v>-1.5091448218002235E-2</v>
      </c>
      <c r="K857" s="40">
        <f t="shared" si="230"/>
        <v>0.38439132540039367</v>
      </c>
    </row>
    <row r="858" spans="1:11">
      <c r="A858" s="1" t="str">
        <f t="shared" si="228"/>
        <v>YE Aug-03</v>
      </c>
      <c r="B858">
        <f t="shared" ref="B858:D877" si="249">B736-B724</f>
        <v>4</v>
      </c>
      <c r="C858" s="1">
        <f t="shared" si="249"/>
        <v>459.5</v>
      </c>
      <c r="D858" s="1">
        <f t="shared" si="249"/>
        <v>167336</v>
      </c>
      <c r="E858" s="23">
        <f t="shared" ref="E858:J858" si="250">IF(OR(E736="C",E724="C"),"C",E736-E724)</f>
        <v>645631</v>
      </c>
      <c r="F858" s="23">
        <f t="shared" si="250"/>
        <v>885186</v>
      </c>
      <c r="G858" s="23">
        <f t="shared" si="250"/>
        <v>484970</v>
      </c>
      <c r="H858" s="24">
        <f t="shared" si="250"/>
        <v>-2.5554534055001188E-3</v>
      </c>
      <c r="I858" s="24">
        <f t="shared" si="250"/>
        <v>1.3305318330079601</v>
      </c>
      <c r="J858" s="24">
        <f t="shared" si="250"/>
        <v>-1.6084892250434857E-2</v>
      </c>
      <c r="K858" s="40">
        <f t="shared" si="230"/>
        <v>0.1017403410248221</v>
      </c>
    </row>
    <row r="859" spans="1:11">
      <c r="A859" s="1" t="str">
        <f t="shared" si="228"/>
        <v>YE Sep-03</v>
      </c>
      <c r="B859">
        <f t="shared" si="249"/>
        <v>-2</v>
      </c>
      <c r="C859" s="1">
        <f t="shared" si="249"/>
        <v>408.33333333334303</v>
      </c>
      <c r="D859" s="1">
        <f t="shared" si="249"/>
        <v>148916</v>
      </c>
      <c r="E859" s="23">
        <f t="shared" ref="E859:J859" si="251">IF(OR(E737="C",E725="C"),"C",E737-E725)</f>
        <v>636749</v>
      </c>
      <c r="F859" s="23">
        <f t="shared" si="251"/>
        <v>913128</v>
      </c>
      <c r="G859" s="23">
        <f t="shared" si="251"/>
        <v>507948</v>
      </c>
      <c r="H859" s="24">
        <f t="shared" si="251"/>
        <v>-3.5729246007647486E-3</v>
      </c>
      <c r="I859" s="24">
        <f t="shared" si="251"/>
        <v>1.324592042962955</v>
      </c>
      <c r="J859" s="24">
        <f t="shared" si="251"/>
        <v>-1.3312653489513604E-2</v>
      </c>
      <c r="K859" s="40">
        <f t="shared" si="230"/>
        <v>0.16985734330638991</v>
      </c>
    </row>
    <row r="860" spans="1:11">
      <c r="A860" s="1" t="str">
        <f t="shared" si="228"/>
        <v>YE Oct-03</v>
      </c>
      <c r="B860">
        <f t="shared" si="249"/>
        <v>8</v>
      </c>
      <c r="C860" s="1">
        <f t="shared" si="249"/>
        <v>370.91666666667152</v>
      </c>
      <c r="D860" s="1">
        <f t="shared" si="249"/>
        <v>134997</v>
      </c>
      <c r="E860" s="23">
        <f t="shared" ref="E860:J860" si="252">IF(OR(E738="C",E726="C"),"C",E738-E726)</f>
        <v>557830</v>
      </c>
      <c r="F860" s="23">
        <f t="shared" si="252"/>
        <v>803599</v>
      </c>
      <c r="G860" s="23">
        <f t="shared" si="252"/>
        <v>491225</v>
      </c>
      <c r="H860" s="24">
        <f t="shared" si="252"/>
        <v>-8.7080680659414877E-3</v>
      </c>
      <c r="I860" s="24">
        <f t="shared" si="252"/>
        <v>1.1558539650984088</v>
      </c>
      <c r="J860" s="24">
        <f t="shared" si="252"/>
        <v>-1.1369416042080749E-2</v>
      </c>
      <c r="K860" s="40">
        <f t="shared" si="230"/>
        <v>1.4313006442485232E-2</v>
      </c>
    </row>
    <row r="861" spans="1:11">
      <c r="A861" s="1" t="str">
        <f t="shared" si="228"/>
        <v>YE Nov-03</v>
      </c>
      <c r="B861">
        <f t="shared" si="249"/>
        <v>-2</v>
      </c>
      <c r="C861" s="1">
        <f t="shared" si="249"/>
        <v>411.25</v>
      </c>
      <c r="D861" s="1">
        <f t="shared" si="249"/>
        <v>149517</v>
      </c>
      <c r="E861" s="23">
        <f t="shared" ref="E861:J861" si="253">IF(OR(E739="C",E727="C"),"C",E739-E727)</f>
        <v>435000</v>
      </c>
      <c r="F861" s="23">
        <f t="shared" si="253"/>
        <v>592255</v>
      </c>
      <c r="G861" s="23">
        <f t="shared" si="253"/>
        <v>417749</v>
      </c>
      <c r="H861" s="24">
        <f t="shared" si="253"/>
        <v>-1.3375405245633409E-2</v>
      </c>
      <c r="I861" s="24">
        <f t="shared" si="253"/>
        <v>0.86336060411228033</v>
      </c>
      <c r="J861" s="24">
        <f t="shared" si="253"/>
        <v>-1.0914870153811318E-2</v>
      </c>
      <c r="K861" s="40">
        <f t="shared" si="230"/>
        <v>0.16804270525247489</v>
      </c>
    </row>
    <row r="862" spans="1:11">
      <c r="A862" s="1" t="str">
        <f t="shared" si="228"/>
        <v>YE Dec-03</v>
      </c>
      <c r="B862">
        <f t="shared" si="249"/>
        <v>5</v>
      </c>
      <c r="C862" s="1">
        <f t="shared" si="249"/>
        <v>411.58333333332848</v>
      </c>
      <c r="D862" s="1">
        <f t="shared" si="249"/>
        <v>149641</v>
      </c>
      <c r="E862" s="23">
        <f t="shared" ref="E862:J862" si="254">IF(OR(E740="C",E728="C"),"C",E740-E728)</f>
        <v>413441</v>
      </c>
      <c r="F862" s="23">
        <f t="shared" si="254"/>
        <v>658224</v>
      </c>
      <c r="G862" s="23">
        <f t="shared" si="254"/>
        <v>492305</v>
      </c>
      <c r="H862" s="24">
        <f t="shared" si="254"/>
        <v>-1.816939624439784E-2</v>
      </c>
      <c r="I862" s="24">
        <f t="shared" si="254"/>
        <v>0.81309491206894791</v>
      </c>
      <c r="J862" s="24">
        <f t="shared" si="254"/>
        <v>-4.4107333776470803E-3</v>
      </c>
      <c r="K862" s="40">
        <f t="shared" si="230"/>
        <v>7.0210305480628676E-2</v>
      </c>
    </row>
    <row r="863" spans="1:11">
      <c r="A863" s="1" t="str">
        <f t="shared" si="228"/>
        <v>YE Jan-04</v>
      </c>
      <c r="B863">
        <f t="shared" si="249"/>
        <v>-21</v>
      </c>
      <c r="C863" s="1">
        <f t="shared" si="249"/>
        <v>482.75</v>
      </c>
      <c r="D863" s="1">
        <f t="shared" si="249"/>
        <v>176115</v>
      </c>
      <c r="E863" s="23">
        <f t="shared" ref="E863:J863" si="255">IF(OR(E741="C",E729="C"),"C",E741-E729)</f>
        <v>460656</v>
      </c>
      <c r="F863" s="23">
        <f t="shared" si="255"/>
        <v>828788</v>
      </c>
      <c r="G863" s="23">
        <f t="shared" si="255"/>
        <v>516491</v>
      </c>
      <c r="H863" s="24">
        <f t="shared" si="255"/>
        <v>-1.0020932261670668E-2</v>
      </c>
      <c r="I863" s="24">
        <f t="shared" si="255"/>
        <v>0.89670230949747776</v>
      </c>
      <c r="J863" s="24">
        <f t="shared" si="255"/>
        <v>9.0650736847908142E-4</v>
      </c>
      <c r="K863" s="40">
        <f t="shared" si="230"/>
        <v>0.45363726077205513</v>
      </c>
    </row>
    <row r="864" spans="1:11">
      <c r="A864" s="1" t="str">
        <f t="shared" si="228"/>
        <v>YE Feb-04</v>
      </c>
      <c r="B864">
        <f t="shared" si="249"/>
        <v>-21</v>
      </c>
      <c r="C864" s="1">
        <f t="shared" si="249"/>
        <v>485.41666666667152</v>
      </c>
      <c r="D864" s="1">
        <f t="shared" si="249"/>
        <v>302478</v>
      </c>
      <c r="E864" s="23">
        <f t="shared" ref="E864:J864" si="256">IF(OR(E742="C",E730="C"),"C",E742-E730)</f>
        <v>449760</v>
      </c>
      <c r="F864" s="23">
        <f t="shared" si="256"/>
        <v>739661</v>
      </c>
      <c r="G864" s="23">
        <f t="shared" si="256"/>
        <v>520308</v>
      </c>
      <c r="H864" s="24">
        <f t="shared" si="256"/>
        <v>-1.6183374515002846E-2</v>
      </c>
      <c r="I864" s="24">
        <f t="shared" si="256"/>
        <v>0.76307000385743606</v>
      </c>
      <c r="J864" s="24">
        <f t="shared" si="256"/>
        <v>-3.3353148598227467E-3</v>
      </c>
      <c r="K864" s="40">
        <f t="shared" si="230"/>
        <v>0.45420063949480749</v>
      </c>
    </row>
    <row r="865" spans="1:11">
      <c r="A865" s="1" t="str">
        <f t="shared" si="228"/>
        <v>YE Mar-04</v>
      </c>
      <c r="B865">
        <f t="shared" si="249"/>
        <v>-16</v>
      </c>
      <c r="C865" s="1">
        <f t="shared" si="249"/>
        <v>550.5</v>
      </c>
      <c r="D865" s="1">
        <f t="shared" si="249"/>
        <v>326689</v>
      </c>
      <c r="E865" s="23">
        <f t="shared" ref="E865:J865" si="257">IF(OR(E743="C",E731="C"),"C",E743-E731)</f>
        <v>554799</v>
      </c>
      <c r="F865" s="23">
        <f t="shared" si="257"/>
        <v>1015553</v>
      </c>
      <c r="G865" s="23">
        <f t="shared" si="257"/>
        <v>673292</v>
      </c>
      <c r="H865" s="24">
        <f t="shared" si="257"/>
        <v>-1.6899095968262001E-2</v>
      </c>
      <c r="I865" s="24">
        <f t="shared" si="257"/>
        <v>0.97959728423795411</v>
      </c>
      <c r="J865" s="24">
        <f t="shared" si="257"/>
        <v>2.2903713273432214E-3</v>
      </c>
      <c r="K865" s="40">
        <f t="shared" si="230"/>
        <v>0.40699924402814958</v>
      </c>
    </row>
    <row r="866" spans="1:11">
      <c r="A866" s="1" t="str">
        <f t="shared" si="228"/>
        <v>YE Apr-04</v>
      </c>
      <c r="B866">
        <f t="shared" si="249"/>
        <v>26</v>
      </c>
      <c r="C866" s="1">
        <f t="shared" si="249"/>
        <v>1037</v>
      </c>
      <c r="D866" s="1">
        <f t="shared" si="249"/>
        <v>501829</v>
      </c>
      <c r="E866" s="23">
        <f t="shared" ref="E866:J866" si="258">IF(OR(E744="C",E732="C"),"C",E744-E732)</f>
        <v>510894</v>
      </c>
      <c r="F866" s="23">
        <f t="shared" si="258"/>
        <v>841278</v>
      </c>
      <c r="G866" s="23">
        <f t="shared" si="258"/>
        <v>655201</v>
      </c>
      <c r="H866" s="24">
        <f t="shared" si="258"/>
        <v>-2.5852361006483804E-2</v>
      </c>
      <c r="I866" s="24">
        <f t="shared" si="258"/>
        <v>0.72942089176950731</v>
      </c>
      <c r="J866" s="24">
        <f t="shared" si="258"/>
        <v>-3.6347364739870436E-3</v>
      </c>
      <c r="K866" s="40">
        <f t="shared" si="230"/>
        <v>-1.2225992942475727E-2</v>
      </c>
    </row>
    <row r="867" spans="1:11">
      <c r="A867" s="1" t="str">
        <f t="shared" si="228"/>
        <v>YE May-04</v>
      </c>
      <c r="B867">
        <f t="shared" si="249"/>
        <v>66</v>
      </c>
      <c r="C867" s="1">
        <f t="shared" si="249"/>
        <v>1445</v>
      </c>
      <c r="D867" s="1">
        <f t="shared" si="249"/>
        <v>653605</v>
      </c>
      <c r="E867" s="23">
        <f t="shared" ref="E867:J867" si="259">IF(OR(E745="C",E733="C"),"C",E745-E733)</f>
        <v>552482</v>
      </c>
      <c r="F867" s="23">
        <f t="shared" si="259"/>
        <v>870540</v>
      </c>
      <c r="G867" s="23">
        <f t="shared" si="259"/>
        <v>683221</v>
      </c>
      <c r="H867" s="24">
        <f t="shared" si="259"/>
        <v>-2.7406816962555203E-2</v>
      </c>
      <c r="I867" s="24">
        <f t="shared" si="259"/>
        <v>0.69331929658225278</v>
      </c>
      <c r="J867" s="24">
        <f t="shared" si="259"/>
        <v>-6.2349357004667372E-3</v>
      </c>
      <c r="K867" s="40">
        <f t="shared" si="230"/>
        <v>-0.45630038224636138</v>
      </c>
    </row>
    <row r="868" spans="1:11">
      <c r="A868" s="1" t="str">
        <f t="shared" si="228"/>
        <v>YE Jun-04</v>
      </c>
      <c r="B868">
        <f t="shared" si="249"/>
        <v>64</v>
      </c>
      <c r="C868" s="1">
        <f t="shared" si="249"/>
        <v>1883.083333333343</v>
      </c>
      <c r="D868" s="1">
        <f t="shared" si="249"/>
        <v>811315</v>
      </c>
      <c r="E868" s="23">
        <f t="shared" ref="E868:J868" si="260">IF(OR(E746="C",E734="C"),"C",E746-E734)</f>
        <v>688825</v>
      </c>
      <c r="F868" s="23">
        <f t="shared" si="260"/>
        <v>1152778</v>
      </c>
      <c r="G868" s="23">
        <f t="shared" si="260"/>
        <v>842838</v>
      </c>
      <c r="H868" s="24">
        <f t="shared" si="260"/>
        <v>-2.8600492432989455E-2</v>
      </c>
      <c r="I868" s="24">
        <f t="shared" si="260"/>
        <v>0.86480213955567109</v>
      </c>
      <c r="J868" s="24">
        <f t="shared" si="260"/>
        <v>-3.6408874387725554E-3</v>
      </c>
      <c r="K868" s="40">
        <f t="shared" si="230"/>
        <v>-0.28748675775639043</v>
      </c>
    </row>
    <row r="869" spans="1:11">
      <c r="A869" s="1" t="str">
        <f t="shared" si="228"/>
        <v>YE Jul-04</v>
      </c>
      <c r="B869">
        <f t="shared" si="249"/>
        <v>35</v>
      </c>
      <c r="C869" s="1">
        <f t="shared" si="249"/>
        <v>2184.5</v>
      </c>
      <c r="D869" s="1">
        <f t="shared" si="249"/>
        <v>923442</v>
      </c>
      <c r="E869" s="23">
        <f t="shared" ref="E869:J869" si="261">IF(OR(E747="C",E735="C"),"C",E747-E735)</f>
        <v>740654</v>
      </c>
      <c r="F869" s="23">
        <f t="shared" si="261"/>
        <v>1216490</v>
      </c>
      <c r="G869" s="23">
        <f t="shared" si="261"/>
        <v>863315</v>
      </c>
      <c r="H869" s="24">
        <f t="shared" si="261"/>
        <v>-2.677114703684369E-2</v>
      </c>
      <c r="I869" s="24">
        <f t="shared" si="261"/>
        <v>0.88387349761195821</v>
      </c>
      <c r="J869" s="24">
        <f t="shared" si="261"/>
        <v>-5.2334002062024432E-3</v>
      </c>
      <c r="K869" s="40">
        <f t="shared" si="230"/>
        <v>0.24431981040457629</v>
      </c>
    </row>
    <row r="870" spans="1:11">
      <c r="A870" s="1" t="str">
        <f t="shared" si="228"/>
        <v>YE Aug-04</v>
      </c>
      <c r="B870">
        <f t="shared" si="249"/>
        <v>51</v>
      </c>
      <c r="C870" s="1">
        <f t="shared" si="249"/>
        <v>2514</v>
      </c>
      <c r="D870" s="1">
        <f t="shared" si="249"/>
        <v>1046016</v>
      </c>
      <c r="E870" s="23">
        <f t="shared" ref="E870:J870" si="262">IF(OR(E748="C",E736="C"),"C",E748-E736)</f>
        <v>809665</v>
      </c>
      <c r="F870" s="23">
        <f t="shared" si="262"/>
        <v>1296738</v>
      </c>
      <c r="G870" s="23">
        <f t="shared" si="262"/>
        <v>885999</v>
      </c>
      <c r="H870" s="24">
        <f t="shared" si="262"/>
        <v>-2.4221493978140218E-2</v>
      </c>
      <c r="I870" s="24">
        <f t="shared" si="262"/>
        <v>0.93313615040408848</v>
      </c>
      <c r="J870" s="24">
        <f t="shared" si="262"/>
        <v>-7.602645636294314E-3</v>
      </c>
      <c r="K870" s="40">
        <f t="shared" si="230"/>
        <v>0.12613332676245648</v>
      </c>
    </row>
    <row r="871" spans="1:11">
      <c r="A871" s="1" t="str">
        <f t="shared" si="228"/>
        <v>YE Sep-04</v>
      </c>
      <c r="B871">
        <f t="shared" si="249"/>
        <v>63</v>
      </c>
      <c r="C871" s="1">
        <f t="shared" si="249"/>
        <v>3060.166666666657</v>
      </c>
      <c r="D871" s="1">
        <f t="shared" si="249"/>
        <v>1242636</v>
      </c>
      <c r="E871" s="23">
        <f t="shared" ref="E871:J871" si="263">IF(OR(E749="C",E737="C"),"C",E749-E737)</f>
        <v>841452</v>
      </c>
      <c r="F871" s="23">
        <f t="shared" si="263"/>
        <v>1341241</v>
      </c>
      <c r="G871" s="23">
        <f t="shared" si="263"/>
        <v>912362</v>
      </c>
      <c r="H871" s="24">
        <f t="shared" si="263"/>
        <v>-2.4363626964657881E-2</v>
      </c>
      <c r="I871" s="24">
        <f t="shared" si="263"/>
        <v>0.83500774929745347</v>
      </c>
      <c r="J871" s="24">
        <f t="shared" si="263"/>
        <v>-8.2905763819152156E-3</v>
      </c>
      <c r="K871" s="40">
        <f t="shared" si="230"/>
        <v>0.14646511745567636</v>
      </c>
    </row>
    <row r="872" spans="1:11">
      <c r="A872" s="1" t="str">
        <f t="shared" si="228"/>
        <v>YE Oct-04</v>
      </c>
      <c r="B872">
        <f t="shared" si="249"/>
        <v>81</v>
      </c>
      <c r="C872" s="1">
        <f t="shared" si="249"/>
        <v>3704.25</v>
      </c>
      <c r="D872" s="1">
        <f t="shared" si="249"/>
        <v>1482235</v>
      </c>
      <c r="E872" s="23">
        <f t="shared" ref="E872:J872" si="264">IF(OR(E750="C",E738="C"),"C",E750-E738)</f>
        <v>883035</v>
      </c>
      <c r="F872" s="23">
        <f t="shared" si="264"/>
        <v>1384383</v>
      </c>
      <c r="G872" s="23">
        <f t="shared" si="264"/>
        <v>928749</v>
      </c>
      <c r="H872" s="24">
        <f t="shared" si="264"/>
        <v>-2.3352018131899355E-2</v>
      </c>
      <c r="I872" s="24">
        <f t="shared" si="264"/>
        <v>0.72500697452483109</v>
      </c>
      <c r="J872" s="24">
        <f t="shared" si="264"/>
        <v>-1.0013470031045468E-2</v>
      </c>
      <c r="K872" s="40">
        <f t="shared" si="230"/>
        <v>0.12363260385190955</v>
      </c>
    </row>
    <row r="873" spans="1:11">
      <c r="A873" s="1" t="str">
        <f t="shared" si="228"/>
        <v>YE Nov-04</v>
      </c>
      <c r="B873">
        <f t="shared" si="249"/>
        <v>124</v>
      </c>
      <c r="C873" s="1">
        <f t="shared" si="249"/>
        <v>4076</v>
      </c>
      <c r="D873" s="1">
        <f t="shared" si="249"/>
        <v>1616065</v>
      </c>
      <c r="E873" s="23">
        <f t="shared" ref="E873:J873" si="265">IF(OR(E751="C",E739="C"),"C",E751-E739)</f>
        <v>971298</v>
      </c>
      <c r="F873" s="23">
        <f t="shared" si="265"/>
        <v>1502431</v>
      </c>
      <c r="G873" s="23">
        <f t="shared" si="265"/>
        <v>1005143</v>
      </c>
      <c r="H873" s="24">
        <f t="shared" si="265"/>
        <v>-2.463045853471213E-2</v>
      </c>
      <c r="I873" s="24">
        <f t="shared" si="265"/>
        <v>0.8058289004259791</v>
      </c>
      <c r="J873" s="24">
        <f t="shared" si="265"/>
        <v>-1.2070271778847452E-2</v>
      </c>
      <c r="K873" s="40">
        <f t="shared" si="230"/>
        <v>-0.33542607722922213</v>
      </c>
    </row>
    <row r="874" spans="1:11">
      <c r="A874" s="1" t="str">
        <f t="shared" si="228"/>
        <v>YE Dec-04</v>
      </c>
      <c r="B874">
        <f t="shared" si="249"/>
        <v>126</v>
      </c>
      <c r="C874" s="1">
        <f t="shared" si="249"/>
        <v>4481.1666666666715</v>
      </c>
      <c r="D874" s="1">
        <f t="shared" si="249"/>
        <v>1766787</v>
      </c>
      <c r="E874" s="23">
        <f t="shared" ref="E874:J874" si="266">IF(OR(E752="C",E740="C"),"C",E752-E740)</f>
        <v>909801</v>
      </c>
      <c r="F874" s="23">
        <f t="shared" si="266"/>
        <v>1383633</v>
      </c>
      <c r="G874" s="23">
        <f t="shared" si="266"/>
        <v>920348</v>
      </c>
      <c r="H874" s="24">
        <f t="shared" si="266"/>
        <v>-2.1676172850586095E-2</v>
      </c>
      <c r="I874" s="24">
        <f t="shared" si="266"/>
        <v>0.5395290501787855</v>
      </c>
      <c r="J874" s="24">
        <f t="shared" si="266"/>
        <v>-1.2686518052556162E-2</v>
      </c>
      <c r="K874" s="40">
        <f t="shared" si="230"/>
        <v>-0.21659442896750392</v>
      </c>
    </row>
    <row r="875" spans="1:11">
      <c r="A875" s="1" t="str">
        <f t="shared" si="228"/>
        <v>YE Jan-05</v>
      </c>
      <c r="B875">
        <f t="shared" si="249"/>
        <v>136</v>
      </c>
      <c r="C875" s="1">
        <f t="shared" si="249"/>
        <v>4725.5833333333285</v>
      </c>
      <c r="D875" s="1">
        <f t="shared" si="249"/>
        <v>1857710</v>
      </c>
      <c r="E875" s="23">
        <f t="shared" ref="E875:J875" si="267">IF(OR(E753="C",E741="C"),"C",E753-E741)</f>
        <v>913054</v>
      </c>
      <c r="F875" s="23">
        <f t="shared" si="267"/>
        <v>1350719</v>
      </c>
      <c r="G875" s="23">
        <f t="shared" si="267"/>
        <v>968831</v>
      </c>
      <c r="H875" s="24">
        <f t="shared" si="267"/>
        <v>-2.9484250483541752E-2</v>
      </c>
      <c r="I875" s="24">
        <f t="shared" si="267"/>
        <v>0.46448252181007632</v>
      </c>
      <c r="J875" s="24">
        <f t="shared" si="267"/>
        <v>-1.4996293311124953E-2</v>
      </c>
      <c r="K875" s="40">
        <f t="shared" si="230"/>
        <v>-0.27967316890293148</v>
      </c>
    </row>
    <row r="876" spans="1:11">
      <c r="A876" s="1" t="str">
        <f t="shared" si="228"/>
        <v>YE Feb-05</v>
      </c>
      <c r="B876">
        <f t="shared" si="249"/>
        <v>149</v>
      </c>
      <c r="C876" s="1">
        <f t="shared" si="249"/>
        <v>5136.5833333333285</v>
      </c>
      <c r="D876" s="1">
        <f t="shared" si="249"/>
        <v>1744872</v>
      </c>
      <c r="E876" s="23">
        <f t="shared" ref="E876:J876" si="268">IF(OR(E754="C",E742="C"),"C",E754-E742)</f>
        <v>887477</v>
      </c>
      <c r="F876" s="23">
        <f t="shared" si="268"/>
        <v>1297565</v>
      </c>
      <c r="G876" s="23">
        <f t="shared" si="268"/>
        <v>941515</v>
      </c>
      <c r="H876" s="24">
        <f t="shared" si="268"/>
        <v>-2.9167513337185147E-2</v>
      </c>
      <c r="I876" s="24">
        <f t="shared" si="268"/>
        <v>0.49916709763912337</v>
      </c>
      <c r="J876" s="24">
        <f t="shared" si="268"/>
        <v>-1.5290524953770923E-2</v>
      </c>
      <c r="K876" s="40">
        <f t="shared" si="230"/>
        <v>-0.31787135277061651</v>
      </c>
    </row>
    <row r="877" spans="1:11">
      <c r="A877" s="1" t="str">
        <f t="shared" si="228"/>
        <v>YE Mar-05</v>
      </c>
      <c r="B877">
        <f t="shared" si="249"/>
        <v>157</v>
      </c>
      <c r="C877" s="1">
        <f t="shared" si="249"/>
        <v>5480.4166666666715</v>
      </c>
      <c r="D877" s="1">
        <f t="shared" si="249"/>
        <v>1872778</v>
      </c>
      <c r="E877" s="23">
        <f t="shared" ref="E877:J877" si="269">IF(OR(E755="C",E743="C"),"C",E755-E743)</f>
        <v>939841</v>
      </c>
      <c r="F877" s="23">
        <f t="shared" si="269"/>
        <v>1524646</v>
      </c>
      <c r="G877" s="23">
        <f t="shared" si="269"/>
        <v>1004199</v>
      </c>
      <c r="H877" s="24">
        <f t="shared" si="269"/>
        <v>-2.2074268824719301E-2</v>
      </c>
      <c r="I877" s="24">
        <f t="shared" si="269"/>
        <v>0.50122398893411457</v>
      </c>
      <c r="J877" s="24">
        <f t="shared" si="269"/>
        <v>-7.4986484977483947E-3</v>
      </c>
      <c r="K877" s="40">
        <f t="shared" si="230"/>
        <v>-0.31114893394628496</v>
      </c>
    </row>
    <row r="878" spans="1:11">
      <c r="A878" s="1" t="str">
        <f t="shared" si="228"/>
        <v>YE Apr-05</v>
      </c>
      <c r="B878">
        <f t="shared" ref="B878:D897" si="270">B756-B744</f>
        <v>151</v>
      </c>
      <c r="C878" s="1">
        <f t="shared" si="270"/>
        <v>5441.6666666666715</v>
      </c>
      <c r="D878" s="1">
        <f t="shared" si="270"/>
        <v>1858828</v>
      </c>
      <c r="E878" s="23">
        <f t="shared" ref="E878:J878" si="271">IF(OR(E756="C",E744="C"),"C",E756-E744)</f>
        <v>881738</v>
      </c>
      <c r="F878" s="23">
        <f t="shared" si="271"/>
        <v>1371895</v>
      </c>
      <c r="G878" s="23">
        <f t="shared" si="271"/>
        <v>915309</v>
      </c>
      <c r="H878" s="24">
        <f t="shared" si="271"/>
        <v>-2.0941429775577003E-2</v>
      </c>
      <c r="I878" s="24">
        <f t="shared" si="271"/>
        <v>0.38549511465330966</v>
      </c>
      <c r="J878" s="24">
        <f t="shared" si="271"/>
        <v>-1.0297305773711241E-2</v>
      </c>
      <c r="K878" s="40">
        <f t="shared" si="230"/>
        <v>-0.25434106513233701</v>
      </c>
    </row>
    <row r="879" spans="1:11">
      <c r="A879" s="1" t="str">
        <f t="shared" si="228"/>
        <v>YE May-05</v>
      </c>
      <c r="B879">
        <f t="shared" si="270"/>
        <v>153</v>
      </c>
      <c r="C879" s="1">
        <f t="shared" si="270"/>
        <v>5564.1666666666715</v>
      </c>
      <c r="D879" s="1">
        <f t="shared" si="270"/>
        <v>1904398</v>
      </c>
      <c r="E879" s="23">
        <f t="shared" ref="E879:J879" si="272">IF(OR(E757="C",E745="C"),"C",E757-E745)</f>
        <v>829849</v>
      </c>
      <c r="F879" s="23">
        <f t="shared" si="272"/>
        <v>1302190</v>
      </c>
      <c r="G879" s="23">
        <f t="shared" si="272"/>
        <v>901729</v>
      </c>
      <c r="H879" s="24">
        <f t="shared" si="272"/>
        <v>-2.3576474200709185E-2</v>
      </c>
      <c r="I879" s="24">
        <f t="shared" si="272"/>
        <v>0.23436775762678508</v>
      </c>
      <c r="J879" s="24">
        <f t="shared" si="272"/>
        <v>-8.9392564896508819E-3</v>
      </c>
      <c r="K879" s="40">
        <f t="shared" si="230"/>
        <v>-0.2638731481333636</v>
      </c>
    </row>
    <row r="880" spans="1:11">
      <c r="A880" s="1" t="str">
        <f t="shared" si="228"/>
        <v>YE Jun-05</v>
      </c>
      <c r="B880">
        <f t="shared" si="270"/>
        <v>155</v>
      </c>
      <c r="C880" s="1">
        <f t="shared" si="270"/>
        <v>5696.416666666657</v>
      </c>
      <c r="D880" s="1">
        <f t="shared" si="270"/>
        <v>1952008</v>
      </c>
      <c r="E880" s="23">
        <f t="shared" ref="E880:J880" si="273">IF(OR(E758="C",E746="C"),"C",E758-E746)</f>
        <v>777935</v>
      </c>
      <c r="F880" s="23">
        <f t="shared" si="273"/>
        <v>1200945</v>
      </c>
      <c r="G880" s="23">
        <f t="shared" si="273"/>
        <v>838113</v>
      </c>
      <c r="H880" s="24">
        <f t="shared" si="273"/>
        <v>-2.2335231323190818E-2</v>
      </c>
      <c r="I880" s="24">
        <f t="shared" si="273"/>
        <v>7.7050134756028399E-2</v>
      </c>
      <c r="J880" s="24">
        <f t="shared" si="273"/>
        <v>-9.4428729378195353E-3</v>
      </c>
      <c r="K880" s="40">
        <f t="shared" si="230"/>
        <v>-0.27496709612550063</v>
      </c>
    </row>
    <row r="881" spans="1:11">
      <c r="A881" s="1" t="str">
        <f t="shared" si="228"/>
        <v>YE Jul-05</v>
      </c>
      <c r="B881">
        <f t="shared" si="270"/>
        <v>163</v>
      </c>
      <c r="C881" s="1">
        <f t="shared" si="270"/>
        <v>5918.0833333333285</v>
      </c>
      <c r="D881" s="1">
        <f t="shared" si="270"/>
        <v>2034468</v>
      </c>
      <c r="E881" s="23">
        <f t="shared" ref="E881:J881" si="274">IF(OR(E759="C",E747="C"),"C",E759-E747)</f>
        <v>726115</v>
      </c>
      <c r="F881" s="23">
        <f t="shared" si="274"/>
        <v>1141864</v>
      </c>
      <c r="G881" s="23">
        <f t="shared" si="274"/>
        <v>776486</v>
      </c>
      <c r="H881" s="24">
        <f t="shared" si="274"/>
        <v>-1.8884159462169148E-2</v>
      </c>
      <c r="I881" s="24">
        <f t="shared" si="274"/>
        <v>-0.10390968879627138</v>
      </c>
      <c r="J881" s="24">
        <f t="shared" si="274"/>
        <v>-7.5536524838382135E-3</v>
      </c>
      <c r="K881" s="40">
        <f t="shared" si="230"/>
        <v>-0.33029881008710049</v>
      </c>
    </row>
    <row r="882" spans="1:11">
      <c r="A882" s="1" t="str">
        <f t="shared" si="228"/>
        <v>YE Aug-05</v>
      </c>
      <c r="B882">
        <f t="shared" si="270"/>
        <v>142</v>
      </c>
      <c r="C882" s="1">
        <f t="shared" si="270"/>
        <v>6042.3333333333285</v>
      </c>
      <c r="D882" s="1">
        <f t="shared" si="270"/>
        <v>2080689</v>
      </c>
      <c r="E882" s="23">
        <f t="shared" ref="E882:J882" si="275">IF(OR(E760="C",E748="C"),"C",E760-E748)</f>
        <v>662543</v>
      </c>
      <c r="F882" s="23">
        <f t="shared" si="275"/>
        <v>1065353</v>
      </c>
      <c r="G882" s="23">
        <f t="shared" si="275"/>
        <v>742484</v>
      </c>
      <c r="H882" s="24">
        <f t="shared" si="275"/>
        <v>-1.9600739630991848E-2</v>
      </c>
      <c r="I882" s="24">
        <f t="shared" si="275"/>
        <v>-0.27806730038012972</v>
      </c>
      <c r="J882" s="24">
        <f t="shared" si="275"/>
        <v>-5.4704000196568181E-3</v>
      </c>
      <c r="K882" s="40">
        <f t="shared" si="230"/>
        <v>1.6048639880835935E-2</v>
      </c>
    </row>
    <row r="883" spans="1:11">
      <c r="A883" s="1" t="str">
        <f t="shared" si="228"/>
        <v>YE Sep-05</v>
      </c>
      <c r="B883">
        <f t="shared" si="270"/>
        <v>148</v>
      </c>
      <c r="C883" s="1">
        <f t="shared" si="270"/>
        <v>5705.583333333343</v>
      </c>
      <c r="D883" s="1">
        <f t="shared" si="270"/>
        <v>1959459</v>
      </c>
      <c r="E883" s="23">
        <f t="shared" ref="E883:J883" si="276">IF(OR(E761="C",E749="C"),"C",E761-E749)</f>
        <v>586360</v>
      </c>
      <c r="F883" s="23">
        <f t="shared" si="276"/>
        <v>869620</v>
      </c>
      <c r="G883" s="23">
        <f t="shared" si="276"/>
        <v>616004</v>
      </c>
      <c r="H883" s="24">
        <f t="shared" si="276"/>
        <v>-1.7094645847062662E-2</v>
      </c>
      <c r="I883" s="24">
        <f t="shared" si="276"/>
        <v>-0.34043674867736229</v>
      </c>
      <c r="J883" s="24">
        <f t="shared" si="276"/>
        <v>-8.9577528888999947E-3</v>
      </c>
      <c r="K883" s="40">
        <f t="shared" si="230"/>
        <v>-0.15720537819287728</v>
      </c>
    </row>
    <row r="884" spans="1:11">
      <c r="A884" s="1" t="str">
        <f t="shared" si="228"/>
        <v>YE Oct-05</v>
      </c>
      <c r="B884">
        <f t="shared" si="270"/>
        <v>132</v>
      </c>
      <c r="C884" s="1">
        <f t="shared" si="270"/>
        <v>5517.1666666666715</v>
      </c>
      <c r="D884" s="1">
        <f t="shared" si="270"/>
        <v>1889368</v>
      </c>
      <c r="E884" s="23">
        <f t="shared" ref="E884:J884" si="277">IF(OR(E762="C",E750="C"),"C",E762-E750)</f>
        <v>555981</v>
      </c>
      <c r="F884" s="23">
        <f t="shared" si="277"/>
        <v>855171</v>
      </c>
      <c r="G884" s="23">
        <f t="shared" si="277"/>
        <v>600512</v>
      </c>
      <c r="H884" s="24">
        <f t="shared" si="277"/>
        <v>-1.6102216240791334E-2</v>
      </c>
      <c r="I884" s="24">
        <f t="shared" si="277"/>
        <v>-0.34299948919130685</v>
      </c>
      <c r="J884" s="24">
        <f t="shared" si="277"/>
        <v>-6.7187741814818125E-3</v>
      </c>
      <c r="K884" s="40">
        <f t="shared" si="230"/>
        <v>2.279625071338387E-2</v>
      </c>
    </row>
    <row r="885" spans="1:11">
      <c r="A885" s="1" t="str">
        <f t="shared" si="228"/>
        <v>YE Nov-05</v>
      </c>
      <c r="B885">
        <f t="shared" si="270"/>
        <v>109</v>
      </c>
      <c r="C885" s="1">
        <f t="shared" si="270"/>
        <v>5507.416666666657</v>
      </c>
      <c r="D885" s="1">
        <f t="shared" si="270"/>
        <v>1885858</v>
      </c>
      <c r="E885" s="23">
        <f t="shared" ref="E885:J885" si="278">IF(OR(E763="C",E751="C"),"C",E763-E751)</f>
        <v>438247</v>
      </c>
      <c r="F885" s="23">
        <f t="shared" si="278"/>
        <v>685806</v>
      </c>
      <c r="G885" s="23">
        <f t="shared" si="278"/>
        <v>452078</v>
      </c>
      <c r="H885" s="24">
        <f t="shared" si="278"/>
        <v>-9.5147276236036138E-3</v>
      </c>
      <c r="I885" s="24">
        <f t="shared" si="278"/>
        <v>-0.59021796926428038</v>
      </c>
      <c r="J885" s="24">
        <f t="shared" si="278"/>
        <v>-4.5730621532509286E-3</v>
      </c>
      <c r="K885" s="40">
        <f t="shared" si="230"/>
        <v>0.33431042575421799</v>
      </c>
    </row>
    <row r="886" spans="1:11">
      <c r="A886" s="1" t="str">
        <f t="shared" si="228"/>
        <v>YE Dec-05</v>
      </c>
      <c r="B886">
        <f t="shared" si="270"/>
        <v>111</v>
      </c>
      <c r="C886" s="1">
        <f t="shared" si="270"/>
        <v>5445.1666666666715</v>
      </c>
      <c r="D886" s="1">
        <f t="shared" si="270"/>
        <v>1862701</v>
      </c>
      <c r="E886" s="23">
        <f t="shared" ref="E886:J886" si="279">IF(OR(E764="C",E752="C"),"C",E764-E752)</f>
        <v>391442</v>
      </c>
      <c r="F886" s="23">
        <f t="shared" si="279"/>
        <v>541410</v>
      </c>
      <c r="G886" s="23">
        <f t="shared" si="279"/>
        <v>346540</v>
      </c>
      <c r="H886" s="24">
        <f t="shared" si="279"/>
        <v>-6.3201314611054382E-3</v>
      </c>
      <c r="I886" s="24">
        <f t="shared" si="279"/>
        <v>-0.66400127224045491</v>
      </c>
      <c r="J886" s="24">
        <f t="shared" si="279"/>
        <v>-8.0824678180433374E-3</v>
      </c>
      <c r="K886" s="40">
        <f t="shared" si="230"/>
        <v>0.29218813142520617</v>
      </c>
    </row>
    <row r="887" spans="1:11">
      <c r="A887" s="1" t="str">
        <f t="shared" si="228"/>
        <v>YE Jan-06</v>
      </c>
      <c r="B887">
        <f t="shared" si="270"/>
        <v>114</v>
      </c>
      <c r="C887" s="1">
        <f t="shared" si="270"/>
        <v>5473.7500000000146</v>
      </c>
      <c r="D887" s="1">
        <f t="shared" si="270"/>
        <v>1873334</v>
      </c>
      <c r="E887" s="23">
        <f t="shared" ref="E887:J887" si="280">IF(OR(E765="C",E753="C"),"C",E765-E753)</f>
        <v>287449</v>
      </c>
      <c r="F887" s="23">
        <f t="shared" si="280"/>
        <v>280074</v>
      </c>
      <c r="G887" s="23">
        <f t="shared" si="280"/>
        <v>227821</v>
      </c>
      <c r="H887" s="24">
        <f t="shared" si="280"/>
        <v>-8.685226959174619E-3</v>
      </c>
      <c r="I887" s="24">
        <f t="shared" si="280"/>
        <v>-0.89059375688171372</v>
      </c>
      <c r="J887" s="24">
        <f t="shared" si="280"/>
        <v>-1.2547959634807704E-2</v>
      </c>
      <c r="K887" s="40">
        <f t="shared" si="230"/>
        <v>0.25733873470547053</v>
      </c>
    </row>
    <row r="888" spans="1:11">
      <c r="A888" s="1" t="str">
        <f t="shared" si="228"/>
        <v>YE Feb-06</v>
      </c>
      <c r="B888">
        <f t="shared" si="270"/>
        <v>103</v>
      </c>
      <c r="C888" s="1">
        <f t="shared" si="270"/>
        <v>5421.083333333343</v>
      </c>
      <c r="D888" s="1">
        <f t="shared" si="270"/>
        <v>1981105</v>
      </c>
      <c r="E888" s="23">
        <f t="shared" ref="E888:J888" si="281">IF(OR(E766="C",E754="C"),"C",E766-E754)</f>
        <v>270205</v>
      </c>
      <c r="F888" s="23">
        <f t="shared" si="281"/>
        <v>313407</v>
      </c>
      <c r="G888" s="23">
        <f t="shared" si="281"/>
        <v>186630</v>
      </c>
      <c r="H888" s="24">
        <f t="shared" si="281"/>
        <v>-2.0301295595408497E-3</v>
      </c>
      <c r="I888" s="24">
        <f t="shared" si="281"/>
        <v>-1.0125701732756269</v>
      </c>
      <c r="J888" s="24">
        <f t="shared" si="281"/>
        <v>-8.926775035949186E-3</v>
      </c>
      <c r="K888" s="40">
        <f t="shared" si="230"/>
        <v>0.3822216780033898</v>
      </c>
    </row>
    <row r="889" spans="1:11">
      <c r="A889" s="1" t="str">
        <f t="shared" si="228"/>
        <v>YE Mar-06</v>
      </c>
      <c r="B889">
        <f t="shared" si="270"/>
        <v>90</v>
      </c>
      <c r="C889" s="1">
        <f t="shared" si="270"/>
        <v>5322.2499999999854</v>
      </c>
      <c r="D889" s="1">
        <f t="shared" si="270"/>
        <v>1944339</v>
      </c>
      <c r="E889" s="23">
        <f t="shared" ref="E889:J889" si="282">IF(OR(E767="C",E755="C"),"C",E767-E755)</f>
        <v>111019</v>
      </c>
      <c r="F889" s="23">
        <f t="shared" si="282"/>
        <v>-241023</v>
      </c>
      <c r="G889" s="23">
        <f t="shared" si="282"/>
        <v>-50729</v>
      </c>
      <c r="H889" s="24">
        <f t="shared" si="282"/>
        <v>-8.8035877504262228E-3</v>
      </c>
      <c r="I889" s="24">
        <f t="shared" si="282"/>
        <v>-1.3160751448468915</v>
      </c>
      <c r="J889" s="24">
        <f t="shared" si="282"/>
        <v>-2.4463478374222358E-2</v>
      </c>
      <c r="K889" s="40">
        <f t="shared" si="230"/>
        <v>0.5172773282529306</v>
      </c>
    </row>
    <row r="890" spans="1:11">
      <c r="A890" s="1" t="str">
        <f t="shared" si="228"/>
        <v>YE Apr-06</v>
      </c>
      <c r="B890">
        <f t="shared" si="270"/>
        <v>89</v>
      </c>
      <c r="C890" s="1">
        <f t="shared" si="270"/>
        <v>5263.333333333343</v>
      </c>
      <c r="D890" s="1">
        <f t="shared" si="270"/>
        <v>1923129</v>
      </c>
      <c r="E890" s="23">
        <f t="shared" ref="E890:J890" si="283">IF(OR(E768="C",E756="C"),"C",E768-E756)</f>
        <v>138693</v>
      </c>
      <c r="F890" s="23">
        <f t="shared" si="283"/>
        <v>-95530</v>
      </c>
      <c r="G890" s="23">
        <f t="shared" si="283"/>
        <v>-21037</v>
      </c>
      <c r="H890" s="24">
        <f t="shared" si="283"/>
        <v>-3.3823526888638877E-3</v>
      </c>
      <c r="I890" s="24">
        <f t="shared" si="283"/>
        <v>-1.2336591530483361</v>
      </c>
      <c r="J890" s="24">
        <f t="shared" si="283"/>
        <v>-1.8960048450194389E-2</v>
      </c>
      <c r="K890" s="40">
        <f t="shared" si="230"/>
        <v>0.50608650535948385</v>
      </c>
    </row>
    <row r="891" spans="1:11">
      <c r="A891" s="1" t="str">
        <f t="shared" si="228"/>
        <v>YE May-06</v>
      </c>
      <c r="B891">
        <f t="shared" si="270"/>
        <v>76</v>
      </c>
      <c r="C891" s="1">
        <f t="shared" si="270"/>
        <v>5016.25</v>
      </c>
      <c r="D891" s="1">
        <f t="shared" si="270"/>
        <v>1831214</v>
      </c>
      <c r="E891" s="23">
        <f t="shared" ref="E891:J891" si="284">IF(OR(E769="C",E757="C"),"C",E769-E757)</f>
        <v>157563</v>
      </c>
      <c r="F891" s="23">
        <f t="shared" si="284"/>
        <v>-66989</v>
      </c>
      <c r="G891" s="23">
        <f t="shared" si="284"/>
        <v>-38265</v>
      </c>
      <c r="H891" s="24">
        <f t="shared" si="284"/>
        <v>2.453765829841803E-4</v>
      </c>
      <c r="I891" s="24">
        <f t="shared" si="284"/>
        <v>-1.1151902427267117</v>
      </c>
      <c r="J891" s="24">
        <f t="shared" si="284"/>
        <v>-1.9168411264495422E-2</v>
      </c>
      <c r="K891" s="40">
        <f t="shared" si="230"/>
        <v>0.59187989637202065</v>
      </c>
    </row>
    <row r="892" spans="1:11">
      <c r="A892" s="1" t="str">
        <f t="shared" si="228"/>
        <v>YE Jun-06</v>
      </c>
      <c r="B892">
        <f t="shared" si="270"/>
        <v>66</v>
      </c>
      <c r="C892" s="1">
        <f t="shared" si="270"/>
        <v>4611.6666666666715</v>
      </c>
      <c r="D892" s="1">
        <f t="shared" si="270"/>
        <v>1685564</v>
      </c>
      <c r="E892" s="23">
        <f t="shared" ref="E892:J892" si="285">IF(OR(E770="C",E758="C"),"C",E770-E758)</f>
        <v>21143</v>
      </c>
      <c r="F892" s="23">
        <f t="shared" si="285"/>
        <v>-307204</v>
      </c>
      <c r="G892" s="23">
        <f t="shared" si="285"/>
        <v>-175013</v>
      </c>
      <c r="H892" s="24">
        <f t="shared" si="285"/>
        <v>1.079496325721907E-3</v>
      </c>
      <c r="I892" s="24">
        <f t="shared" si="285"/>
        <v>-1.2814872028621522</v>
      </c>
      <c r="J892" s="24">
        <f t="shared" si="285"/>
        <v>-1.9306854608953872E-2</v>
      </c>
      <c r="K892" s="40">
        <f t="shared" si="230"/>
        <v>0.59097453151435531</v>
      </c>
    </row>
    <row r="893" spans="1:11">
      <c r="A893" s="1" t="str">
        <f t="shared" si="228"/>
        <v>YE Jul-06</v>
      </c>
      <c r="B893">
        <f t="shared" si="270"/>
        <v>53</v>
      </c>
      <c r="C893" s="1">
        <f t="shared" si="270"/>
        <v>4141.25</v>
      </c>
      <c r="D893" s="1">
        <f t="shared" si="270"/>
        <v>1510569</v>
      </c>
      <c r="E893" s="23">
        <f t="shared" ref="E893:J893" si="286">IF(OR(E771="C",E759="C"),"C",E771-E759)</f>
        <v>-39064</v>
      </c>
      <c r="F893" s="23">
        <f t="shared" si="286"/>
        <v>-448699</v>
      </c>
      <c r="G893" s="23">
        <f t="shared" si="286"/>
        <v>-227542</v>
      </c>
      <c r="H893" s="24">
        <f t="shared" si="286"/>
        <v>-1.5383789407799053E-3</v>
      </c>
      <c r="I893" s="24">
        <f t="shared" si="286"/>
        <v>-1.2643889668528985</v>
      </c>
      <c r="J893" s="24">
        <f t="shared" si="286"/>
        <v>-2.1367418995931198E-2</v>
      </c>
      <c r="K893" s="40">
        <f t="shared" si="230"/>
        <v>0.61407184222800026</v>
      </c>
    </row>
    <row r="894" spans="1:11">
      <c r="A894" s="1" t="str">
        <f t="shared" si="228"/>
        <v>YE Aug-06</v>
      </c>
      <c r="B894">
        <f t="shared" si="270"/>
        <v>64</v>
      </c>
      <c r="C894" s="1">
        <f t="shared" si="270"/>
        <v>3760.416666666657</v>
      </c>
      <c r="D894" s="1">
        <f t="shared" si="270"/>
        <v>1368899</v>
      </c>
      <c r="E894" s="23">
        <f t="shared" ref="E894:J894" si="287">IF(OR(E772="C",E760="C"),"C",E772-E760)</f>
        <v>500</v>
      </c>
      <c r="F894" s="23">
        <f t="shared" si="287"/>
        <v>-394023</v>
      </c>
      <c r="G894" s="23">
        <f t="shared" si="287"/>
        <v>-223440</v>
      </c>
      <c r="H894" s="24">
        <f t="shared" si="287"/>
        <v>1.2854267672137709E-3</v>
      </c>
      <c r="I894" s="24">
        <f t="shared" si="287"/>
        <v>-1.0675064656771411</v>
      </c>
      <c r="J894" s="24">
        <f t="shared" si="287"/>
        <v>-2.2124193501560363E-2</v>
      </c>
      <c r="K894" s="40">
        <f t="shared" si="230"/>
        <v>0.33884428978863923</v>
      </c>
    </row>
    <row r="895" spans="1:11">
      <c r="A895" s="1" t="str">
        <f t="shared" si="228"/>
        <v>YE Sep-06</v>
      </c>
      <c r="B895">
        <f t="shared" si="270"/>
        <v>53</v>
      </c>
      <c r="C895" s="1">
        <f t="shared" si="270"/>
        <v>3580.8333333333285</v>
      </c>
      <c r="D895" s="1">
        <f t="shared" si="270"/>
        <v>1304249</v>
      </c>
      <c r="E895" s="23">
        <f t="shared" ref="E895:J895" si="288">IF(OR(E773="C",E761="C"),"C",E773-E761)</f>
        <v>41033</v>
      </c>
      <c r="F895" s="23">
        <f t="shared" si="288"/>
        <v>-272189</v>
      </c>
      <c r="G895" s="23">
        <f t="shared" si="288"/>
        <v>-145359</v>
      </c>
      <c r="H895" s="24">
        <f t="shared" si="288"/>
        <v>-1.1124459582267932E-4</v>
      </c>
      <c r="I895" s="24">
        <f t="shared" si="288"/>
        <v>-0.93098211483989957</v>
      </c>
      <c r="J895" s="24">
        <f t="shared" si="288"/>
        <v>-1.9222188378006599E-2</v>
      </c>
      <c r="K895" s="40">
        <f t="shared" si="230"/>
        <v>0.43433803147862449</v>
      </c>
    </row>
    <row r="896" spans="1:11">
      <c r="A896" s="1" t="str">
        <f t="shared" si="228"/>
        <v>YE Oct-06</v>
      </c>
      <c r="B896">
        <f t="shared" si="270"/>
        <v>53</v>
      </c>
      <c r="C896" s="1">
        <f t="shared" si="270"/>
        <v>3146.0833333333285</v>
      </c>
      <c r="D896" s="1">
        <f t="shared" si="270"/>
        <v>1142522</v>
      </c>
      <c r="E896" s="23">
        <f t="shared" ref="E896:J896" si="289">IF(OR(E774="C",E762="C"),"C",E774-E762)</f>
        <v>88280</v>
      </c>
      <c r="F896" s="23">
        <f t="shared" si="289"/>
        <v>-211466</v>
      </c>
      <c r="G896" s="23">
        <f t="shared" si="289"/>
        <v>-142689</v>
      </c>
      <c r="H896" s="24">
        <f t="shared" si="289"/>
        <v>3.2246667572302101E-3</v>
      </c>
      <c r="I896" s="24">
        <f t="shared" si="289"/>
        <v>-0.70509761215912192</v>
      </c>
      <c r="J896" s="24">
        <f t="shared" si="289"/>
        <v>-2.0365822668834577E-2</v>
      </c>
      <c r="K896" s="40">
        <f t="shared" si="230"/>
        <v>0.29951679344084425</v>
      </c>
    </row>
    <row r="897" spans="1:11">
      <c r="A897" s="1" t="str">
        <f t="shared" si="228"/>
        <v>YE Nov-06</v>
      </c>
      <c r="B897">
        <f t="shared" si="270"/>
        <v>41</v>
      </c>
      <c r="C897" s="1">
        <f t="shared" si="270"/>
        <v>2691.4166666666715</v>
      </c>
      <c r="D897" s="1">
        <f t="shared" si="270"/>
        <v>978842</v>
      </c>
      <c r="E897" s="23">
        <f t="shared" ref="E897:J897" si="290">IF(OR(E775="C",E763="C"),"C",E775-E763)</f>
        <v>176307</v>
      </c>
      <c r="F897" s="23">
        <f t="shared" si="290"/>
        <v>-60430</v>
      </c>
      <c r="G897" s="23">
        <f t="shared" si="290"/>
        <v>-56599</v>
      </c>
      <c r="H897" s="24">
        <f t="shared" si="290"/>
        <v>2.684996962977193E-3</v>
      </c>
      <c r="I897" s="24">
        <f t="shared" si="290"/>
        <v>-0.39365036321256497</v>
      </c>
      <c r="J897" s="24">
        <f t="shared" si="290"/>
        <v>-2.0427114957179304E-2</v>
      </c>
      <c r="K897" s="40">
        <f t="shared" si="230"/>
        <v>0.31302218422670336</v>
      </c>
    </row>
    <row r="898" spans="1:11">
      <c r="A898" s="1" t="str">
        <f t="shared" si="228"/>
        <v>YE Dec-06</v>
      </c>
      <c r="B898">
        <f t="shared" ref="B898:D916" si="291">B776-B764</f>
        <v>39</v>
      </c>
      <c r="C898" s="1">
        <f t="shared" si="291"/>
        <v>2261.7499999999854</v>
      </c>
      <c r="D898" s="1">
        <f t="shared" si="291"/>
        <v>819006</v>
      </c>
      <c r="E898" s="23">
        <f t="shared" ref="E898:J898" si="292">IF(OR(E776="C",E764="C"),"C",E776-E764)</f>
        <v>266099</v>
      </c>
      <c r="F898" s="23">
        <f t="shared" si="292"/>
        <v>180611</v>
      </c>
      <c r="G898" s="23">
        <f t="shared" si="292"/>
        <v>53378</v>
      </c>
      <c r="H898" s="24">
        <f t="shared" si="292"/>
        <v>4.8500315064123889E-3</v>
      </c>
      <c r="I898" s="24">
        <f t="shared" si="292"/>
        <v>-8.222389151746512E-2</v>
      </c>
      <c r="J898" s="24">
        <f t="shared" si="292"/>
        <v>-1.5650784341452395E-2</v>
      </c>
      <c r="K898" s="40">
        <f t="shared" si="230"/>
        <v>0.20571798808506259</v>
      </c>
    </row>
    <row r="899" spans="1:11">
      <c r="A899" s="1" t="str">
        <f t="shared" si="228"/>
        <v>YE Jan-07</v>
      </c>
      <c r="B899">
        <f t="shared" si="291"/>
        <v>37</v>
      </c>
      <c r="C899" s="1">
        <f t="shared" si="291"/>
        <v>1810.5833333333139</v>
      </c>
      <c r="D899" s="1">
        <f t="shared" si="291"/>
        <v>651172</v>
      </c>
      <c r="E899" s="23">
        <f t="shared" ref="E899:J899" si="293">IF(OR(E777="C",E765="C"),"C",E777-E765)</f>
        <v>372789</v>
      </c>
      <c r="F899" s="23">
        <f t="shared" si="293"/>
        <v>359342</v>
      </c>
      <c r="G899" s="23">
        <f t="shared" si="293"/>
        <v>84608</v>
      </c>
      <c r="H899" s="24">
        <f t="shared" si="293"/>
        <v>1.2050132552238191E-2</v>
      </c>
      <c r="I899" s="24">
        <f t="shared" si="293"/>
        <v>0.26872356930243768</v>
      </c>
      <c r="J899" s="24">
        <f t="shared" si="293"/>
        <v>-1.5896173220636411E-2</v>
      </c>
      <c r="K899" s="40">
        <f t="shared" si="230"/>
        <v>9.0144589576325984E-2</v>
      </c>
    </row>
    <row r="900" spans="1:11">
      <c r="A900" s="1" t="str">
        <f t="shared" si="228"/>
        <v>YE Feb-07</v>
      </c>
      <c r="B900">
        <f t="shared" si="291"/>
        <v>40</v>
      </c>
      <c r="C900" s="1">
        <f t="shared" si="291"/>
        <v>1345.416666666657</v>
      </c>
      <c r="D900" s="1">
        <f t="shared" si="291"/>
        <v>494876</v>
      </c>
      <c r="E900" s="23">
        <f t="shared" ref="E900:J900" si="294">IF(OR(E778="C",E766="C"),"C",E778-E766)</f>
        <v>442641</v>
      </c>
      <c r="F900" s="23">
        <f t="shared" si="294"/>
        <v>479627</v>
      </c>
      <c r="G900" s="23">
        <f t="shared" si="294"/>
        <v>133754</v>
      </c>
      <c r="H900" s="24">
        <f t="shared" si="294"/>
        <v>1.3704582476408378E-2</v>
      </c>
      <c r="I900" s="24">
        <f t="shared" si="294"/>
        <v>0.53306995517024802</v>
      </c>
      <c r="J900" s="24">
        <f t="shared" si="294"/>
        <v>-1.5900305851031415E-2</v>
      </c>
      <c r="K900" s="40">
        <f t="shared" si="230"/>
        <v>-9.2714352274406053E-2</v>
      </c>
    </row>
    <row r="901" spans="1:11">
      <c r="A901" s="1" t="str">
        <f t="shared" si="228"/>
        <v>YE Mar-07</v>
      </c>
      <c r="B901">
        <f t="shared" si="291"/>
        <v>43</v>
      </c>
      <c r="C901" s="1">
        <f t="shared" si="291"/>
        <v>995.83333333334303</v>
      </c>
      <c r="D901" s="1">
        <f t="shared" si="291"/>
        <v>364831</v>
      </c>
      <c r="E901" s="23">
        <f t="shared" ref="E901:J901" si="295">IF(OR(E779="C",E767="C"),"C",E779-E767)</f>
        <v>598441</v>
      </c>
      <c r="F901" s="23">
        <f t="shared" si="295"/>
        <v>934911</v>
      </c>
      <c r="G901" s="23">
        <f t="shared" si="295"/>
        <v>286981</v>
      </c>
      <c r="H901" s="24">
        <f t="shared" si="295"/>
        <v>2.3790973604135957E-2</v>
      </c>
      <c r="I901" s="24">
        <f t="shared" si="295"/>
        <v>0.95492520490930843</v>
      </c>
      <c r="J901" s="24">
        <f t="shared" si="295"/>
        <v>-5.5015572866301543E-3</v>
      </c>
      <c r="K901" s="40">
        <f t="shared" si="230"/>
        <v>-0.24032616388276296</v>
      </c>
    </row>
    <row r="902" spans="1:11">
      <c r="A902" s="1" t="str">
        <f t="shared" si="228"/>
        <v>YE Apr-07</v>
      </c>
      <c r="B902">
        <f t="shared" si="291"/>
        <v>46</v>
      </c>
      <c r="C902" s="1">
        <f t="shared" si="291"/>
        <v>637.66666666665697</v>
      </c>
      <c r="D902" s="1">
        <f t="shared" si="291"/>
        <v>235891</v>
      </c>
      <c r="E902" s="23">
        <f t="shared" ref="E902:J902" si="296">IF(OR(E780="C",E768="C"),"C",E780-E768)</f>
        <v>598789</v>
      </c>
      <c r="F902" s="23">
        <f t="shared" si="296"/>
        <v>904396</v>
      </c>
      <c r="G902" s="23">
        <f t="shared" si="296"/>
        <v>273135</v>
      </c>
      <c r="H902" s="24">
        <f t="shared" si="296"/>
        <v>2.3442020686178067E-2</v>
      </c>
      <c r="I902" s="24">
        <f t="shared" si="296"/>
        <v>1.0538544430349504</v>
      </c>
      <c r="J902" s="24">
        <f t="shared" si="296"/>
        <v>-7.2412083553334838E-3</v>
      </c>
      <c r="K902" s="40">
        <f t="shared" si="230"/>
        <v>-0.39314750650621733</v>
      </c>
    </row>
    <row r="903" spans="1:11">
      <c r="A903" s="1" t="str">
        <f>A781</f>
        <v>YE May-07</v>
      </c>
      <c r="B903">
        <f t="shared" si="291"/>
        <v>50</v>
      </c>
      <c r="C903" s="1">
        <f t="shared" si="291"/>
        <v>394.33333333334303</v>
      </c>
      <c r="D903" s="1">
        <f t="shared" si="291"/>
        <v>145371</v>
      </c>
      <c r="E903" s="23">
        <f t="shared" ref="E903:J903" si="297">IF(OR(E781="C",E769="C"),"C",E781-E769)</f>
        <v>633525</v>
      </c>
      <c r="F903" s="23">
        <f t="shared" si="297"/>
        <v>980281</v>
      </c>
      <c r="G903" s="23">
        <f t="shared" si="297"/>
        <v>314562</v>
      </c>
      <c r="H903" s="24">
        <f t="shared" si="297"/>
        <v>2.329516042900126E-2</v>
      </c>
      <c r="I903" s="24">
        <f t="shared" si="297"/>
        <v>1.1943502475355317</v>
      </c>
      <c r="J903" s="24">
        <f t="shared" si="297"/>
        <v>-6.3187933594806012E-3</v>
      </c>
      <c r="K903" s="40">
        <f>K781-K769</f>
        <v>-0.53199443909932143</v>
      </c>
    </row>
    <row r="904" spans="1:11">
      <c r="A904" s="1" t="str">
        <f>A782</f>
        <v>YE Jun-07</v>
      </c>
      <c r="B904">
        <f t="shared" si="291"/>
        <v>44</v>
      </c>
      <c r="C904" s="1">
        <f t="shared" si="291"/>
        <v>363.75</v>
      </c>
      <c r="D904" s="1">
        <f t="shared" si="291"/>
        <v>134361</v>
      </c>
      <c r="E904" s="23">
        <f t="shared" ref="E904:J904" si="298">IF(OR(E782="C",E770="C"),"C",E782-E770)</f>
        <v>749118</v>
      </c>
      <c r="F904" s="23">
        <f t="shared" si="298"/>
        <v>1210223</v>
      </c>
      <c r="G904" s="23">
        <f t="shared" si="298"/>
        <v>452262</v>
      </c>
      <c r="H904" s="24">
        <f t="shared" si="298"/>
        <v>2.1666272614172088E-2</v>
      </c>
      <c r="I904" s="24">
        <f t="shared" si="298"/>
        <v>1.4403090932916314</v>
      </c>
      <c r="J904" s="24">
        <f t="shared" si="298"/>
        <v>-4.6627461680257554E-3</v>
      </c>
      <c r="K904" s="40">
        <f>K782-K770</f>
        <v>-0.47534544387537636</v>
      </c>
    </row>
    <row r="905" spans="1:11">
      <c r="A905" s="1" t="str">
        <f>A783</f>
        <v>YE Jul-07</v>
      </c>
      <c r="B905">
        <f t="shared" si="291"/>
        <v>57</v>
      </c>
      <c r="C905" s="1">
        <f t="shared" si="291"/>
        <v>444.66666666665697</v>
      </c>
      <c r="D905" s="1">
        <f t="shared" si="291"/>
        <v>164462</v>
      </c>
      <c r="E905" s="23">
        <f t="shared" ref="E905:J905" si="299">IF(OR(E783="C",E771="C"),"C",E783-E771)</f>
        <v>839060</v>
      </c>
      <c r="F905" s="23">
        <f t="shared" si="299"/>
        <v>1423690</v>
      </c>
      <c r="G905" s="23">
        <f t="shared" si="299"/>
        <v>526062</v>
      </c>
      <c r="H905" s="24">
        <f t="shared" si="299"/>
        <v>2.6103615085398602E-2</v>
      </c>
      <c r="I905" s="24">
        <f t="shared" si="299"/>
        <v>1.6010430460310445</v>
      </c>
      <c r="J905" s="24">
        <f t="shared" si="299"/>
        <v>-1.4604997853924218E-3</v>
      </c>
      <c r="K905" s="40">
        <f>K783-K771</f>
        <v>-0.63046747762530231</v>
      </c>
    </row>
    <row r="906" spans="1:11">
      <c r="A906" s="1" t="str">
        <f>A784</f>
        <v>YE Aug-07</v>
      </c>
      <c r="B906">
        <f t="shared" si="291"/>
        <v>62</v>
      </c>
      <c r="C906" s="1">
        <f t="shared" si="291"/>
        <v>555</v>
      </c>
      <c r="D906" s="1">
        <f t="shared" si="291"/>
        <v>205506</v>
      </c>
      <c r="E906" s="23">
        <f t="shared" ref="E906:J906" si="300">IF(OR(E784="C",E772="C"),"C",E784-E772)</f>
        <v>843510</v>
      </c>
      <c r="F906" s="23">
        <f t="shared" si="300"/>
        <v>1492442</v>
      </c>
      <c r="G906" s="23">
        <f t="shared" si="300"/>
        <v>566398</v>
      </c>
      <c r="H906" s="24">
        <f t="shared" si="300"/>
        <v>2.5597540483078829E-2</v>
      </c>
      <c r="I906" s="24">
        <f t="shared" si="300"/>
        <v>1.5763542207172421</v>
      </c>
      <c r="J906" s="24">
        <f t="shared" si="300"/>
        <v>1.8759444143130466E-3</v>
      </c>
      <c r="K906" s="40">
        <f>K784-K772</f>
        <v>-0.65424501089383824</v>
      </c>
    </row>
    <row r="907" spans="1:11">
      <c r="A907" s="1" t="str">
        <f>A785</f>
        <v>YE Sep-07</v>
      </c>
      <c r="B907">
        <f t="shared" si="291"/>
        <v>57</v>
      </c>
      <c r="C907" s="1">
        <f t="shared" si="291"/>
        <v>682.66666666665697</v>
      </c>
      <c r="D907" s="1">
        <f t="shared" si="291"/>
        <v>251466</v>
      </c>
      <c r="E907" s="23">
        <f t="shared" ref="E907:J907" si="301">IF(OR(E785="C",E773="C"),"C",E785-E773)</f>
        <v>844723</v>
      </c>
      <c r="F907" s="23">
        <f t="shared" si="301"/>
        <v>1518609</v>
      </c>
      <c r="G907" s="23">
        <f t="shared" si="301"/>
        <v>567509</v>
      </c>
      <c r="H907" s="24">
        <f t="shared" si="301"/>
        <v>2.6953836562340516E-2</v>
      </c>
      <c r="I907" s="24">
        <f t="shared" si="301"/>
        <v>1.5415248798449355</v>
      </c>
      <c r="J907" s="24">
        <f t="shared" si="301"/>
        <v>3.1652650960678486E-3</v>
      </c>
      <c r="K907" s="40">
        <f>K785-K773</f>
        <v>-0.53468673276830003</v>
      </c>
    </row>
    <row r="908" spans="1:11">
      <c r="A908" s="1" t="str">
        <f t="shared" ref="A908:A915" si="302">A786</f>
        <v>YE Oct-07</v>
      </c>
      <c r="B908">
        <f t="shared" si="291"/>
        <v>59</v>
      </c>
      <c r="C908" s="1">
        <f t="shared" si="291"/>
        <v>827.08333333334303</v>
      </c>
      <c r="D908" s="1">
        <f t="shared" si="291"/>
        <v>305189</v>
      </c>
      <c r="E908" s="23">
        <f t="shared" ref="E908:J908" si="303">IF(OR(E786="C",E774="C"),"C",E786-E774)</f>
        <v>755569</v>
      </c>
      <c r="F908" s="23">
        <f t="shared" si="303"/>
        <v>1378803</v>
      </c>
      <c r="G908" s="23">
        <f t="shared" si="303"/>
        <v>491796</v>
      </c>
      <c r="H908" s="24">
        <f t="shared" si="303"/>
        <v>2.701026949351526E-2</v>
      </c>
      <c r="I908" s="24">
        <f t="shared" si="303"/>
        <v>1.3154258023778169</v>
      </c>
      <c r="J908" s="24">
        <f t="shared" si="303"/>
        <v>3.9514323602471979E-3</v>
      </c>
      <c r="K908" s="40">
        <f t="shared" ref="K908:K915" si="304">K786-K774</f>
        <v>-0.49888736799375977</v>
      </c>
    </row>
    <row r="909" spans="1:11">
      <c r="A909" s="1" t="str">
        <f t="shared" si="302"/>
        <v>YE Nov-07</v>
      </c>
      <c r="B909">
        <f t="shared" si="291"/>
        <v>77</v>
      </c>
      <c r="C909" s="1">
        <f t="shared" si="291"/>
        <v>1099.833333333343</v>
      </c>
      <c r="D909" s="1">
        <f t="shared" si="291"/>
        <v>403379</v>
      </c>
      <c r="E909" s="23">
        <f t="shared" ref="E909:J909" si="305">IF(OR(E787="C",E775="C"),"C",E787-E775)</f>
        <v>699821</v>
      </c>
      <c r="F909" s="23">
        <f t="shared" si="305"/>
        <v>1315963</v>
      </c>
      <c r="G909" s="23">
        <f t="shared" si="305"/>
        <v>435480</v>
      </c>
      <c r="H909" s="24">
        <f t="shared" si="305"/>
        <v>2.9434195048506417E-2</v>
      </c>
      <c r="I909" s="24">
        <f t="shared" si="305"/>
        <v>1.1234682444073201</v>
      </c>
      <c r="J909" s="24">
        <f t="shared" si="305"/>
        <v>5.760503830054331E-3</v>
      </c>
      <c r="K909" s="40">
        <f t="shared" si="304"/>
        <v>-0.63676303857562999</v>
      </c>
    </row>
    <row r="910" spans="1:11">
      <c r="A910" s="1" t="str">
        <f t="shared" si="302"/>
        <v>YE Dec-07</v>
      </c>
      <c r="B910">
        <f t="shared" si="291"/>
        <v>69</v>
      </c>
      <c r="C910" s="1">
        <f t="shared" si="291"/>
        <v>1368.583333333343</v>
      </c>
      <c r="D910" s="1">
        <f t="shared" si="291"/>
        <v>503354</v>
      </c>
      <c r="E910" s="23">
        <f t="shared" ref="E910:J910" si="306">IF(OR(E788="C",E776="C"),"C",E788-E776)</f>
        <v>663068</v>
      </c>
      <c r="F910" s="23">
        <f t="shared" si="306"/>
        <v>1204418</v>
      </c>
      <c r="G910" s="23">
        <f t="shared" si="306"/>
        <v>378614</v>
      </c>
      <c r="H910" s="24">
        <f t="shared" si="306"/>
        <v>2.9061255562145671E-2</v>
      </c>
      <c r="I910" s="24">
        <f t="shared" si="306"/>
        <v>0.96923136475182048</v>
      </c>
      <c r="J910" s="24">
        <f t="shared" si="306"/>
        <v>3.1393940855666269E-3</v>
      </c>
      <c r="K910" s="40">
        <f t="shared" si="304"/>
        <v>-0.44532944662818608</v>
      </c>
    </row>
    <row r="911" spans="1:11">
      <c r="A911" s="1" t="str">
        <f t="shared" si="302"/>
        <v>YE Jan-08</v>
      </c>
      <c r="B911">
        <f t="shared" si="291"/>
        <v>62</v>
      </c>
      <c r="C911" s="1">
        <f t="shared" si="291"/>
        <v>1660.333333333343</v>
      </c>
      <c r="D911" s="1">
        <f t="shared" si="291"/>
        <v>611885</v>
      </c>
      <c r="E911" s="23">
        <f t="shared" ref="E911:J911" si="307">IF(OR(E789="C",E777="C"),"C",E789-E777)</f>
        <v>602594</v>
      </c>
      <c r="F911" s="23">
        <f t="shared" si="307"/>
        <v>1205364</v>
      </c>
      <c r="G911" s="23">
        <f t="shared" si="307"/>
        <v>457681</v>
      </c>
      <c r="H911" s="24">
        <f t="shared" si="307"/>
        <v>2.0294984468763655E-2</v>
      </c>
      <c r="I911" s="24">
        <f t="shared" si="307"/>
        <v>0.75935258760828361</v>
      </c>
      <c r="J911" s="24">
        <f t="shared" si="307"/>
        <v>8.8600239985967555E-3</v>
      </c>
      <c r="K911" s="40">
        <f t="shared" si="304"/>
        <v>-0.27049255471995082</v>
      </c>
    </row>
    <row r="912" spans="1:11">
      <c r="A912" s="1" t="str">
        <f t="shared" si="302"/>
        <v>YE Feb-08</v>
      </c>
      <c r="B912">
        <f t="shared" si="291"/>
        <v>64</v>
      </c>
      <c r="C912" s="1">
        <f t="shared" si="291"/>
        <v>1937.833333333343</v>
      </c>
      <c r="D912" s="1">
        <f t="shared" si="291"/>
        <v>843946</v>
      </c>
      <c r="E912" s="23">
        <f t="shared" ref="E912:J912" si="308">IF(OR(E790="C",E778="C"),"C",E790-E778)</f>
        <v>581942</v>
      </c>
      <c r="F912" s="23">
        <f t="shared" si="308"/>
        <v>1127758</v>
      </c>
      <c r="G912" s="23">
        <f t="shared" si="308"/>
        <v>461944</v>
      </c>
      <c r="H912" s="24">
        <f t="shared" si="308"/>
        <v>1.5166962243437165E-2</v>
      </c>
      <c r="I912" s="24">
        <f t="shared" si="308"/>
        <v>0.53415556736971581</v>
      </c>
      <c r="J912" s="24">
        <f t="shared" si="308"/>
        <v>6.5648866651291105E-3</v>
      </c>
      <c r="K912" s="40">
        <f t="shared" si="304"/>
        <v>-0.20871403996808624</v>
      </c>
    </row>
    <row r="913" spans="1:11">
      <c r="A913" s="1" t="str">
        <f t="shared" si="302"/>
        <v>YE Mar-08</v>
      </c>
      <c r="B913">
        <f t="shared" si="291"/>
        <v>68</v>
      </c>
      <c r="C913" s="1">
        <f t="shared" si="291"/>
        <v>2141.75</v>
      </c>
      <c r="D913" s="1">
        <f t="shared" si="291"/>
        <v>919803</v>
      </c>
      <c r="E913" s="23">
        <f t="shared" ref="E913:J913" si="309">IF(OR(E791="C",E779="C"),"C",E791-E779)</f>
        <v>531439</v>
      </c>
      <c r="F913" s="23">
        <f t="shared" si="309"/>
        <v>1126775</v>
      </c>
      <c r="G913" s="23">
        <f t="shared" si="309"/>
        <v>475063</v>
      </c>
      <c r="H913" s="24">
        <f t="shared" si="309"/>
        <v>1.3476836425132532E-2</v>
      </c>
      <c r="I913" s="24">
        <f t="shared" si="309"/>
        <v>0.36872206071152647</v>
      </c>
      <c r="J913" s="24">
        <f t="shared" si="309"/>
        <v>1.1052904885308745E-2</v>
      </c>
      <c r="K913" s="40">
        <f t="shared" si="304"/>
        <v>-0.19596804746230845</v>
      </c>
    </row>
    <row r="914" spans="1:11">
      <c r="A914" s="1" t="str">
        <f t="shared" si="302"/>
        <v>YE Apr-08</v>
      </c>
      <c r="B914">
        <f t="shared" si="291"/>
        <v>73</v>
      </c>
      <c r="C914" s="1">
        <f t="shared" si="291"/>
        <v>2371.333333333343</v>
      </c>
      <c r="D914" s="1">
        <f t="shared" si="291"/>
        <v>1002453</v>
      </c>
      <c r="E914" s="23">
        <f t="shared" ref="E914:J914" si="310">IF(OR(E792="C",E780="C"),"C",E792-E780)</f>
        <v>518940</v>
      </c>
      <c r="F914" s="23">
        <f t="shared" si="310"/>
        <v>961430</v>
      </c>
      <c r="G914" s="23">
        <f t="shared" si="310"/>
        <v>422590</v>
      </c>
      <c r="H914" s="24">
        <f t="shared" si="310"/>
        <v>9.6122110444532005E-3</v>
      </c>
      <c r="I914" s="24">
        <f t="shared" si="310"/>
        <v>0.27811202061234752</v>
      </c>
      <c r="J914" s="24">
        <f t="shared" si="310"/>
        <v>3.4551116850052299E-3</v>
      </c>
      <c r="K914" s="40">
        <f t="shared" si="304"/>
        <v>-0.19052555994336018</v>
      </c>
    </row>
    <row r="915" spans="1:11">
      <c r="A915" s="1" t="str">
        <f t="shared" si="302"/>
        <v>YE May-08</v>
      </c>
      <c r="B915">
        <f t="shared" si="291"/>
        <v>39</v>
      </c>
      <c r="C915" s="1">
        <f t="shared" si="291"/>
        <v>2646.0833333333139</v>
      </c>
      <c r="D915" s="1">
        <f t="shared" si="291"/>
        <v>1104660</v>
      </c>
      <c r="E915" s="23">
        <f t="shared" ref="E915:J915" si="311">IF(OR(E793="C",E781="C"),"C",E793-E781)</f>
        <v>486474</v>
      </c>
      <c r="F915" s="23">
        <f t="shared" si="311"/>
        <v>948653</v>
      </c>
      <c r="G915" s="23">
        <f t="shared" si="311"/>
        <v>427214</v>
      </c>
      <c r="H915" s="24">
        <f t="shared" si="311"/>
        <v>8.3232003388551412E-3</v>
      </c>
      <c r="I915" s="24">
        <f t="shared" si="311"/>
        <v>0.13083434510590308</v>
      </c>
      <c r="J915" s="24">
        <f t="shared" si="311"/>
        <v>5.7393896299815506E-3</v>
      </c>
      <c r="K915" s="40">
        <f t="shared" si="304"/>
        <v>0.31684790721774192</v>
      </c>
    </row>
    <row r="916" spans="1:11">
      <c r="A916" s="1" t="str">
        <f>A794</f>
        <v>YE Jun-08</v>
      </c>
      <c r="B916">
        <f t="shared" si="291"/>
        <v>58</v>
      </c>
      <c r="C916" s="1">
        <f t="shared" si="291"/>
        <v>2837.583333333343</v>
      </c>
      <c r="D916" s="1">
        <f t="shared" si="291"/>
        <v>1173600</v>
      </c>
      <c r="E916" s="23">
        <f t="shared" ref="E916:J916" si="312">IF(OR(E794="C",E782="C"),"C",E794-E782)</f>
        <v>411631</v>
      </c>
      <c r="F916" s="23">
        <f t="shared" si="312"/>
        <v>748050</v>
      </c>
      <c r="G916" s="23">
        <f t="shared" si="312"/>
        <v>299863</v>
      </c>
      <c r="H916" s="24">
        <f t="shared" si="312"/>
        <v>1.0610672379533614E-2</v>
      </c>
      <c r="I916" s="24">
        <f t="shared" si="312"/>
        <v>-7.4756604116700487E-2</v>
      </c>
      <c r="J916" s="24">
        <f t="shared" si="312"/>
        <v>1.9678673215741682E-3</v>
      </c>
      <c r="K916" s="40">
        <f>K794-K782</f>
        <v>0.12418541819309326</v>
      </c>
    </row>
    <row r="917" spans="1:11">
      <c r="A917" s="1" t="str">
        <f t="shared" ref="A917:A957" si="313">A795</f>
        <v>YE Jul-08</v>
      </c>
      <c r="B917">
        <f t="shared" ref="B917:D931" si="314">B795-B783</f>
        <v>54</v>
      </c>
      <c r="C917" s="1">
        <f t="shared" si="314"/>
        <v>2897.333333333343</v>
      </c>
      <c r="D917" s="1">
        <f t="shared" si="314"/>
        <v>1195827</v>
      </c>
      <c r="E917" s="23">
        <f t="shared" ref="E917:J917" si="315">IF(OR(E795="C",E783="C"),"C",E795-E783)</f>
        <v>359856</v>
      </c>
      <c r="F917" s="23">
        <f t="shared" si="315"/>
        <v>573986</v>
      </c>
      <c r="G917" s="23">
        <f t="shared" si="315"/>
        <v>237309</v>
      </c>
      <c r="H917" s="24">
        <f t="shared" si="315"/>
        <v>7.3172708383153484E-3</v>
      </c>
      <c r="I917" s="24">
        <f t="shared" si="315"/>
        <v>-0.19748242065919186</v>
      </c>
      <c r="J917" s="24">
        <f t="shared" si="315"/>
        <v>-2.5137163530011275E-3</v>
      </c>
      <c r="K917" s="40">
        <f t="shared" ref="K917:K957" si="316">K795-K783</f>
        <v>0.19325258590035332</v>
      </c>
    </row>
    <row r="918" spans="1:11">
      <c r="A918" s="1" t="str">
        <f t="shared" si="313"/>
        <v>YE Aug-08</v>
      </c>
      <c r="B918">
        <f t="shared" si="314"/>
        <v>43</v>
      </c>
      <c r="C918" s="1">
        <f t="shared" si="314"/>
        <v>2891.25</v>
      </c>
      <c r="D918" s="1">
        <f t="shared" si="314"/>
        <v>1193564</v>
      </c>
      <c r="E918" s="23">
        <f t="shared" ref="E918:J918" si="317">IF(OR(E796="C",E784="C"),"C",E796-E784)</f>
        <v>290440</v>
      </c>
      <c r="F918" s="23">
        <f t="shared" si="317"/>
        <v>361733</v>
      </c>
      <c r="G918" s="23">
        <f t="shared" si="317"/>
        <v>144302</v>
      </c>
      <c r="H918" s="24">
        <f t="shared" si="317"/>
        <v>5.1835458540017143E-3</v>
      </c>
      <c r="I918" s="24">
        <f t="shared" si="317"/>
        <v>-0.3357586828243484</v>
      </c>
      <c r="J918" s="24">
        <f t="shared" si="317"/>
        <v>-7.4076423213060849E-3</v>
      </c>
      <c r="K918" s="40">
        <f t="shared" si="316"/>
        <v>0.33744349708236854</v>
      </c>
    </row>
    <row r="919" spans="1:11">
      <c r="A919" s="1" t="str">
        <f t="shared" si="313"/>
        <v>YE Sep-08</v>
      </c>
      <c r="B919">
        <f t="shared" si="314"/>
        <v>44</v>
      </c>
      <c r="C919" s="1">
        <f t="shared" si="314"/>
        <v>2939.083333333343</v>
      </c>
      <c r="D919" s="1">
        <f t="shared" si="314"/>
        <v>1210784</v>
      </c>
      <c r="E919" s="23">
        <f t="shared" ref="E919:J919" si="318">IF(OR(E797="C",E785="C"),"C",E797-E785)</f>
        <v>227194</v>
      </c>
      <c r="F919" s="23">
        <f t="shared" si="318"/>
        <v>151068</v>
      </c>
      <c r="G919" s="23">
        <f t="shared" si="318"/>
        <v>9044</v>
      </c>
      <c r="H919" s="24">
        <f t="shared" si="318"/>
        <v>7.7935139238980433E-3</v>
      </c>
      <c r="I919" s="24">
        <f t="shared" si="318"/>
        <v>-0.47554095258033868</v>
      </c>
      <c r="J919" s="24">
        <f t="shared" si="318"/>
        <v>-1.27706698058907E-2</v>
      </c>
      <c r="K919" s="40">
        <f t="shared" si="316"/>
        <v>0.34042062179621979</v>
      </c>
    </row>
    <row r="920" spans="1:11">
      <c r="A920" s="1" t="str">
        <f t="shared" si="313"/>
        <v>YE Oct-08</v>
      </c>
      <c r="B920">
        <f t="shared" si="314"/>
        <v>47</v>
      </c>
      <c r="C920" s="1">
        <f t="shared" si="314"/>
        <v>2965.25</v>
      </c>
      <c r="D920" s="1">
        <f t="shared" si="314"/>
        <v>1220518</v>
      </c>
      <c r="E920" s="23">
        <f t="shared" ref="E920:J920" si="319">IF(OR(E798="C",E786="C"),"C",E798-E786)</f>
        <v>308389</v>
      </c>
      <c r="F920" s="23">
        <f t="shared" si="319"/>
        <v>285071</v>
      </c>
      <c r="G920" s="23">
        <f t="shared" si="319"/>
        <v>70586</v>
      </c>
      <c r="H920" s="24">
        <f t="shared" si="319"/>
        <v>8.8123629567957718E-3</v>
      </c>
      <c r="I920" s="24">
        <f t="shared" si="319"/>
        <v>-0.31766669120957403</v>
      </c>
      <c r="J920" s="24">
        <f t="shared" si="319"/>
        <v>-1.3076273545942207E-2</v>
      </c>
      <c r="K920" s="40">
        <f t="shared" si="316"/>
        <v>0.31296037603469529</v>
      </c>
    </row>
    <row r="921" spans="1:11">
      <c r="A921" s="1" t="str">
        <f t="shared" si="313"/>
        <v>YE Nov-08</v>
      </c>
      <c r="B921">
        <f t="shared" si="314"/>
        <v>59</v>
      </c>
      <c r="C921" s="1">
        <f t="shared" si="314"/>
        <v>3003.416666666657</v>
      </c>
      <c r="D921" s="1">
        <f t="shared" si="314"/>
        <v>1234258</v>
      </c>
      <c r="E921" s="23">
        <f t="shared" ref="E921:J921" si="320">IF(OR(E799="C",E787="C"),"C",E799-E787)</f>
        <v>234626</v>
      </c>
      <c r="F921" s="23">
        <f t="shared" si="320"/>
        <v>116937</v>
      </c>
      <c r="G921" s="23">
        <f t="shared" si="320"/>
        <v>2129</v>
      </c>
      <c r="H921" s="24">
        <f t="shared" si="320"/>
        <v>6.5847223314006165E-3</v>
      </c>
      <c r="I921" s="24">
        <f t="shared" si="320"/>
        <v>-0.47358467729934262</v>
      </c>
      <c r="J921" s="24">
        <f t="shared" si="320"/>
        <v>-1.5258813093951717E-2</v>
      </c>
      <c r="K921" s="40">
        <f t="shared" si="316"/>
        <v>0.17787328950014114</v>
      </c>
    </row>
    <row r="922" spans="1:11">
      <c r="A922" s="1" t="str">
        <f t="shared" si="313"/>
        <v>YE Dec-08</v>
      </c>
      <c r="B922">
        <f t="shared" si="314"/>
        <v>50</v>
      </c>
      <c r="C922" s="1">
        <f t="shared" si="314"/>
        <v>3059.666666666657</v>
      </c>
      <c r="D922" s="1">
        <f t="shared" si="314"/>
        <v>1255183</v>
      </c>
      <c r="E922" s="23">
        <f t="shared" ref="E922:J922" si="321">IF(OR(E800="C",E788="C"),"C",E800-E788)</f>
        <v>174692</v>
      </c>
      <c r="F922" s="23">
        <f t="shared" si="321"/>
        <v>7863</v>
      </c>
      <c r="G922" s="23">
        <f t="shared" si="321"/>
        <v>-56186</v>
      </c>
      <c r="H922" s="24">
        <f t="shared" si="321"/>
        <v>6.6916710375888311E-3</v>
      </c>
      <c r="I922" s="24">
        <f t="shared" si="321"/>
        <v>-0.60715898710336802</v>
      </c>
      <c r="J922" s="24">
        <f t="shared" si="321"/>
        <v>-1.5550740637093385E-2</v>
      </c>
      <c r="K922" s="40">
        <f t="shared" si="316"/>
        <v>0.30568091853398016</v>
      </c>
    </row>
    <row r="923" spans="1:11">
      <c r="A923" s="1" t="str">
        <f t="shared" si="313"/>
        <v>YE Jan-09</v>
      </c>
      <c r="B923">
        <f t="shared" si="314"/>
        <v>62</v>
      </c>
      <c r="C923" s="1">
        <f t="shared" si="314"/>
        <v>3091.916666666657</v>
      </c>
      <c r="D923" s="1">
        <f t="shared" si="314"/>
        <v>1267180</v>
      </c>
      <c r="E923" s="23">
        <f t="shared" ref="E923:J923" si="322">IF(OR(E801="C",E789="C"),"C",E801-E789)</f>
        <v>84217</v>
      </c>
      <c r="F923" s="23">
        <f t="shared" si="322"/>
        <v>-239692</v>
      </c>
      <c r="G923" s="23">
        <f t="shared" si="322"/>
        <v>-299903</v>
      </c>
      <c r="H923" s="24">
        <f t="shared" si="322"/>
        <v>1.9304114746466983E-2</v>
      </c>
      <c r="I923" s="24">
        <f t="shared" si="322"/>
        <v>-0.79427152849903138</v>
      </c>
      <c r="J923" s="24">
        <f t="shared" si="322"/>
        <v>-2.0422475616870495E-2</v>
      </c>
      <c r="K923" s="40">
        <f t="shared" si="316"/>
        <v>0.1660761014536476</v>
      </c>
    </row>
    <row r="924" spans="1:11">
      <c r="A924" s="1" t="str">
        <f t="shared" si="313"/>
        <v>YE Feb-09</v>
      </c>
      <c r="B924">
        <f t="shared" si="314"/>
        <v>51</v>
      </c>
      <c r="C924" s="1">
        <f t="shared" si="314"/>
        <v>3196.25</v>
      </c>
      <c r="D924" s="1">
        <f t="shared" si="314"/>
        <v>1024594</v>
      </c>
      <c r="E924" s="23">
        <f t="shared" ref="E924:J924" si="323">IF(OR(E802="C",E790="C"),"C",E802-E790)</f>
        <v>-112478</v>
      </c>
      <c r="F924" s="23">
        <f t="shared" si="323"/>
        <v>-620338</v>
      </c>
      <c r="G924" s="23">
        <f t="shared" si="323"/>
        <v>-560635</v>
      </c>
      <c r="H924" s="24">
        <f t="shared" si="323"/>
        <v>2.6151395560358059E-2</v>
      </c>
      <c r="I924" s="24">
        <f t="shared" si="323"/>
        <v>-1.000746554650263</v>
      </c>
      <c r="J924" s="24">
        <f t="shared" si="323"/>
        <v>-2.2676854383520739E-2</v>
      </c>
      <c r="K924" s="40">
        <f t="shared" si="316"/>
        <v>0.33194150851459625</v>
      </c>
    </row>
    <row r="925" spans="1:11">
      <c r="A925" s="1" t="str">
        <f t="shared" si="313"/>
        <v>YE Mar-09</v>
      </c>
      <c r="B925">
        <f t="shared" si="314"/>
        <v>46</v>
      </c>
      <c r="C925" s="1">
        <f t="shared" si="314"/>
        <v>3317.5</v>
      </c>
      <c r="D925" s="1">
        <f t="shared" si="314"/>
        <v>1069699</v>
      </c>
      <c r="E925" s="23">
        <f t="shared" ref="E925:J925" si="324">IF(OR(E803="C",E791="C"),"C",E803-E791)</f>
        <v>-300192</v>
      </c>
      <c r="F925" s="23">
        <f t="shared" si="324"/>
        <v>-1223923</v>
      </c>
      <c r="G925" s="23">
        <f t="shared" si="324"/>
        <v>-847186</v>
      </c>
      <c r="H925" s="24">
        <f t="shared" si="324"/>
        <v>2.286752606008946E-2</v>
      </c>
      <c r="I925" s="24">
        <f t="shared" si="324"/>
        <v>-1.4055313228617905</v>
      </c>
      <c r="J925" s="24">
        <f t="shared" si="324"/>
        <v>-3.7662323254614716E-2</v>
      </c>
      <c r="K925" s="40">
        <f t="shared" si="316"/>
        <v>0.42891824176398785</v>
      </c>
    </row>
    <row r="926" spans="1:11">
      <c r="A926" s="1" t="str">
        <f t="shared" si="313"/>
        <v>YE Apr-09</v>
      </c>
      <c r="B926">
        <f t="shared" si="314"/>
        <v>39</v>
      </c>
      <c r="C926" s="1">
        <f t="shared" si="314"/>
        <v>3317</v>
      </c>
      <c r="D926" s="1">
        <f t="shared" si="314"/>
        <v>1069519</v>
      </c>
      <c r="E926" s="23">
        <f t="shared" ref="E926:J926" si="325">IF(OR(E804="C",E792="C"),"C",E804-E792)</f>
        <v>-309731</v>
      </c>
      <c r="F926" s="23">
        <f t="shared" si="325"/>
        <v>-1010451</v>
      </c>
      <c r="G926" s="23">
        <f t="shared" si="325"/>
        <v>-807406</v>
      </c>
      <c r="H926" s="24">
        <f t="shared" si="325"/>
        <v>3.1103419630674534E-2</v>
      </c>
      <c r="I926" s="24">
        <f t="shared" si="325"/>
        <v>-1.4211814148525477</v>
      </c>
      <c r="J926" s="24">
        <f t="shared" si="325"/>
        <v>-2.5429775250656039E-2</v>
      </c>
      <c r="K926" s="40">
        <f t="shared" si="316"/>
        <v>0.51414410258929877</v>
      </c>
    </row>
    <row r="927" spans="1:11">
      <c r="A927" s="1" t="str">
        <f t="shared" si="313"/>
        <v>YE May-09</v>
      </c>
      <c r="B927">
        <f t="shared" si="314"/>
        <v>37</v>
      </c>
      <c r="C927" s="1">
        <f t="shared" si="314"/>
        <v>3298.4166666666861</v>
      </c>
      <c r="D927" s="1">
        <f t="shared" si="314"/>
        <v>1062606</v>
      </c>
      <c r="E927" s="23">
        <f t="shared" ref="E927:J927" si="326">IF(OR(E805="C",E793="C"),"C",E805-E793)</f>
        <v>-348535</v>
      </c>
      <c r="F927" s="23">
        <f t="shared" si="326"/>
        <v>-1114661</v>
      </c>
      <c r="G927" s="23">
        <f t="shared" si="326"/>
        <v>-871956</v>
      </c>
      <c r="H927" s="24">
        <f t="shared" si="326"/>
        <v>3.2200497665529459E-2</v>
      </c>
      <c r="I927" s="24">
        <f t="shared" si="326"/>
        <v>-1.4895856017051869</v>
      </c>
      <c r="J927" s="24">
        <f t="shared" si="326"/>
        <v>-2.7391453536535826E-2</v>
      </c>
      <c r="K927" s="40">
        <f t="shared" si="316"/>
        <v>0.53367403554612025</v>
      </c>
    </row>
    <row r="928" spans="1:11">
      <c r="A928" s="1" t="str">
        <f t="shared" si="313"/>
        <v>YE Jun-09</v>
      </c>
      <c r="B928">
        <f t="shared" si="314"/>
        <v>23</v>
      </c>
      <c r="C928" s="1">
        <f t="shared" si="314"/>
        <v>3255</v>
      </c>
      <c r="D928" s="1">
        <f t="shared" si="314"/>
        <v>1046976</v>
      </c>
      <c r="E928" s="23">
        <f t="shared" ref="E928:J931" si="327">IF(OR(E806="C",E794="C"),"C",E806-E794)</f>
        <v>-391593</v>
      </c>
      <c r="F928" s="23">
        <f t="shared" si="327"/>
        <v>-1103005</v>
      </c>
      <c r="G928" s="23">
        <f t="shared" si="327"/>
        <v>-849336</v>
      </c>
      <c r="H928" s="24">
        <f t="shared" si="327"/>
        <v>3.0482123975309916E-2</v>
      </c>
      <c r="I928" s="24">
        <f t="shared" si="327"/>
        <v>-1.5575497024006495</v>
      </c>
      <c r="J928" s="24">
        <f t="shared" si="327"/>
        <v>-2.2913975721802871E-2</v>
      </c>
      <c r="K928" s="40">
        <f t="shared" si="316"/>
        <v>0.70352803326516522</v>
      </c>
    </row>
    <row r="929" spans="1:11">
      <c r="A929" s="1" t="str">
        <f t="shared" si="313"/>
        <v>YE Jul-09</v>
      </c>
      <c r="B929">
        <f t="shared" si="314"/>
        <v>32</v>
      </c>
      <c r="C929" s="1">
        <f t="shared" si="314"/>
        <v>3343.416666666657</v>
      </c>
      <c r="D929" s="1">
        <f t="shared" si="314"/>
        <v>1079867</v>
      </c>
      <c r="E929" s="23">
        <f t="shared" si="327"/>
        <v>-401372</v>
      </c>
      <c r="F929" s="23">
        <f t="shared" si="327"/>
        <v>-984956</v>
      </c>
      <c r="G929" s="23">
        <f t="shared" si="327"/>
        <v>-776520</v>
      </c>
      <c r="H929" s="24">
        <f t="shared" si="327"/>
        <v>2.9254609104672369E-2</v>
      </c>
      <c r="I929" s="24">
        <f t="shared" si="327"/>
        <v>-1.597039201323085</v>
      </c>
      <c r="J929" s="24">
        <f t="shared" si="327"/>
        <v>-1.5728618405918215E-2</v>
      </c>
      <c r="K929" s="40">
        <f t="shared" si="316"/>
        <v>0.61225086084356661</v>
      </c>
    </row>
    <row r="930" spans="1:11">
      <c r="A930" s="1" t="str">
        <f t="shared" si="313"/>
        <v>YE Aug-09</v>
      </c>
      <c r="B930">
        <f t="shared" si="314"/>
        <v>20</v>
      </c>
      <c r="C930" s="1">
        <f t="shared" si="314"/>
        <v>3345.75</v>
      </c>
      <c r="D930" s="1">
        <f t="shared" si="314"/>
        <v>1080735</v>
      </c>
      <c r="E930" s="23">
        <f t="shared" si="327"/>
        <v>-421284</v>
      </c>
      <c r="F930" s="23">
        <f t="shared" si="327"/>
        <v>-904993</v>
      </c>
      <c r="G930" s="23">
        <f t="shared" si="327"/>
        <v>-760626</v>
      </c>
      <c r="H930" s="24">
        <f t="shared" si="327"/>
        <v>3.2261862770768701E-2</v>
      </c>
      <c r="I930" s="24">
        <f t="shared" si="327"/>
        <v>-1.6324929030584414</v>
      </c>
      <c r="J930" s="24">
        <f t="shared" si="327"/>
        <v>-9.6676653812430846E-3</v>
      </c>
      <c r="K930" s="40">
        <f t="shared" si="316"/>
        <v>0.76997222451130654</v>
      </c>
    </row>
    <row r="931" spans="1:11">
      <c r="A931" s="1" t="str">
        <f t="shared" si="313"/>
        <v>YE Sep-09</v>
      </c>
      <c r="B931">
        <f t="shared" si="314"/>
        <v>17</v>
      </c>
      <c r="C931" s="1">
        <f t="shared" si="314"/>
        <v>3345.333333333343</v>
      </c>
      <c r="D931" s="1">
        <f t="shared" si="314"/>
        <v>1080585</v>
      </c>
      <c r="E931" s="23">
        <f t="shared" si="327"/>
        <v>-389900</v>
      </c>
      <c r="F931" s="23">
        <f t="shared" si="327"/>
        <v>-721225</v>
      </c>
      <c r="G931" s="23">
        <f t="shared" si="327"/>
        <v>-609527</v>
      </c>
      <c r="H931" s="24">
        <f t="shared" si="327"/>
        <v>2.6137733409681063E-2</v>
      </c>
      <c r="I931" s="24">
        <f t="shared" si="327"/>
        <v>-1.5657084763944553</v>
      </c>
      <c r="J931" s="24">
        <f t="shared" si="327"/>
        <v>-2.7674079148476416E-3</v>
      </c>
      <c r="K931" s="40">
        <f t="shared" si="316"/>
        <v>0.80381784825608804</v>
      </c>
    </row>
    <row r="932" spans="1:11">
      <c r="A932" s="1" t="str">
        <f t="shared" si="313"/>
        <v>YE Oct-09</v>
      </c>
      <c r="B932">
        <f t="shared" ref="B932:D957" si="328">B810-B798</f>
        <v>32</v>
      </c>
      <c r="C932" s="1">
        <f t="shared" si="328"/>
        <v>3403.5833333333139</v>
      </c>
      <c r="D932" s="1">
        <f t="shared" si="328"/>
        <v>1102254</v>
      </c>
      <c r="E932" s="23">
        <f t="shared" ref="E932:J932" si="329">IF(OR(E810="C",E798="C"),"C",E810-E798)</f>
        <v>-461705</v>
      </c>
      <c r="F932" s="23">
        <f t="shared" si="329"/>
        <v>-812433</v>
      </c>
      <c r="G932" s="23">
        <f t="shared" si="329"/>
        <v>-616999</v>
      </c>
      <c r="H932" s="24">
        <f t="shared" si="329"/>
        <v>2.1581622739092809E-2</v>
      </c>
      <c r="I932" s="24">
        <f t="shared" si="329"/>
        <v>-1.7201318259213139</v>
      </c>
      <c r="J932" s="24">
        <f t="shared" si="329"/>
        <v>-1.0391629433421645E-3</v>
      </c>
      <c r="K932" s="40">
        <f t="shared" si="316"/>
        <v>0.62286264142480974</v>
      </c>
    </row>
    <row r="933" spans="1:11">
      <c r="A933" s="1" t="str">
        <f t="shared" si="313"/>
        <v>YE Nov-09</v>
      </c>
      <c r="B933">
        <f t="shared" si="328"/>
        <v>0</v>
      </c>
      <c r="C933" s="1">
        <f t="shared" si="328"/>
        <v>3293.083333333343</v>
      </c>
      <c r="D933" s="1">
        <f t="shared" si="328"/>
        <v>1062474</v>
      </c>
      <c r="E933" s="23">
        <f t="shared" ref="E933:J933" si="330">IF(OR(E811="C",E799="C"),"C",E811-E799)</f>
        <v>-400381</v>
      </c>
      <c r="F933" s="23">
        <f t="shared" si="330"/>
        <v>-686788</v>
      </c>
      <c r="G933" s="23">
        <f t="shared" si="330"/>
        <v>-520832</v>
      </c>
      <c r="H933" s="24">
        <f t="shared" si="330"/>
        <v>1.8182560343635634E-2</v>
      </c>
      <c r="I933" s="24">
        <f t="shared" si="330"/>
        <v>-1.5646874194497187</v>
      </c>
      <c r="J933" s="24">
        <f t="shared" si="330"/>
        <v>2.9979639573740613E-5</v>
      </c>
      <c r="K933" s="40">
        <f t="shared" si="316"/>
        <v>0.98447932237169766</v>
      </c>
    </row>
    <row r="934" spans="1:11">
      <c r="A934" s="1" t="str">
        <f t="shared" si="313"/>
        <v>YE Dec-09</v>
      </c>
      <c r="B934">
        <f t="shared" si="328"/>
        <v>-4</v>
      </c>
      <c r="C934" s="1">
        <f t="shared" si="328"/>
        <v>3162.833333333343</v>
      </c>
      <c r="D934" s="1">
        <f t="shared" si="328"/>
        <v>1014021</v>
      </c>
      <c r="E934" s="23">
        <f t="shared" ref="E934:J934" si="331">IF(OR(E812="C",E800="C"),"C",E812-E800)</f>
        <v>-286371</v>
      </c>
      <c r="F934" s="23">
        <f t="shared" si="331"/>
        <v>-466731</v>
      </c>
      <c r="G934" s="23">
        <f t="shared" si="331"/>
        <v>-384910</v>
      </c>
      <c r="H934" s="24">
        <f t="shared" si="331"/>
        <v>1.5876287431010994E-2</v>
      </c>
      <c r="I934" s="24">
        <f t="shared" si="331"/>
        <v>-1.3018356273044134</v>
      </c>
      <c r="J934" s="24">
        <f t="shared" si="331"/>
        <v>1.3109072411776612E-3</v>
      </c>
      <c r="K934" s="40">
        <f t="shared" si="316"/>
        <v>0.99368518375948156</v>
      </c>
    </row>
    <row r="935" spans="1:11">
      <c r="A935" s="1" t="str">
        <f t="shared" si="313"/>
        <v>YE Jan-10</v>
      </c>
      <c r="B935">
        <f t="shared" si="328"/>
        <v>4</v>
      </c>
      <c r="C935" s="1">
        <f t="shared" si="328"/>
        <v>3114.25</v>
      </c>
      <c r="D935" s="1">
        <f t="shared" si="328"/>
        <v>995948</v>
      </c>
      <c r="E935" s="23">
        <f t="shared" ref="E935:J935" si="332">IF(OR(E813="C",E801="C"),"C",E813-E801)</f>
        <v>-133412</v>
      </c>
      <c r="F935" s="23">
        <f t="shared" si="332"/>
        <v>-131309</v>
      </c>
      <c r="G935" s="23">
        <f t="shared" si="332"/>
        <v>-154813</v>
      </c>
      <c r="H935" s="24">
        <f t="shared" si="332"/>
        <v>9.7834779990157994E-3</v>
      </c>
      <c r="I935" s="24">
        <f t="shared" si="332"/>
        <v>-0.98502477679001288</v>
      </c>
      <c r="J935" s="24">
        <f t="shared" si="332"/>
        <v>5.1810351234948815E-3</v>
      </c>
      <c r="K935" s="40">
        <f t="shared" si="316"/>
        <v>0.87799564154227028</v>
      </c>
    </row>
    <row r="936" spans="1:11">
      <c r="A936" s="1" t="str">
        <f t="shared" si="313"/>
        <v>YE Feb-10</v>
      </c>
      <c r="B936">
        <f t="shared" si="328"/>
        <v>-7</v>
      </c>
      <c r="C936" s="1">
        <f t="shared" si="328"/>
        <v>2964.5</v>
      </c>
      <c r="D936" s="1">
        <f t="shared" si="328"/>
        <v>1084453</v>
      </c>
      <c r="E936" s="23">
        <f t="shared" ref="E936:J936" si="333">IF(OR(E814="C",E802="C"),"C",E814-E802)</f>
        <v>26115</v>
      </c>
      <c r="F936" s="23">
        <f t="shared" si="333"/>
        <v>180746</v>
      </c>
      <c r="G936" s="23">
        <f t="shared" si="333"/>
        <v>80580</v>
      </c>
      <c r="H936" s="24">
        <f t="shared" si="333"/>
        <v>1.5743289838268115E-3</v>
      </c>
      <c r="I936" s="24">
        <f t="shared" si="333"/>
        <v>-0.73382112549793277</v>
      </c>
      <c r="J936" s="24">
        <f t="shared" si="333"/>
        <v>7.2429860717253547E-3</v>
      </c>
      <c r="K936" s="40">
        <f t="shared" si="316"/>
        <v>0.97182979420630744</v>
      </c>
    </row>
    <row r="937" spans="1:11">
      <c r="A937" s="1" t="str">
        <f t="shared" si="313"/>
        <v>YE Mar-10</v>
      </c>
      <c r="B937">
        <f t="shared" si="328"/>
        <v>-10</v>
      </c>
      <c r="C937" s="1">
        <f t="shared" si="328"/>
        <v>2770.416666666657</v>
      </c>
      <c r="D937" s="1">
        <f t="shared" si="328"/>
        <v>1012254</v>
      </c>
      <c r="E937" s="23">
        <f t="shared" ref="E937:J937" si="334">IF(OR(E815="C",E803="C"),"C",E815-E803)</f>
        <v>171005</v>
      </c>
      <c r="F937" s="23">
        <f t="shared" si="334"/>
        <v>627442</v>
      </c>
      <c r="G937" s="23">
        <f t="shared" si="334"/>
        <v>332997</v>
      </c>
      <c r="H937" s="24">
        <f t="shared" si="334"/>
        <v>-5.9615492797693292E-4</v>
      </c>
      <c r="I937" s="24">
        <f t="shared" si="334"/>
        <v>-0.39328435297886699</v>
      </c>
      <c r="J937" s="24">
        <f t="shared" si="334"/>
        <v>1.7894982675488169E-2</v>
      </c>
      <c r="K937" s="40">
        <f t="shared" si="316"/>
        <v>0.95159070674397839</v>
      </c>
    </row>
    <row r="938" spans="1:11">
      <c r="A938" s="1" t="str">
        <f t="shared" si="313"/>
        <v>YE Apr-10</v>
      </c>
      <c r="B938">
        <f t="shared" si="328"/>
        <v>-22</v>
      </c>
      <c r="C938" s="1">
        <f t="shared" si="328"/>
        <v>2691.666666666657</v>
      </c>
      <c r="D938" s="1">
        <f t="shared" si="328"/>
        <v>983904</v>
      </c>
      <c r="E938" s="23">
        <f t="shared" ref="E938:J938" si="335">IF(OR(E816="C",E804="C"),"C",E816-E804)</f>
        <v>159414</v>
      </c>
      <c r="F938" s="23">
        <f t="shared" si="335"/>
        <v>532155</v>
      </c>
      <c r="G938" s="23">
        <f t="shared" si="335"/>
        <v>328941</v>
      </c>
      <c r="H938" s="24">
        <f t="shared" si="335"/>
        <v>-5.89790315788008E-3</v>
      </c>
      <c r="I938" s="24">
        <f t="shared" si="335"/>
        <v>-0.39424513199596589</v>
      </c>
      <c r="J938" s="24">
        <f t="shared" si="335"/>
        <v>1.3835080710109304E-2</v>
      </c>
      <c r="K938" s="40">
        <f t="shared" si="316"/>
        <v>1.0837219879696249</v>
      </c>
    </row>
    <row r="939" spans="1:11">
      <c r="A939" s="1" t="str">
        <f t="shared" si="313"/>
        <v>YE May-10</v>
      </c>
      <c r="B939">
        <f t="shared" si="328"/>
        <v>-19</v>
      </c>
      <c r="C939" s="1">
        <f t="shared" si="328"/>
        <v>2676.666666666657</v>
      </c>
      <c r="D939" s="1">
        <f t="shared" si="328"/>
        <v>978324</v>
      </c>
      <c r="E939" s="23">
        <f t="shared" ref="E939:J939" si="336">IF(OR(E817="C",E805="C"),"C",E817-E805)</f>
        <v>105818</v>
      </c>
      <c r="F939" s="23">
        <f t="shared" si="336"/>
        <v>422565</v>
      </c>
      <c r="G939" s="23">
        <f t="shared" si="336"/>
        <v>257996</v>
      </c>
      <c r="H939" s="24">
        <f t="shared" si="336"/>
        <v>-4.3565918376378132E-3</v>
      </c>
      <c r="I939" s="24">
        <f t="shared" si="336"/>
        <v>-0.49177315247702325</v>
      </c>
      <c r="J939" s="24">
        <f t="shared" si="336"/>
        <v>1.2907408313451052E-2</v>
      </c>
      <c r="K939" s="40">
        <f t="shared" si="316"/>
        <v>1.0664478244656053</v>
      </c>
    </row>
    <row r="940" spans="1:11">
      <c r="A940" s="1" t="str">
        <f t="shared" si="313"/>
        <v>YE Jun-10</v>
      </c>
      <c r="B940">
        <f t="shared" si="328"/>
        <v>-45</v>
      </c>
      <c r="C940" s="1">
        <f t="shared" si="328"/>
        <v>2548.666666666657</v>
      </c>
      <c r="D940" s="1">
        <f t="shared" si="328"/>
        <v>932244</v>
      </c>
      <c r="E940" s="23">
        <f t="shared" ref="E940:J940" si="337">IF(OR(E818="C",E806="C"),"C",E818-E806)</f>
        <v>242703</v>
      </c>
      <c r="F940" s="23">
        <f t="shared" si="337"/>
        <v>617523</v>
      </c>
      <c r="G940" s="23">
        <f t="shared" si="337"/>
        <v>341101</v>
      </c>
      <c r="H940" s="24">
        <f t="shared" si="337"/>
        <v>-2.2512008157602459E-3</v>
      </c>
      <c r="I940" s="24">
        <f t="shared" si="337"/>
        <v>-0.19060468298529543</v>
      </c>
      <c r="J940" s="24">
        <f t="shared" si="337"/>
        <v>1.0805448769732884E-2</v>
      </c>
      <c r="K940" s="40">
        <f t="shared" si="316"/>
        <v>1.3972095850869692</v>
      </c>
    </row>
    <row r="941" spans="1:11">
      <c r="A941" s="1" t="str">
        <f t="shared" si="313"/>
        <v>YE Jul-10</v>
      </c>
      <c r="B941">
        <f t="shared" si="328"/>
        <v>-47</v>
      </c>
      <c r="C941" s="1">
        <f t="shared" si="328"/>
        <v>2384.4166666666861</v>
      </c>
      <c r="D941" s="1">
        <f t="shared" si="328"/>
        <v>871143</v>
      </c>
      <c r="E941" s="23">
        <f t="shared" ref="E941:J941" si="338">IF(OR(E819="C",E807="C"),"C",E819-E807)</f>
        <v>260747</v>
      </c>
      <c r="F941" s="23">
        <f t="shared" si="338"/>
        <v>550835</v>
      </c>
      <c r="G941" s="23">
        <f t="shared" si="338"/>
        <v>307564</v>
      </c>
      <c r="H941" s="24">
        <f t="shared" si="338"/>
        <v>-2.3748083171224454E-3</v>
      </c>
      <c r="I941" s="24">
        <f t="shared" si="338"/>
        <v>-0.11096236625398603</v>
      </c>
      <c r="J941" s="24">
        <f t="shared" si="338"/>
        <v>5.5727700781191825E-3</v>
      </c>
      <c r="K941" s="40">
        <f t="shared" si="316"/>
        <v>1.3755366931080175</v>
      </c>
    </row>
    <row r="942" spans="1:11">
      <c r="A942" s="1" t="str">
        <f t="shared" si="313"/>
        <v>YE Aug-10</v>
      </c>
      <c r="B942">
        <f t="shared" si="328"/>
        <v>-41</v>
      </c>
      <c r="C942" s="1">
        <f t="shared" si="328"/>
        <v>2326.583333333343</v>
      </c>
      <c r="D942" s="1">
        <f t="shared" si="328"/>
        <v>849629</v>
      </c>
      <c r="E942" s="23">
        <f t="shared" ref="E942:J942" si="339">IF(OR(E820="C",E808="C"),"C",E820-E808)</f>
        <v>307777</v>
      </c>
      <c r="F942" s="23">
        <f t="shared" si="339"/>
        <v>552380</v>
      </c>
      <c r="G942" s="23">
        <f t="shared" si="339"/>
        <v>306893</v>
      </c>
      <c r="H942" s="24">
        <f t="shared" si="339"/>
        <v>-2.2463705574733428E-3</v>
      </c>
      <c r="I942" s="24">
        <f t="shared" si="339"/>
        <v>-2.9477166308922165E-3</v>
      </c>
      <c r="J942" s="24">
        <f t="shared" si="339"/>
        <v>1.3405623419542323E-3</v>
      </c>
      <c r="K942" s="40">
        <f t="shared" si="316"/>
        <v>1.2753840457911565</v>
      </c>
    </row>
    <row r="943" spans="1:11">
      <c r="A943" s="1" t="str">
        <f t="shared" si="313"/>
        <v>YE Sep-10</v>
      </c>
      <c r="B943">
        <f t="shared" si="328"/>
        <v>-44</v>
      </c>
      <c r="C943" s="1">
        <f t="shared" si="328"/>
        <v>2108.25</v>
      </c>
      <c r="D943" s="1">
        <f t="shared" si="328"/>
        <v>771029</v>
      </c>
      <c r="E943" s="23">
        <f t="shared" ref="E943:J943" si="340">IF(OR(E821="C",E809="C"),"C",E821-E809)</f>
        <v>301962</v>
      </c>
      <c r="F943" s="23">
        <f t="shared" si="340"/>
        <v>460802</v>
      </c>
      <c r="G943" s="23">
        <f t="shared" si="340"/>
        <v>229859</v>
      </c>
      <c r="H943" s="24">
        <f t="shared" si="340"/>
        <v>1.1500696873962823E-3</v>
      </c>
      <c r="I943" s="24">
        <f t="shared" si="340"/>
        <v>4.1704585854688503E-2</v>
      </c>
      <c r="J943" s="24">
        <f t="shared" si="340"/>
        <v>-3.0265657557870806E-3</v>
      </c>
      <c r="K943" s="40">
        <f t="shared" si="316"/>
        <v>1.2344752213567176</v>
      </c>
    </row>
    <row r="944" spans="1:11">
      <c r="A944" s="1" t="str">
        <f t="shared" si="313"/>
        <v>YE Oct-10</v>
      </c>
      <c r="B944">
        <f t="shared" si="328"/>
        <v>-45</v>
      </c>
      <c r="C944" s="1">
        <f t="shared" si="328"/>
        <v>1870.583333333343</v>
      </c>
      <c r="D944" s="1">
        <f t="shared" si="328"/>
        <v>682617</v>
      </c>
      <c r="E944" s="23">
        <f t="shared" ref="E944:J944" si="341">IF(OR(E822="C",E810="C"),"C",E822-E810)</f>
        <v>319188</v>
      </c>
      <c r="F944" s="23">
        <f t="shared" si="341"/>
        <v>406814</v>
      </c>
      <c r="G944" s="23">
        <f t="shared" si="341"/>
        <v>163163</v>
      </c>
      <c r="H944" s="24">
        <f t="shared" si="341"/>
        <v>5.5876887961654464E-3</v>
      </c>
      <c r="I944" s="24">
        <f t="shared" si="341"/>
        <v>0.13814773861267327</v>
      </c>
      <c r="J944" s="24">
        <f t="shared" si="341"/>
        <v>-7.4778878511416735E-3</v>
      </c>
      <c r="K944" s="40">
        <f t="shared" si="316"/>
        <v>1.1421636947872145</v>
      </c>
    </row>
    <row r="945" spans="1:11">
      <c r="A945" s="1" t="str">
        <f t="shared" si="313"/>
        <v>YE Nov-10</v>
      </c>
      <c r="B945">
        <f t="shared" si="328"/>
        <v>-35</v>
      </c>
      <c r="C945" s="1">
        <f t="shared" si="328"/>
        <v>1721.916666666657</v>
      </c>
      <c r="D945" s="1">
        <f t="shared" si="328"/>
        <v>629097</v>
      </c>
      <c r="E945" s="23">
        <f t="shared" ref="E945:J945" si="342">IF(OR(E823="C",E811="C"),"C",E823-E811)</f>
        <v>364791</v>
      </c>
      <c r="F945" s="23">
        <f t="shared" si="342"/>
        <v>446917</v>
      </c>
      <c r="G945" s="23">
        <f t="shared" si="342"/>
        <v>161498</v>
      </c>
      <c r="H945" s="24">
        <f t="shared" si="342"/>
        <v>8.1777825081792432E-3</v>
      </c>
      <c r="I945" s="24">
        <f t="shared" si="342"/>
        <v>0.2638307020337507</v>
      </c>
      <c r="J945" s="24">
        <f t="shared" si="342"/>
        <v>-9.472575204805489E-3</v>
      </c>
      <c r="K945" s="40">
        <f t="shared" si="316"/>
        <v>0.96414772616085287</v>
      </c>
    </row>
    <row r="946" spans="1:11">
      <c r="A946" s="1" t="str">
        <f t="shared" si="313"/>
        <v>YE Dec-10</v>
      </c>
      <c r="B946">
        <f t="shared" si="328"/>
        <v>-31</v>
      </c>
      <c r="C946" s="1">
        <f t="shared" si="328"/>
        <v>1557</v>
      </c>
      <c r="D946" s="1">
        <f t="shared" si="328"/>
        <v>567748</v>
      </c>
      <c r="E946" s="23">
        <f t="shared" ref="E946:J946" si="343">IF(OR(E824="C",E812="C"),"C",E824-E812)</f>
        <v>253761</v>
      </c>
      <c r="F946" s="23">
        <f t="shared" si="343"/>
        <v>232922</v>
      </c>
      <c r="G946" s="23">
        <f t="shared" si="343"/>
        <v>47898</v>
      </c>
      <c r="H946" s="24">
        <f t="shared" si="343"/>
        <v>8.4253872019826037E-3</v>
      </c>
      <c r="I946" s="24">
        <f t="shared" si="343"/>
        <v>9.1407012948259592E-2</v>
      </c>
      <c r="J946" s="24">
        <f t="shared" si="343"/>
        <v>-1.0720224386203903E-2</v>
      </c>
      <c r="K946" s="40">
        <f t="shared" si="316"/>
        <v>0.86192202905347415</v>
      </c>
    </row>
    <row r="947" spans="1:11">
      <c r="A947" s="1" t="str">
        <f t="shared" si="313"/>
        <v>YE Jan-11</v>
      </c>
      <c r="B947">
        <f t="shared" si="328"/>
        <v>-36</v>
      </c>
      <c r="C947" s="1">
        <f t="shared" si="328"/>
        <v>1228.4166666666861</v>
      </c>
      <c r="D947" s="1">
        <f t="shared" si="328"/>
        <v>445515</v>
      </c>
      <c r="E947" s="23">
        <f t="shared" ref="E947:J947" si="344">IF(OR(E825="C",E813="C"),"C",E825-E813)</f>
        <v>117566</v>
      </c>
      <c r="F947" s="23">
        <f t="shared" si="344"/>
        <v>-58765</v>
      </c>
      <c r="G947" s="23">
        <f t="shared" si="344"/>
        <v>-62052</v>
      </c>
      <c r="H947" s="24">
        <f t="shared" si="344"/>
        <v>3.6054399473359755E-3</v>
      </c>
      <c r="I947" s="24">
        <f t="shared" si="344"/>
        <v>-8.6588675004421134E-2</v>
      </c>
      <c r="J947" s="24">
        <f t="shared" si="344"/>
        <v>-1.3817612107563937E-2</v>
      </c>
      <c r="K947" s="40">
        <f t="shared" si="316"/>
        <v>0.82361200647527966</v>
      </c>
    </row>
    <row r="948" spans="1:11">
      <c r="A948" s="1" t="str">
        <f t="shared" si="313"/>
        <v>YE Feb-11</v>
      </c>
      <c r="B948">
        <f t="shared" si="328"/>
        <v>-34</v>
      </c>
      <c r="C948" s="1">
        <f t="shared" si="328"/>
        <v>951.75</v>
      </c>
      <c r="D948" s="1">
        <f t="shared" si="328"/>
        <v>352555</v>
      </c>
      <c r="E948" s="23">
        <f t="shared" ref="E948:J948" si="345">IF(OR(E826="C",E814="C"),"C",E826-E814)</f>
        <v>30370</v>
      </c>
      <c r="F948" s="23">
        <f t="shared" si="345"/>
        <v>-158702</v>
      </c>
      <c r="G948" s="23">
        <f t="shared" si="345"/>
        <v>-168597</v>
      </c>
      <c r="H948" s="24">
        <f t="shared" si="345"/>
        <v>9.857400958832585E-3</v>
      </c>
      <c r="I948" s="24">
        <f t="shared" si="345"/>
        <v>-0.18973561661258032</v>
      </c>
      <c r="J948" s="24">
        <f t="shared" si="345"/>
        <v>-1.1199650092087676E-2</v>
      </c>
      <c r="K948" s="40">
        <f t="shared" si="316"/>
        <v>0.71979787038551279</v>
      </c>
    </row>
    <row r="949" spans="1:11">
      <c r="A949" s="1" t="str">
        <f t="shared" si="313"/>
        <v>YE Mar-11</v>
      </c>
      <c r="B949">
        <f t="shared" si="328"/>
        <v>-86</v>
      </c>
      <c r="C949" s="1">
        <f t="shared" si="328"/>
        <v>415.91666666668607</v>
      </c>
      <c r="D949" s="1">
        <f t="shared" si="328"/>
        <v>153225</v>
      </c>
      <c r="E949" s="23">
        <f t="shared" ref="E949:J949" si="346">IF(OR(E827="C",E815="C"),"C",E827-E815)</f>
        <v>-107139</v>
      </c>
      <c r="F949" s="23">
        <f t="shared" si="346"/>
        <v>-410468</v>
      </c>
      <c r="G949" s="23">
        <f t="shared" si="346"/>
        <v>-355003</v>
      </c>
      <c r="H949" s="24">
        <f t="shared" si="346"/>
        <v>1.6266435580555072E-2</v>
      </c>
      <c r="I949" s="24">
        <f t="shared" si="346"/>
        <v>-0.31554545121655053</v>
      </c>
      <c r="J949" s="24">
        <f t="shared" si="346"/>
        <v>-1.2100972469189841E-2</v>
      </c>
      <c r="K949" s="40">
        <f t="shared" si="316"/>
        <v>1.241663085307593</v>
      </c>
    </row>
    <row r="950" spans="1:11">
      <c r="A950" s="1" t="str">
        <f t="shared" si="313"/>
        <v>YE Apr-11</v>
      </c>
      <c r="B950">
        <f t="shared" si="328"/>
        <v>-81</v>
      </c>
      <c r="C950" s="1">
        <f t="shared" si="328"/>
        <v>-145.75</v>
      </c>
      <c r="D950" s="1">
        <f t="shared" si="328"/>
        <v>-48975</v>
      </c>
      <c r="E950" s="23">
        <f t="shared" ref="E950:J950" si="347">IF(OR(E828="C",E816="C"),"C",E828-E816)</f>
        <v>-143508</v>
      </c>
      <c r="F950" s="23">
        <f t="shared" si="347"/>
        <v>-537870</v>
      </c>
      <c r="G950" s="23">
        <f t="shared" si="347"/>
        <v>-437656</v>
      </c>
      <c r="H950" s="24">
        <f t="shared" si="347"/>
        <v>1.8239838148865095E-2</v>
      </c>
      <c r="I950" s="24">
        <f t="shared" si="347"/>
        <v>-0.24371884917690778</v>
      </c>
      <c r="J950" s="24">
        <f t="shared" si="347"/>
        <v>-1.5592075624851542E-2</v>
      </c>
      <c r="K950" s="40">
        <f t="shared" si="316"/>
        <v>1.0168859571864317</v>
      </c>
    </row>
    <row r="951" spans="1:11">
      <c r="A951" s="1" t="str">
        <f t="shared" si="313"/>
        <v>YE May-11</v>
      </c>
      <c r="B951">
        <f t="shared" si="328"/>
        <v>-73</v>
      </c>
      <c r="C951" s="1">
        <f t="shared" si="328"/>
        <v>-814.91666666665697</v>
      </c>
      <c r="D951" s="1">
        <f t="shared" si="328"/>
        <v>-297905</v>
      </c>
      <c r="E951" s="23">
        <f t="shared" ref="E951:J951" si="348">IF(OR(E829="C",E817="C"),"C",E829-E817)</f>
        <v>-67969</v>
      </c>
      <c r="F951" s="23">
        <f t="shared" si="348"/>
        <v>-398760</v>
      </c>
      <c r="G951" s="23">
        <f t="shared" si="348"/>
        <v>-375828</v>
      </c>
      <c r="H951" s="24">
        <f t="shared" si="348"/>
        <v>1.9586335607899574E-2</v>
      </c>
      <c r="I951" s="24">
        <f t="shared" si="348"/>
        <v>7.82079442680228E-2</v>
      </c>
      <c r="J951" s="24">
        <f t="shared" si="348"/>
        <v>-1.5083660081804728E-2</v>
      </c>
      <c r="K951" s="40">
        <f t="shared" si="316"/>
        <v>0.73733256082518039</v>
      </c>
    </row>
    <row r="952" spans="1:11">
      <c r="A952" s="1" t="str">
        <f t="shared" si="313"/>
        <v>YE Jun-11</v>
      </c>
      <c r="B952">
        <f t="shared" si="328"/>
        <v>-71</v>
      </c>
      <c r="C952" s="1">
        <f t="shared" si="328"/>
        <v>-1279.5</v>
      </c>
      <c r="D952" s="1">
        <f t="shared" si="328"/>
        <v>-465155</v>
      </c>
      <c r="E952" s="23">
        <f t="shared" ref="E952:J952" si="349">IF(OR(E830="C",E818="C"),"C",E830-E818)</f>
        <v>-146131</v>
      </c>
      <c r="F952" s="23">
        <f t="shared" si="349"/>
        <v>-506155</v>
      </c>
      <c r="G952" s="23">
        <f t="shared" si="349"/>
        <v>-444250</v>
      </c>
      <c r="H952" s="24">
        <f t="shared" si="349"/>
        <v>2.1123366577604719E-2</v>
      </c>
      <c r="I952" s="24">
        <f t="shared" si="349"/>
        <v>4.5411292362857125E-2</v>
      </c>
      <c r="J952" s="24">
        <f t="shared" si="349"/>
        <v>-1.3658767609787015E-2</v>
      </c>
      <c r="K952" s="40">
        <f t="shared" si="316"/>
        <v>0.59420560020529933</v>
      </c>
    </row>
    <row r="953" spans="1:11">
      <c r="A953" s="1" t="str">
        <f t="shared" si="313"/>
        <v>YE Jul-11</v>
      </c>
      <c r="B953">
        <f t="shared" si="328"/>
        <v>-62</v>
      </c>
      <c r="C953" s="1">
        <f t="shared" si="328"/>
        <v>-1721.1666666666861</v>
      </c>
      <c r="D953" s="1">
        <f t="shared" si="328"/>
        <v>-629455</v>
      </c>
      <c r="E953" s="23">
        <f t="shared" ref="E953:J953" si="350">IF(OR(E831="C",E819="C"),"C",E831-E819)</f>
        <v>-141720</v>
      </c>
      <c r="F953" s="23">
        <f t="shared" si="350"/>
        <v>-466914</v>
      </c>
      <c r="G953" s="23">
        <f t="shared" si="350"/>
        <v>-461329</v>
      </c>
      <c r="H953" s="24">
        <f t="shared" si="350"/>
        <v>2.5512170438319215E-2</v>
      </c>
      <c r="I953" s="24">
        <f t="shared" si="350"/>
        <v>0.17106661426777947</v>
      </c>
      <c r="J953" s="24">
        <f t="shared" si="350"/>
        <v>-1.1960912053878614E-2</v>
      </c>
      <c r="K953" s="40">
        <f t="shared" si="316"/>
        <v>0.32719059766053249</v>
      </c>
    </row>
    <row r="954" spans="1:11">
      <c r="A954" s="1" t="str">
        <f t="shared" si="313"/>
        <v>YE Aug-11</v>
      </c>
      <c r="B954">
        <f t="shared" si="328"/>
        <v>-56</v>
      </c>
      <c r="C954" s="1">
        <f t="shared" si="328"/>
        <v>-2128.333333333343</v>
      </c>
      <c r="D954" s="1">
        <f t="shared" si="328"/>
        <v>-780921</v>
      </c>
      <c r="E954" s="23">
        <f t="shared" ref="E954:J954" si="351">IF(OR(E832="C",E820="C"),"C",E832-E820)</f>
        <v>-55876</v>
      </c>
      <c r="F954" s="23">
        <f t="shared" si="351"/>
        <v>-295836</v>
      </c>
      <c r="G954" s="23">
        <f t="shared" si="351"/>
        <v>-369886</v>
      </c>
      <c r="H954" s="24">
        <f t="shared" si="351"/>
        <v>2.5183574488675253E-2</v>
      </c>
      <c r="I954" s="24">
        <f t="shared" si="351"/>
        <v>0.44733749384131727</v>
      </c>
      <c r="J954" s="24">
        <f t="shared" si="351"/>
        <v>-1.0634293478433587E-2</v>
      </c>
      <c r="K954" s="40">
        <f t="shared" si="316"/>
        <v>0.11166969825705308</v>
      </c>
    </row>
    <row r="955" spans="1:11">
      <c r="A955" s="1" t="str">
        <f t="shared" si="313"/>
        <v>YE Sep-11</v>
      </c>
      <c r="B955">
        <f t="shared" si="328"/>
        <v>-37</v>
      </c>
      <c r="C955" s="1">
        <f t="shared" si="328"/>
        <v>-2194.6666666666861</v>
      </c>
      <c r="D955" s="1">
        <f t="shared" si="328"/>
        <v>-804801</v>
      </c>
      <c r="E955" s="23">
        <f t="shared" ref="E955:J955" si="352">IF(OR(E833="C",E821="C"),"C",E833-E821)</f>
        <v>-41483</v>
      </c>
      <c r="F955" s="23">
        <f t="shared" si="352"/>
        <v>-263435</v>
      </c>
      <c r="G955" s="23">
        <f t="shared" si="352"/>
        <v>-352043</v>
      </c>
      <c r="H955" s="24">
        <f t="shared" si="352"/>
        <v>2.5092956841208602E-2</v>
      </c>
      <c r="I955" s="24">
        <f t="shared" si="352"/>
        <v>0.49266725371898445</v>
      </c>
      <c r="J955" s="24">
        <f t="shared" si="352"/>
        <v>-1.0217446825327992E-2</v>
      </c>
      <c r="K955" s="40">
        <f t="shared" si="316"/>
        <v>-0.17776974145723301</v>
      </c>
    </row>
    <row r="956" spans="1:11">
      <c r="A956" s="1" t="str">
        <f t="shared" si="313"/>
        <v>YE Oct-11</v>
      </c>
      <c r="B956">
        <f t="shared" si="328"/>
        <v>-63</v>
      </c>
      <c r="C956" s="1">
        <f t="shared" si="328"/>
        <v>-2549.666666666657</v>
      </c>
      <c r="D956" s="1">
        <f t="shared" si="328"/>
        <v>-936861</v>
      </c>
      <c r="E956" s="23">
        <f t="shared" ref="E956:J957" si="353">IF(OR(E834="C",E822="C"),"C",E834-E822)</f>
        <v>-62418</v>
      </c>
      <c r="F956" s="23">
        <f t="shared" si="353"/>
        <v>-257584</v>
      </c>
      <c r="G956" s="23">
        <f t="shared" si="353"/>
        <v>-358505</v>
      </c>
      <c r="H956" s="24">
        <f t="shared" si="353"/>
        <v>2.6354074000977779E-2</v>
      </c>
      <c r="I956" s="24">
        <f t="shared" si="353"/>
        <v>0.54708715879547043</v>
      </c>
      <c r="J956" s="24">
        <f t="shared" si="353"/>
        <v>-8.0189498267642101E-3</v>
      </c>
      <c r="K956" s="40">
        <f t="shared" si="316"/>
        <v>5.2345524813091515E-2</v>
      </c>
    </row>
    <row r="957" spans="1:11">
      <c r="A957" s="1" t="str">
        <f t="shared" si="313"/>
        <v>YE Nov-11</v>
      </c>
      <c r="B957">
        <f t="shared" si="328"/>
        <v>-68</v>
      </c>
      <c r="C957" s="1">
        <f t="shared" si="328"/>
        <v>-2928.5</v>
      </c>
      <c r="D957" s="1">
        <f t="shared" si="328"/>
        <v>-1073241</v>
      </c>
      <c r="E957" s="23">
        <f t="shared" si="353"/>
        <v>-153621</v>
      </c>
      <c r="F957" s="23">
        <f t="shared" si="353"/>
        <v>-350136</v>
      </c>
      <c r="G957" s="23">
        <f t="shared" si="353"/>
        <v>-419917</v>
      </c>
      <c r="H957" s="24">
        <f t="shared" si="353"/>
        <v>2.8005309424577574E-2</v>
      </c>
      <c r="I957" s="24">
        <f t="shared" si="353"/>
        <v>0.46849929080386943</v>
      </c>
      <c r="J957" s="24">
        <f t="shared" si="353"/>
        <v>-4.6787120210596278E-3</v>
      </c>
      <c r="K957" s="40">
        <f t="shared" si="316"/>
        <v>-2.4922141604406534E-3</v>
      </c>
    </row>
    <row r="958" spans="1:11">
      <c r="A958" s="1"/>
      <c r="C958" s="1"/>
      <c r="D958" s="1"/>
      <c r="E958" s="23"/>
      <c r="F958" s="23"/>
      <c r="G958" s="23"/>
      <c r="H958" s="24"/>
      <c r="I958" s="24"/>
      <c r="J958" s="24"/>
      <c r="K958" s="40"/>
    </row>
    <row r="959" spans="1:11">
      <c r="A959" s="27" t="s">
        <v>32</v>
      </c>
      <c r="H959" s="1"/>
    </row>
    <row r="960" spans="1:11">
      <c r="A960" s="1" t="str">
        <f>TEXT(A716,"mmm-yy")</f>
        <v>YE Dec-01</v>
      </c>
      <c r="B960" s="32">
        <f t="shared" ref="B960:D979" si="354">B716/B704-1</f>
        <v>1.655743359779227E-2</v>
      </c>
      <c r="C960" s="32">
        <f t="shared" si="354"/>
        <v>1.1433867660209485E-2</v>
      </c>
      <c r="D960" s="32">
        <f t="shared" si="354"/>
        <v>8.67832949151226E-3</v>
      </c>
      <c r="E960" s="34">
        <f t="shared" ref="E960:J960" si="355">IF(OR(E716="C",E704="C"),"C",E716/E704-1)</f>
        <v>6.4818547902918633E-2</v>
      </c>
      <c r="F960" s="34">
        <f t="shared" si="355"/>
        <v>6.4902048287119429E-2</v>
      </c>
      <c r="G960" s="34">
        <f t="shared" si="355"/>
        <v>6.780839817538542E-2</v>
      </c>
      <c r="H960" s="34">
        <f t="shared" si="355"/>
        <v>-2.7217896892665072E-3</v>
      </c>
      <c r="I960" s="34">
        <f t="shared" si="355"/>
        <v>5.5657206831941419E-2</v>
      </c>
      <c r="J960" s="34">
        <f t="shared" si="355"/>
        <v>7.8417477198833296E-5</v>
      </c>
      <c r="K960" s="32">
        <f>K716/K704-1</f>
        <v>-5.0401145751789445E-3</v>
      </c>
    </row>
    <row r="961" spans="1:11">
      <c r="A961" s="1" t="str">
        <f t="shared" ref="A961:A1024" si="356">TEXT(A717,"mmm-yy")</f>
        <v>YE Jan-02</v>
      </c>
      <c r="B961" s="32">
        <f t="shared" si="354"/>
        <v>1.6879090595935287E-2</v>
      </c>
      <c r="C961" s="32">
        <f t="shared" si="354"/>
        <v>1.2280625970599424E-2</v>
      </c>
      <c r="D961" s="32">
        <f t="shared" si="354"/>
        <v>9.5408530364780031E-3</v>
      </c>
      <c r="E961" s="34">
        <f t="shared" ref="E961:J961" si="357">IF(OR(E717="C",E705="C"),"C",E717/E705-1)</f>
        <v>5.7097659991330207E-2</v>
      </c>
      <c r="F961" s="34">
        <f t="shared" si="357"/>
        <v>5.6569773186870176E-2</v>
      </c>
      <c r="G961" s="34">
        <f t="shared" si="357"/>
        <v>5.152333799445441E-2</v>
      </c>
      <c r="H961" s="34">
        <f t="shared" si="357"/>
        <v>4.7991661336217462E-3</v>
      </c>
      <c r="I961" s="34">
        <f t="shared" si="357"/>
        <v>4.7107362531998431E-2</v>
      </c>
      <c r="J961" s="34">
        <f t="shared" si="357"/>
        <v>-4.9937373285313669E-4</v>
      </c>
      <c r="K961" s="32">
        <f t="shared" ref="K961:K1024" si="358">K717/K705-1</f>
        <v>-4.5221350973407848E-3</v>
      </c>
    </row>
    <row r="962" spans="1:11">
      <c r="A962" s="1" t="str">
        <f t="shared" si="356"/>
        <v>YE Feb-02</v>
      </c>
      <c r="B962" s="32">
        <f t="shared" si="354"/>
        <v>2.00138026224983E-2</v>
      </c>
      <c r="C962" s="32">
        <f t="shared" si="354"/>
        <v>1.4283256015856782E-2</v>
      </c>
      <c r="D962" s="32">
        <f t="shared" si="354"/>
        <v>1.4229069589465793E-2</v>
      </c>
      <c r="E962" s="34">
        <f t="shared" ref="E962:J962" si="359">IF(OR(E718="C",E706="C"),"C",E718/E706-1)</f>
        <v>6.0192134211846549E-2</v>
      </c>
      <c r="F962" s="34">
        <f t="shared" si="359"/>
        <v>5.9778696955403055E-2</v>
      </c>
      <c r="G962" s="34">
        <f t="shared" si="359"/>
        <v>5.1440612896170856E-2</v>
      </c>
      <c r="H962" s="34">
        <f t="shared" si="359"/>
        <v>7.930152171186533E-3</v>
      </c>
      <c r="I962" s="34">
        <f t="shared" si="359"/>
        <v>4.5318228396850513E-2</v>
      </c>
      <c r="J962" s="34">
        <f t="shared" si="359"/>
        <v>-3.8996446314043531E-4</v>
      </c>
      <c r="K962" s="32">
        <f t="shared" si="358"/>
        <v>-5.6181069235612391E-3</v>
      </c>
    </row>
    <row r="963" spans="1:11">
      <c r="A963" s="1" t="str">
        <f t="shared" si="356"/>
        <v>YE Mar-02</v>
      </c>
      <c r="B963" s="32">
        <f t="shared" si="354"/>
        <v>1.4099037138927129E-2</v>
      </c>
      <c r="C963" s="32">
        <f t="shared" si="354"/>
        <v>1.5989538085517729E-2</v>
      </c>
      <c r="D963" s="32">
        <f t="shared" si="354"/>
        <v>1.5968424586900953E-2</v>
      </c>
      <c r="E963" s="34">
        <f t="shared" ref="E963:J963" si="360">IF(OR(E719="C",E707="C"),"C",E719/E707-1)</f>
        <v>6.2882741523396346E-2</v>
      </c>
      <c r="F963" s="34">
        <f t="shared" si="360"/>
        <v>6.6753653053890583E-2</v>
      </c>
      <c r="G963" s="34">
        <f t="shared" si="360"/>
        <v>5.2265153329681846E-2</v>
      </c>
      <c r="H963" s="34">
        <f t="shared" si="360"/>
        <v>1.3768867740571844E-2</v>
      </c>
      <c r="I963" s="34">
        <f t="shared" si="360"/>
        <v>4.6176943890329225E-2</v>
      </c>
      <c r="J963" s="34">
        <f t="shared" si="360"/>
        <v>3.6418989407487334E-3</v>
      </c>
      <c r="K963" s="32">
        <f t="shared" si="358"/>
        <v>1.864217277953939E-3</v>
      </c>
    </row>
    <row r="964" spans="1:11">
      <c r="A964" s="1" t="str">
        <f t="shared" si="356"/>
        <v>YE Apr-02</v>
      </c>
      <c r="B964" s="32">
        <f t="shared" si="354"/>
        <v>6.1728395061728669E-3</v>
      </c>
      <c r="C964" s="32">
        <f t="shared" si="354"/>
        <v>1.5079868315646117E-2</v>
      </c>
      <c r="D964" s="32">
        <f t="shared" si="354"/>
        <v>1.5071044425626567E-2</v>
      </c>
      <c r="E964" s="34">
        <f t="shared" ref="E964:J964" si="361">IF(OR(E720="C",E708="C"),"C",E720/E708-1)</f>
        <v>6.5678121161784953E-2</v>
      </c>
      <c r="F964" s="34">
        <f t="shared" si="361"/>
        <v>6.9414941597671476E-2</v>
      </c>
      <c r="G964" s="34">
        <f t="shared" si="361"/>
        <v>5.5217167560388969E-2</v>
      </c>
      <c r="H964" s="34">
        <f t="shared" si="361"/>
        <v>1.3454836097963829E-2</v>
      </c>
      <c r="I964" s="34">
        <f t="shared" si="361"/>
        <v>4.9855699277476795E-2</v>
      </c>
      <c r="J964" s="34">
        <f t="shared" si="361"/>
        <v>3.5065188650140744E-3</v>
      </c>
      <c r="K964" s="32">
        <f t="shared" si="358"/>
        <v>8.8523844609489366E-3</v>
      </c>
    </row>
    <row r="965" spans="1:11">
      <c r="A965" s="1" t="str">
        <f t="shared" si="356"/>
        <v>YE May-02</v>
      </c>
      <c r="B965" s="32">
        <f t="shared" si="354"/>
        <v>9.0309135116359851E-3</v>
      </c>
      <c r="C965" s="32">
        <f t="shared" si="354"/>
        <v>1.5930403743704913E-2</v>
      </c>
      <c r="D965" s="32">
        <f t="shared" si="354"/>
        <v>1.5938061201487219E-2</v>
      </c>
      <c r="E965" s="34">
        <f t="shared" ref="E965:J965" si="362">IF(OR(E721="C",E709="C"),"C",E721/E709-1)</f>
        <v>6.4753402029957163E-2</v>
      </c>
      <c r="F965" s="34">
        <f t="shared" si="362"/>
        <v>7.0482759708705656E-2</v>
      </c>
      <c r="G965" s="34">
        <f t="shared" si="362"/>
        <v>5.8347062372209768E-2</v>
      </c>
      <c r="H965" s="34">
        <f t="shared" si="362"/>
        <v>1.1466651883829782E-2</v>
      </c>
      <c r="I965" s="34">
        <f t="shared" si="362"/>
        <v>4.8049524565246582E-2</v>
      </c>
      <c r="J965" s="34">
        <f t="shared" si="362"/>
        <v>5.3809245106195558E-3</v>
      </c>
      <c r="K965" s="32">
        <f t="shared" si="358"/>
        <v>6.8377392007321625E-3</v>
      </c>
    </row>
    <row r="966" spans="1:11">
      <c r="A966" s="1" t="str">
        <f t="shared" si="356"/>
        <v>YE Jun-02</v>
      </c>
      <c r="B966" s="32">
        <f t="shared" si="354"/>
        <v>7.3555166374781322E-3</v>
      </c>
      <c r="C966" s="32">
        <f t="shared" si="354"/>
        <v>1.7009072542163883E-2</v>
      </c>
      <c r="D966" s="32">
        <f t="shared" si="354"/>
        <v>1.7002154971270445E-2</v>
      </c>
      <c r="E966" s="34">
        <f t="shared" ref="E966:J966" si="363">IF(OR(E722="C",E710="C"),"C",E722/E710-1)</f>
        <v>6.4474527638531454E-2</v>
      </c>
      <c r="F966" s="34">
        <f t="shared" si="363"/>
        <v>6.9736074420190253E-2</v>
      </c>
      <c r="G966" s="34">
        <f t="shared" si="363"/>
        <v>5.5467880939280567E-2</v>
      </c>
      <c r="H966" s="34">
        <f t="shared" si="363"/>
        <v>1.3518358766362537E-2</v>
      </c>
      <c r="I966" s="34">
        <f t="shared" si="363"/>
        <v>4.6678733604652134E-2</v>
      </c>
      <c r="J966" s="34">
        <f t="shared" si="363"/>
        <v>4.9428583259114589E-3</v>
      </c>
      <c r="K966" s="32">
        <f t="shared" si="358"/>
        <v>9.5830674923078618E-3</v>
      </c>
    </row>
    <row r="967" spans="1:11">
      <c r="A967" s="1" t="str">
        <f t="shared" si="356"/>
        <v>YE Jul-02</v>
      </c>
      <c r="B967" s="32">
        <f t="shared" si="354"/>
        <v>1.0474860335194514E-3</v>
      </c>
      <c r="C967" s="32">
        <f t="shared" si="354"/>
        <v>1.7076072948113641E-2</v>
      </c>
      <c r="D967" s="32">
        <f t="shared" si="354"/>
        <v>1.707045934043494E-2</v>
      </c>
      <c r="E967" s="34">
        <f t="shared" ref="E967:J967" si="364">IF(OR(E723="C",E711="C"),"C",E723/E711-1)</f>
        <v>6.3784206769472274E-2</v>
      </c>
      <c r="F967" s="34">
        <f t="shared" si="364"/>
        <v>6.8862371863217975E-2</v>
      </c>
      <c r="G967" s="34">
        <f t="shared" si="364"/>
        <v>5.3493457927296761E-2</v>
      </c>
      <c r="H967" s="34">
        <f t="shared" si="364"/>
        <v>1.4588523374562623E-2</v>
      </c>
      <c r="I967" s="34">
        <f t="shared" si="364"/>
        <v>4.5929706246046198E-2</v>
      </c>
      <c r="J967" s="34">
        <f t="shared" si="364"/>
        <v>4.7736797194677383E-3</v>
      </c>
      <c r="K967" s="32">
        <f t="shared" si="358"/>
        <v>1.6011814762259213E-2</v>
      </c>
    </row>
    <row r="968" spans="1:11">
      <c r="A968" s="1" t="str">
        <f t="shared" si="356"/>
        <v>YE Aug-02</v>
      </c>
      <c r="B968" s="32">
        <f t="shared" si="354"/>
        <v>-4.8678720445062273E-3</v>
      </c>
      <c r="C968" s="32">
        <f t="shared" si="354"/>
        <v>1.6920292359628775E-2</v>
      </c>
      <c r="D968" s="32">
        <f t="shared" si="354"/>
        <v>1.6911674165867474E-2</v>
      </c>
      <c r="E968" s="34">
        <f t="shared" ref="E968:J968" si="365">IF(OR(E724="C",E712="C"),"C",E724/E712-1)</f>
        <v>5.9276514174353201E-2</v>
      </c>
      <c r="F968" s="34">
        <f t="shared" si="365"/>
        <v>6.4466208401839697E-2</v>
      </c>
      <c r="G968" s="34">
        <f t="shared" si="365"/>
        <v>4.7049206514735875E-2</v>
      </c>
      <c r="H968" s="34">
        <f t="shared" si="365"/>
        <v>1.6634368068602079E-2</v>
      </c>
      <c r="I968" s="34">
        <f t="shared" si="365"/>
        <v>4.1660294679216614E-2</v>
      </c>
      <c r="J968" s="34">
        <f t="shared" si="365"/>
        <v>4.8992818759241441E-3</v>
      </c>
      <c r="K968" s="32">
        <f t="shared" si="358"/>
        <v>2.1894745222324374E-2</v>
      </c>
    </row>
    <row r="969" spans="1:11">
      <c r="A969" s="1" t="str">
        <f t="shared" si="356"/>
        <v>YE Sep-02</v>
      </c>
      <c r="B969" s="32">
        <f t="shared" si="354"/>
        <v>-3.4423407917383297E-3</v>
      </c>
      <c r="C969" s="32">
        <f t="shared" si="354"/>
        <v>1.5976683857556795E-2</v>
      </c>
      <c r="D969" s="32">
        <f t="shared" si="354"/>
        <v>1.5980846462845699E-2</v>
      </c>
      <c r="E969" s="34">
        <f t="shared" ref="E969:J969" si="366">IF(OR(E725="C",E713="C"),"C",E725/E713-1)</f>
        <v>5.5824576693077166E-2</v>
      </c>
      <c r="F969" s="34">
        <f t="shared" si="366"/>
        <v>6.0562221277399519E-2</v>
      </c>
      <c r="G969" s="34">
        <f t="shared" si="366"/>
        <v>4.4954320019771066E-2</v>
      </c>
      <c r="H969" s="34">
        <f t="shared" si="366"/>
        <v>1.4936443592417747E-2</v>
      </c>
      <c r="I969" s="34">
        <f t="shared" si="366"/>
        <v>3.9217009227042077E-2</v>
      </c>
      <c r="J969" s="34">
        <f t="shared" si="366"/>
        <v>4.48715126442778E-3</v>
      </c>
      <c r="K969" s="32">
        <f t="shared" si="358"/>
        <v>1.9486102454646881E-2</v>
      </c>
    </row>
    <row r="970" spans="1:11">
      <c r="A970" s="1" t="str">
        <f t="shared" si="356"/>
        <v>YE Oct-02</v>
      </c>
      <c r="B970" s="32">
        <f t="shared" si="354"/>
        <v>3.4293552812070249E-3</v>
      </c>
      <c r="C970" s="32">
        <f t="shared" si="354"/>
        <v>1.4630772766535349E-2</v>
      </c>
      <c r="D970" s="32">
        <f t="shared" si="354"/>
        <v>1.4608929941344551E-2</v>
      </c>
      <c r="E970" s="34">
        <f t="shared" ref="E970:J970" si="367">IF(OR(E726="C",E714="C"),"C",E726/E714-1)</f>
        <v>5.6587518664569014E-2</v>
      </c>
      <c r="F970" s="34">
        <f t="shared" si="367"/>
        <v>6.0217831462516358E-2</v>
      </c>
      <c r="G970" s="34">
        <f t="shared" si="367"/>
        <v>4.3806354762505606E-2</v>
      </c>
      <c r="H970" s="34">
        <f t="shared" si="367"/>
        <v>1.572272158061816E-2</v>
      </c>
      <c r="I970" s="34">
        <f t="shared" si="367"/>
        <v>4.1374156568532605E-2</v>
      </c>
      <c r="J970" s="34">
        <f t="shared" si="367"/>
        <v>3.435884613264939E-3</v>
      </c>
      <c r="K970" s="32">
        <f t="shared" si="358"/>
        <v>1.1163135128918977E-2</v>
      </c>
    </row>
    <row r="971" spans="1:11">
      <c r="A971" s="1" t="str">
        <f t="shared" si="356"/>
        <v>YE Nov-02</v>
      </c>
      <c r="B971" s="32">
        <f t="shared" si="354"/>
        <v>1.3637913399249246E-3</v>
      </c>
      <c r="C971" s="32">
        <f t="shared" si="354"/>
        <v>1.3464989133554539E-2</v>
      </c>
      <c r="D971" s="32">
        <f t="shared" si="354"/>
        <v>1.3458969736025672E-2</v>
      </c>
      <c r="E971" s="34">
        <f t="shared" ref="E971:J971" si="368">IF(OR(E727="C",E715="C"),"C",E727/E715-1)</f>
        <v>6.4963633459106385E-2</v>
      </c>
      <c r="F971" s="34">
        <f t="shared" si="368"/>
        <v>6.7016544987821502E-2</v>
      </c>
      <c r="G971" s="34">
        <f t="shared" si="368"/>
        <v>5.1163104251426894E-2</v>
      </c>
      <c r="H971" s="34">
        <f t="shared" si="368"/>
        <v>1.508180859114594E-2</v>
      </c>
      <c r="I971" s="34">
        <f t="shared" si="368"/>
        <v>5.0820669865397683E-2</v>
      </c>
      <c r="J971" s="34">
        <f t="shared" si="368"/>
        <v>1.9276822834288776E-3</v>
      </c>
      <c r="K971" s="32">
        <f t="shared" si="358"/>
        <v>1.2084716761564751E-2</v>
      </c>
    </row>
    <row r="972" spans="1:11">
      <c r="A972" s="1" t="str">
        <f t="shared" si="356"/>
        <v>YE Dec-02</v>
      </c>
      <c r="B972" s="32">
        <f t="shared" si="354"/>
        <v>1.6966406515099841E-3</v>
      </c>
      <c r="C972" s="32">
        <f t="shared" si="354"/>
        <v>1.2410833259772103E-2</v>
      </c>
      <c r="D972" s="32">
        <f t="shared" si="354"/>
        <v>1.238447375557894E-2</v>
      </c>
      <c r="E972" s="34">
        <f t="shared" ref="E972:J972" si="369">IF(OR(E728="C",E716="C"),"C",E728/E716-1)</f>
        <v>6.9187619847915993E-2</v>
      </c>
      <c r="F972" s="34">
        <f t="shared" si="369"/>
        <v>6.5200386374874464E-2</v>
      </c>
      <c r="G972" s="34">
        <f t="shared" si="369"/>
        <v>5.2778749501627198E-2</v>
      </c>
      <c r="H972" s="34">
        <f t="shared" si="369"/>
        <v>1.1798905400709936E-2</v>
      </c>
      <c r="I972" s="34">
        <f t="shared" si="369"/>
        <v>5.6108274637616917E-2</v>
      </c>
      <c r="J972" s="34">
        <f t="shared" si="369"/>
        <v>-3.7292177715345654E-3</v>
      </c>
      <c r="K972" s="32">
        <f t="shared" si="358"/>
        <v>1.0696045263058229E-2</v>
      </c>
    </row>
    <row r="973" spans="1:11">
      <c r="A973" s="1" t="str">
        <f t="shared" si="356"/>
        <v>YE Jan-03</v>
      </c>
      <c r="B973" s="32">
        <f t="shared" si="354"/>
        <v>4.7425474254743083E-3</v>
      </c>
      <c r="C973" s="32">
        <f t="shared" si="354"/>
        <v>1.1603479574811892E-2</v>
      </c>
      <c r="D973" s="32">
        <f t="shared" si="354"/>
        <v>1.1561597203054497E-2</v>
      </c>
      <c r="E973" s="34">
        <f t="shared" ref="E973:J973" si="370">IF(OR(E729="C",E717="C"),"C",E729/E717-1)</f>
        <v>6.8752733649584785E-2</v>
      </c>
      <c r="F973" s="34">
        <f t="shared" si="370"/>
        <v>6.2865368292579271E-2</v>
      </c>
      <c r="G973" s="34">
        <f t="shared" si="370"/>
        <v>5.3265400550767561E-2</v>
      </c>
      <c r="H973" s="34">
        <f t="shared" si="370"/>
        <v>9.1144812473584746E-3</v>
      </c>
      <c r="I973" s="34">
        <f t="shared" si="370"/>
        <v>5.6537472957318924E-2</v>
      </c>
      <c r="J973" s="34">
        <f t="shared" si="370"/>
        <v>-5.508631858092361E-3</v>
      </c>
      <c r="K973" s="32">
        <f t="shared" si="358"/>
        <v>6.8285474392597578E-3</v>
      </c>
    </row>
    <row r="974" spans="1:11">
      <c r="A974" s="1" t="str">
        <f t="shared" si="356"/>
        <v>YE Feb-03</v>
      </c>
      <c r="B974" s="32">
        <f t="shared" si="354"/>
        <v>4.0595399188092518E-3</v>
      </c>
      <c r="C974" s="32">
        <f t="shared" si="354"/>
        <v>1.0169564892589689E-2</v>
      </c>
      <c r="D974" s="32">
        <f t="shared" si="354"/>
        <v>1.024135267113091E-2</v>
      </c>
      <c r="E974" s="34">
        <f t="shared" ref="E974:J974" si="371">IF(OR(E730="C",E718="C"),"C",E730/E718-1)</f>
        <v>6.7474659635704759E-2</v>
      </c>
      <c r="F974" s="34">
        <f t="shared" si="371"/>
        <v>6.2440570651901561E-2</v>
      </c>
      <c r="G974" s="34">
        <f t="shared" si="371"/>
        <v>5.3354912166785562E-2</v>
      </c>
      <c r="H974" s="34">
        <f t="shared" si="371"/>
        <v>8.6254484411398824E-3</v>
      </c>
      <c r="I974" s="34">
        <f t="shared" si="371"/>
        <v>5.6653102561329494E-2</v>
      </c>
      <c r="J974" s="34">
        <f t="shared" si="371"/>
        <v>-4.7158861696269261E-3</v>
      </c>
      <c r="K974" s="32">
        <f t="shared" si="358"/>
        <v>6.085321368765495E-3</v>
      </c>
    </row>
    <row r="975" spans="1:11">
      <c r="A975" s="1" t="str">
        <f t="shared" si="356"/>
        <v>YE Mar-03</v>
      </c>
      <c r="B975" s="32">
        <f t="shared" si="354"/>
        <v>6.1037639877925542E-3</v>
      </c>
      <c r="C975" s="32">
        <f t="shared" si="354"/>
        <v>8.8526102760804193E-3</v>
      </c>
      <c r="D975" s="32">
        <f t="shared" si="354"/>
        <v>8.8987159789302162E-3</v>
      </c>
      <c r="E975" s="34">
        <f t="shared" ref="E975:J975" si="372">IF(OR(E731="C",E719="C"),"C",E731/E719-1)</f>
        <v>5.1795937926548685E-2</v>
      </c>
      <c r="F975" s="34">
        <f t="shared" si="372"/>
        <v>3.8666014428638817E-2</v>
      </c>
      <c r="G975" s="34">
        <f t="shared" si="372"/>
        <v>3.7255982330781645E-2</v>
      </c>
      <c r="H975" s="34">
        <f t="shared" si="372"/>
        <v>1.3593868069949888E-3</v>
      </c>
      <c r="I975" s="34">
        <f t="shared" si="372"/>
        <v>4.251885870029648E-2</v>
      </c>
      <c r="J975" s="34">
        <f t="shared" si="372"/>
        <v>-1.2483337332328426E-2</v>
      </c>
      <c r="K975" s="32">
        <f t="shared" si="358"/>
        <v>2.7321697688442725E-3</v>
      </c>
    </row>
    <row r="976" spans="1:11">
      <c r="A976" s="1" t="str">
        <f t="shared" si="356"/>
        <v>YE Apr-03</v>
      </c>
      <c r="B976" s="32">
        <f t="shared" si="354"/>
        <v>-3.7491479209270651E-3</v>
      </c>
      <c r="C976" s="32">
        <f t="shared" si="354"/>
        <v>9.2360140408607183E-3</v>
      </c>
      <c r="D976" s="32">
        <f t="shared" si="354"/>
        <v>9.2769654269633239E-3</v>
      </c>
      <c r="E976" s="34">
        <f t="shared" ref="E976:J976" si="373">IF(OR(E732="C",E720="C"),"C",E732/E720-1)</f>
        <v>5.4846635763192264E-2</v>
      </c>
      <c r="F976" s="34">
        <f t="shared" si="373"/>
        <v>4.7905483093134693E-2</v>
      </c>
      <c r="G976" s="34">
        <f t="shared" si="373"/>
        <v>4.3251195601848647E-2</v>
      </c>
      <c r="H976" s="34">
        <f t="shared" si="373"/>
        <v>4.4613296499513844E-3</v>
      </c>
      <c r="I976" s="34">
        <f t="shared" si="373"/>
        <v>4.515080785277914E-2</v>
      </c>
      <c r="J976" s="34">
        <f t="shared" si="373"/>
        <v>-6.5802481941231727E-3</v>
      </c>
      <c r="K976" s="32">
        <f t="shared" si="358"/>
        <v>1.3034028462499236E-2</v>
      </c>
    </row>
    <row r="977" spans="1:11">
      <c r="A977" s="1" t="str">
        <f t="shared" si="356"/>
        <v>YE May-03</v>
      </c>
      <c r="B977" s="32">
        <f t="shared" si="354"/>
        <v>-1.480206540447504E-2</v>
      </c>
      <c r="C977" s="32">
        <f t="shared" si="354"/>
        <v>7.247642758656303E-3</v>
      </c>
      <c r="D977" s="32">
        <f t="shared" si="354"/>
        <v>7.2500279392113676E-3</v>
      </c>
      <c r="E977" s="34">
        <f t="shared" ref="E977:J977" si="374">IF(OR(E733="C",E721="C"),"C",E733/E721-1)</f>
        <v>5.1178530190071791E-2</v>
      </c>
      <c r="F977" s="34">
        <f t="shared" si="374"/>
        <v>4.3240783674930672E-2</v>
      </c>
      <c r="G977" s="34">
        <f t="shared" si="374"/>
        <v>3.6244210723534565E-2</v>
      </c>
      <c r="H977" s="34">
        <f t="shared" si="374"/>
        <v>6.7518572156954892E-3</v>
      </c>
      <c r="I977" s="34">
        <f t="shared" si="374"/>
        <v>4.3612311772019741E-2</v>
      </c>
      <c r="J977" s="34">
        <f t="shared" si="374"/>
        <v>-7.5512829525787861E-3</v>
      </c>
      <c r="K977" s="32">
        <f t="shared" si="358"/>
        <v>2.2380993086616563E-2</v>
      </c>
    </row>
    <row r="978" spans="1:11">
      <c r="A978" s="1" t="str">
        <f t="shared" si="356"/>
        <v>YE Jun-03</v>
      </c>
      <c r="B978" s="32">
        <f t="shared" si="354"/>
        <v>-1.2865090403337942E-2</v>
      </c>
      <c r="C978" s="32">
        <f t="shared" si="354"/>
        <v>5.549612521104752E-3</v>
      </c>
      <c r="D978" s="32">
        <f t="shared" si="354"/>
        <v>5.574923818677302E-3</v>
      </c>
      <c r="E978" s="34">
        <f t="shared" ref="E978:J978" si="375">IF(OR(E734="C",E722="C"),"C",E734/E722-1)</f>
        <v>4.6145196446023995E-2</v>
      </c>
      <c r="F978" s="34">
        <f t="shared" si="375"/>
        <v>3.697034842879332E-2</v>
      </c>
      <c r="G978" s="34">
        <f t="shared" si="375"/>
        <v>3.1013939036985905E-2</v>
      </c>
      <c r="H978" s="34">
        <f t="shared" si="375"/>
        <v>5.7772345904179012E-3</v>
      </c>
      <c r="I978" s="34">
        <f t="shared" si="375"/>
        <v>4.0345350372581912E-2</v>
      </c>
      <c r="J978" s="34">
        <f t="shared" si="375"/>
        <v>-8.7701478230741703E-3</v>
      </c>
      <c r="K978" s="32">
        <f t="shared" si="358"/>
        <v>1.8654697291545341E-2</v>
      </c>
    </row>
    <row r="979" spans="1:11">
      <c r="A979" s="1" t="str">
        <f t="shared" si="356"/>
        <v>YE Jul-03</v>
      </c>
      <c r="B979" s="32">
        <f t="shared" si="354"/>
        <v>-4.5343564701778583E-3</v>
      </c>
      <c r="C979" s="32">
        <f t="shared" si="354"/>
        <v>4.6061255776752574E-3</v>
      </c>
      <c r="D979" s="32">
        <f t="shared" si="354"/>
        <v>4.6131443655557103E-3</v>
      </c>
      <c r="E979" s="34">
        <f t="shared" ref="E979:J979" si="376">IF(OR(E735="C",E723="C"),"C",E735/E723-1)</f>
        <v>4.3013890268402299E-2</v>
      </c>
      <c r="F979" s="34">
        <f t="shared" si="376"/>
        <v>3.4163182402985992E-2</v>
      </c>
      <c r="G979" s="34">
        <f t="shared" si="376"/>
        <v>3.1661653162974757E-2</v>
      </c>
      <c r="H979" s="34">
        <f t="shared" si="376"/>
        <v>2.4247574118332338E-3</v>
      </c>
      <c r="I979" s="34">
        <f t="shared" si="376"/>
        <v>3.8224411175804107E-2</v>
      </c>
      <c r="J979" s="34">
        <f t="shared" si="376"/>
        <v>-8.4857046948232373E-3</v>
      </c>
      <c r="K979" s="32">
        <f t="shared" si="358"/>
        <v>9.1821170396617635E-3</v>
      </c>
    </row>
    <row r="980" spans="1:11">
      <c r="A980" s="1" t="str">
        <f t="shared" si="356"/>
        <v>YE Aug-03</v>
      </c>
      <c r="B980" s="32">
        <f t="shared" ref="B980:D999" si="377">B736/B724-1</f>
        <v>1.3976240391335715E-3</v>
      </c>
      <c r="C980" s="32">
        <f t="shared" si="377"/>
        <v>3.824667370468271E-3</v>
      </c>
      <c r="D980" s="32">
        <f t="shared" si="377"/>
        <v>3.8165670338070612E-3</v>
      </c>
      <c r="E980" s="34">
        <f t="shared" ref="E980:J980" si="378">IF(OR(E736="C",E724="C"),"C",E736/E724-1)</f>
        <v>4.1042461524221974E-2</v>
      </c>
      <c r="F980" s="34">
        <f t="shared" si="378"/>
        <v>3.1630016431288821E-2</v>
      </c>
      <c r="G980" s="34">
        <f t="shared" si="378"/>
        <v>3.3015608226310222E-2</v>
      </c>
      <c r="H980" s="34">
        <f t="shared" si="378"/>
        <v>-1.3413077053120448E-3</v>
      </c>
      <c r="I980" s="34">
        <f t="shared" si="378"/>
        <v>3.7084359546300627E-2</v>
      </c>
      <c r="J980" s="34">
        <f t="shared" si="378"/>
        <v>-9.0413652092078411E-3</v>
      </c>
      <c r="K980" s="32">
        <f t="shared" si="358"/>
        <v>2.4236559714867489E-3</v>
      </c>
    </row>
    <row r="981" spans="1:11">
      <c r="A981" s="1" t="str">
        <f t="shared" si="356"/>
        <v>YE Sep-03</v>
      </c>
      <c r="B981" s="32">
        <f t="shared" si="377"/>
        <v>-6.9084628670124104E-4</v>
      </c>
      <c r="C981" s="32">
        <f t="shared" si="377"/>
        <v>3.3961246752023388E-3</v>
      </c>
      <c r="D981" s="32">
        <f t="shared" si="377"/>
        <v>3.3938301555240802E-3</v>
      </c>
      <c r="E981" s="34">
        <f t="shared" ref="E981:J981" si="379">IF(OR(E737="C",E725="C"),"C",E737/E725-1)</f>
        <v>4.0343060054580215E-2</v>
      </c>
      <c r="F981" s="34">
        <f t="shared" si="379"/>
        <v>3.2550695681609509E-2</v>
      </c>
      <c r="G981" s="34">
        <f t="shared" si="379"/>
        <v>3.449109661748273E-2</v>
      </c>
      <c r="H981" s="34">
        <f t="shared" si="379"/>
        <v>-1.8757057863696414E-3</v>
      </c>
      <c r="I981" s="34">
        <f t="shared" si="379"/>
        <v>3.6824254633227138E-2</v>
      </c>
      <c r="J981" s="34">
        <f t="shared" si="379"/>
        <v>-7.4901872970267735E-3</v>
      </c>
      <c r="K981" s="32">
        <f t="shared" si="358"/>
        <v>4.0897963825476946E-3</v>
      </c>
    </row>
    <row r="982" spans="1:11">
      <c r="A982" s="1" t="str">
        <f t="shared" si="356"/>
        <v>YE Oct-03</v>
      </c>
      <c r="B982" s="32">
        <f t="shared" si="377"/>
        <v>2.7341079972658111E-3</v>
      </c>
      <c r="C982" s="32">
        <f t="shared" si="377"/>
        <v>3.0831786317919718E-3</v>
      </c>
      <c r="D982" s="32">
        <f t="shared" si="377"/>
        <v>3.0748337554187266E-3</v>
      </c>
      <c r="E982" s="34">
        <f t="shared" ref="E982:J982" si="380">IF(OR(E738="C",E726="C"),"C",E738/E726-1)</f>
        <v>3.5144365769036234E-2</v>
      </c>
      <c r="F982" s="34">
        <f t="shared" si="380"/>
        <v>2.8515653360220439E-2</v>
      </c>
      <c r="G982" s="34">
        <f t="shared" si="380"/>
        <v>3.3234692032178437E-2</v>
      </c>
      <c r="H982" s="34">
        <f t="shared" si="380"/>
        <v>-4.5672476043910892E-3</v>
      </c>
      <c r="I982" s="34">
        <f t="shared" si="380"/>
        <v>3.197122580929701E-2</v>
      </c>
      <c r="J982" s="34">
        <f t="shared" si="380"/>
        <v>-6.4036598449638271E-3</v>
      </c>
      <c r="K982" s="32">
        <f t="shared" si="358"/>
        <v>3.4811884002139415E-4</v>
      </c>
    </row>
    <row r="983" spans="1:11">
      <c r="A983" s="1" t="str">
        <f t="shared" si="356"/>
        <v>YE Nov-03</v>
      </c>
      <c r="B983" s="32">
        <f t="shared" si="377"/>
        <v>-6.8096697310182641E-4</v>
      </c>
      <c r="C983" s="32">
        <f t="shared" si="377"/>
        <v>3.417076519664386E-3</v>
      </c>
      <c r="D983" s="32">
        <f t="shared" si="377"/>
        <v>3.4042143753667542E-3</v>
      </c>
      <c r="E983" s="34">
        <f t="shared" ref="E983:J983" si="381">IF(OR(E739="C",E727="C"),"C",E739/E727-1)</f>
        <v>2.71656452384057E-2</v>
      </c>
      <c r="F983" s="34">
        <f t="shared" si="381"/>
        <v>2.084656288398401E-2</v>
      </c>
      <c r="G983" s="34">
        <f t="shared" si="381"/>
        <v>2.8053845514842468E-2</v>
      </c>
      <c r="H983" s="34">
        <f t="shared" si="381"/>
        <v>-7.0106081138670007E-3</v>
      </c>
      <c r="I983" s="34">
        <f t="shared" si="381"/>
        <v>2.3680816287811712E-2</v>
      </c>
      <c r="J983" s="34">
        <f t="shared" si="381"/>
        <v>-6.151960381185706E-3</v>
      </c>
      <c r="K983" s="32">
        <f t="shared" si="358"/>
        <v>4.1008360266623356E-3</v>
      </c>
    </row>
    <row r="984" spans="1:11">
      <c r="A984" s="1" t="str">
        <f t="shared" si="356"/>
        <v>YE Dec-03</v>
      </c>
      <c r="B984" s="32">
        <f t="shared" si="377"/>
        <v>1.6937669376693165E-3</v>
      </c>
      <c r="C984" s="32">
        <f t="shared" si="377"/>
        <v>3.4177636518517573E-3</v>
      </c>
      <c r="D984" s="32">
        <f t="shared" si="377"/>
        <v>3.404922774596697E-3</v>
      </c>
      <c r="E984" s="34">
        <f t="shared" ref="E984:J984" si="382">IF(OR(E740="C",E728="C"),"C",E740/E728-1)</f>
        <v>2.5650276107083592E-2</v>
      </c>
      <c r="F984" s="34">
        <f t="shared" si="382"/>
        <v>2.3092148345400298E-2</v>
      </c>
      <c r="G984" s="34">
        <f t="shared" si="382"/>
        <v>3.2934292572492696E-2</v>
      </c>
      <c r="H984" s="34">
        <f t="shared" si="382"/>
        <v>-9.5283352463600979E-3</v>
      </c>
      <c r="I984" s="34">
        <f t="shared" si="382"/>
        <v>2.2169866648625414E-2</v>
      </c>
      <c r="J984" s="34">
        <f t="shared" si="382"/>
        <v>-2.4941520723740229E-3</v>
      </c>
      <c r="K984" s="32">
        <f t="shared" si="358"/>
        <v>1.7210816030659437E-3</v>
      </c>
    </row>
    <row r="985" spans="1:11">
      <c r="A985" s="1" t="str">
        <f t="shared" si="356"/>
        <v>YE Jan-04</v>
      </c>
      <c r="B985" s="32">
        <f t="shared" si="377"/>
        <v>-7.0802427511800214E-3</v>
      </c>
      <c r="C985" s="32">
        <f t="shared" si="377"/>
        <v>4.0060245962856289E-3</v>
      </c>
      <c r="D985" s="32">
        <f t="shared" si="377"/>
        <v>4.0045565744033507E-3</v>
      </c>
      <c r="E985" s="34">
        <f t="shared" ref="E985:J985" si="383">IF(OR(E741="C",E729="C"),"C",E741/E729-1)</f>
        <v>2.8503495925411348E-2</v>
      </c>
      <c r="F985" s="34">
        <f t="shared" si="383"/>
        <v>2.9031307432721309E-2</v>
      </c>
      <c r="G985" s="34">
        <f t="shared" si="383"/>
        <v>3.4471914110911772E-2</v>
      </c>
      <c r="H985" s="34">
        <f t="shared" si="383"/>
        <v>-5.2593082557165216E-3</v>
      </c>
      <c r="I985" s="34">
        <f t="shared" si="383"/>
        <v>2.4401223271930839E-2</v>
      </c>
      <c r="J985" s="34">
        <f t="shared" si="383"/>
        <v>5.1318397010891026E-4</v>
      </c>
      <c r="K985" s="32">
        <f t="shared" si="358"/>
        <v>1.1165320527192879E-2</v>
      </c>
    </row>
    <row r="986" spans="1:11">
      <c r="A986" s="1" t="str">
        <f t="shared" si="356"/>
        <v>YE Feb-04</v>
      </c>
      <c r="B986" s="32">
        <f t="shared" si="377"/>
        <v>-7.0754716981131782E-3</v>
      </c>
      <c r="C986" s="32">
        <f t="shared" si="377"/>
        <v>4.0259067966292861E-3</v>
      </c>
      <c r="D986" s="32">
        <f t="shared" si="377"/>
        <v>6.8743050197122013E-3</v>
      </c>
      <c r="E986" s="34">
        <f t="shared" ref="E986:J986" si="384">IF(OR(E742="C",E730="C"),"C",E742/E730-1)</f>
        <v>2.768147860061565E-2</v>
      </c>
      <c r="F986" s="34">
        <f t="shared" si="384"/>
        <v>2.5743197835717213E-2</v>
      </c>
      <c r="G986" s="34">
        <f t="shared" si="384"/>
        <v>3.4524724345581514E-2</v>
      </c>
      <c r="H986" s="34">
        <f t="shared" si="384"/>
        <v>-8.488464609117341E-3</v>
      </c>
      <c r="I986" s="34">
        <f t="shared" si="384"/>
        <v>2.0665115275233958E-2</v>
      </c>
      <c r="J986" s="34">
        <f t="shared" si="384"/>
        <v>-1.8860715165731623E-3</v>
      </c>
      <c r="K986" s="32">
        <f t="shared" si="358"/>
        <v>1.1180485704918697E-2</v>
      </c>
    </row>
    <row r="987" spans="1:11">
      <c r="A987" s="1" t="str">
        <f t="shared" si="356"/>
        <v>YE Mar-04</v>
      </c>
      <c r="B987" s="32">
        <f t="shared" si="377"/>
        <v>-5.3926525109537771E-3</v>
      </c>
      <c r="C987" s="32">
        <f t="shared" si="377"/>
        <v>4.5632671500717148E-3</v>
      </c>
      <c r="D987" s="32">
        <f t="shared" si="377"/>
        <v>7.4205243486800132E-3</v>
      </c>
      <c r="E987" s="34">
        <f t="shared" ref="E987:J987" si="385">IF(OR(E743="C",E731="C"),"C",E743/E731-1)</f>
        <v>3.4213263719370834E-2</v>
      </c>
      <c r="F987" s="34">
        <f t="shared" si="385"/>
        <v>3.55581762853312E-2</v>
      </c>
      <c r="G987" s="34">
        <f t="shared" si="385"/>
        <v>4.4840975481625023E-2</v>
      </c>
      <c r="H987" s="34">
        <f t="shared" si="385"/>
        <v>-8.8844134314456369E-3</v>
      </c>
      <c r="I987" s="34">
        <f t="shared" si="385"/>
        <v>2.6595387649078317E-2</v>
      </c>
      <c r="J987" s="34">
        <f t="shared" si="385"/>
        <v>1.3004209220095486E-3</v>
      </c>
      <c r="K987" s="32">
        <f t="shared" si="358"/>
        <v>1.0009899571082004E-2</v>
      </c>
    </row>
    <row r="988" spans="1:11">
      <c r="A988" s="1" t="str">
        <f t="shared" si="356"/>
        <v>YE Apr-04</v>
      </c>
      <c r="B988" s="32">
        <f t="shared" si="377"/>
        <v>8.8949709202874594E-3</v>
      </c>
      <c r="C988" s="32">
        <f t="shared" si="377"/>
        <v>8.5961013599440417E-3</v>
      </c>
      <c r="D988" s="32">
        <f t="shared" si="377"/>
        <v>1.139882224125599E-2</v>
      </c>
      <c r="E988" s="34">
        <f t="shared" ref="E988:J988" si="386">IF(OR(E744="C",E732="C"),"C",E744/E732-1)</f>
        <v>3.1291342541144074E-2</v>
      </c>
      <c r="F988" s="34">
        <f t="shared" si="386"/>
        <v>2.9169330536823024E-2</v>
      </c>
      <c r="G988" s="34">
        <f t="shared" si="386"/>
        <v>4.3315380043619456E-2</v>
      </c>
      <c r="H988" s="34">
        <f t="shared" si="386"/>
        <v>-1.3558747218127887E-2</v>
      </c>
      <c r="I988" s="34">
        <f t="shared" si="386"/>
        <v>1.9668324564395379E-2</v>
      </c>
      <c r="J988" s="34">
        <f t="shared" si="386"/>
        <v>-2.0576261205609292E-3</v>
      </c>
      <c r="K988" s="32">
        <f t="shared" si="358"/>
        <v>-2.9623456252403368E-4</v>
      </c>
    </row>
    <row r="989" spans="1:11">
      <c r="A989" s="1" t="str">
        <f t="shared" si="356"/>
        <v>YE May-04</v>
      </c>
      <c r="B989" s="32">
        <f t="shared" si="377"/>
        <v>2.3060796645702375E-2</v>
      </c>
      <c r="C989" s="32">
        <f t="shared" si="377"/>
        <v>1.198212217618555E-2</v>
      </c>
      <c r="D989" s="32">
        <f t="shared" si="377"/>
        <v>1.4851334754636403E-2</v>
      </c>
      <c r="E989" s="34">
        <f t="shared" ref="E989:J989" si="387">IF(OR(E745="C",E733="C"),"C",E745/E733-1)</f>
        <v>3.379062353957818E-2</v>
      </c>
      <c r="F989" s="34">
        <f t="shared" si="387"/>
        <v>3.0141694424835608E-2</v>
      </c>
      <c r="G989" s="34">
        <f t="shared" si="387"/>
        <v>4.5149683915668426E-2</v>
      </c>
      <c r="H989" s="34">
        <f t="shared" si="387"/>
        <v>-1.4359655580246877E-2</v>
      </c>
      <c r="I989" s="34">
        <f t="shared" si="387"/>
        <v>1.8662131226856893E-2</v>
      </c>
      <c r="J989" s="34">
        <f t="shared" si="387"/>
        <v>-3.529659712185329E-3</v>
      </c>
      <c r="K989" s="32">
        <f t="shared" si="358"/>
        <v>-1.0828950249917146E-2</v>
      </c>
    </row>
    <row r="990" spans="1:11">
      <c r="A990" s="1" t="str">
        <f t="shared" si="356"/>
        <v>YE Jun-04</v>
      </c>
      <c r="B990" s="32">
        <f t="shared" si="377"/>
        <v>2.2543148996125417E-2</v>
      </c>
      <c r="C990" s="32">
        <f t="shared" si="377"/>
        <v>1.5620301622445876E-2</v>
      </c>
      <c r="D990" s="32">
        <f t="shared" si="377"/>
        <v>1.844129961911789E-2</v>
      </c>
      <c r="E990" s="34">
        <f t="shared" ref="E990:J990" si="388">IF(OR(E746="C",E734="C"),"C",E746/E734-1)</f>
        <v>4.2153952052721433E-2</v>
      </c>
      <c r="F990" s="34">
        <f t="shared" si="388"/>
        <v>4.0002408240903176E-2</v>
      </c>
      <c r="G990" s="34">
        <f t="shared" si="388"/>
        <v>5.5823381935061978E-2</v>
      </c>
      <c r="H990" s="34">
        <f t="shared" si="388"/>
        <v>-1.4984488849984379E-2</v>
      </c>
      <c r="I990" s="34">
        <f t="shared" si="388"/>
        <v>2.3283278518331452E-2</v>
      </c>
      <c r="J990" s="34">
        <f t="shared" si="388"/>
        <v>-2.0645162910721826E-3</v>
      </c>
      <c r="K990" s="32">
        <f t="shared" si="358"/>
        <v>-6.7702251787377099E-3</v>
      </c>
    </row>
    <row r="991" spans="1:11">
      <c r="A991" s="1" t="str">
        <f t="shared" si="356"/>
        <v>YE Jul-04</v>
      </c>
      <c r="B991" s="32">
        <f t="shared" si="377"/>
        <v>1.226348983882275E-2</v>
      </c>
      <c r="C991" s="32">
        <f t="shared" si="377"/>
        <v>1.8117479559607075E-2</v>
      </c>
      <c r="D991" s="32">
        <f t="shared" si="377"/>
        <v>2.0986308931143283E-2</v>
      </c>
      <c r="E991" s="34">
        <f t="shared" ref="E991:J991" si="389">IF(OR(E747="C",E735="C"),"C",E747/E735-1)</f>
        <v>4.5241562004061153E-2</v>
      </c>
      <c r="F991" s="34">
        <f t="shared" si="389"/>
        <v>4.2139441719339477E-2</v>
      </c>
      <c r="G991" s="34">
        <f t="shared" si="389"/>
        <v>5.698851714203701E-2</v>
      </c>
      <c r="H991" s="34">
        <f t="shared" si="389"/>
        <v>-1.4048473736353873E-2</v>
      </c>
      <c r="I991" s="34">
        <f t="shared" si="389"/>
        <v>2.3756687881848704E-2</v>
      </c>
      <c r="J991" s="34">
        <f t="shared" si="389"/>
        <v>-2.9678501099534849E-3</v>
      </c>
      <c r="K991" s="32">
        <f t="shared" si="358"/>
        <v>5.7830691114983956E-3</v>
      </c>
    </row>
    <row r="992" spans="1:11">
      <c r="A992" s="1" t="str">
        <f t="shared" si="356"/>
        <v>YE Aug-04</v>
      </c>
      <c r="B992" s="32">
        <f t="shared" si="377"/>
        <v>1.7794836008373949E-2</v>
      </c>
      <c r="C992" s="32">
        <f t="shared" si="377"/>
        <v>2.084565591124421E-2</v>
      </c>
      <c r="D992" s="32">
        <f t="shared" si="377"/>
        <v>2.3766623146691757E-2</v>
      </c>
      <c r="E992" s="34">
        <f t="shared" ref="E992:J992" si="390">IF(OR(E748="C",E736="C"),"C",E748/E736-1)</f>
        <v>4.9440852121862555E-2</v>
      </c>
      <c r="F992" s="34">
        <f t="shared" si="390"/>
        <v>4.4915180442757219E-2</v>
      </c>
      <c r="G992" s="34">
        <f t="shared" si="390"/>
        <v>5.8388964921306963E-2</v>
      </c>
      <c r="H992" s="34">
        <f t="shared" si="390"/>
        <v>-1.273046575986525E-2</v>
      </c>
      <c r="I992" s="34">
        <f t="shared" si="390"/>
        <v>2.5078204734060749E-2</v>
      </c>
      <c r="J992" s="34">
        <f t="shared" si="390"/>
        <v>-4.31245998281371E-3</v>
      </c>
      <c r="K992" s="32">
        <f t="shared" si="358"/>
        <v>2.9974802336736328E-3</v>
      </c>
    </row>
    <row r="993" spans="1:11">
      <c r="A993" s="1" t="str">
        <f t="shared" si="356"/>
        <v>YE Sep-04</v>
      </c>
      <c r="B993" s="32">
        <f t="shared" si="377"/>
        <v>2.1776702385067459E-2</v>
      </c>
      <c r="C993" s="32">
        <f t="shared" si="377"/>
        <v>2.5365384628668108E-2</v>
      </c>
      <c r="D993" s="32">
        <f t="shared" si="377"/>
        <v>2.8224174402083246E-2</v>
      </c>
      <c r="E993" s="34">
        <f t="shared" ref="E993:J993" si="391">IF(OR(E749="C",E737="C"),"C",E749/E737-1)</f>
        <v>5.1245217144735067E-2</v>
      </c>
      <c r="F993" s="34">
        <f t="shared" si="391"/>
        <v>4.6304590932918499E-2</v>
      </c>
      <c r="G993" s="34">
        <f t="shared" si="391"/>
        <v>5.9886396209644976E-2</v>
      </c>
      <c r="H993" s="34">
        <f t="shared" si="391"/>
        <v>-1.2814397208321116E-2</v>
      </c>
      <c r="I993" s="34">
        <f t="shared" si="391"/>
        <v>2.2389128086818699E-2</v>
      </c>
      <c r="J993" s="34">
        <f t="shared" si="391"/>
        <v>-4.6997847231454726E-3</v>
      </c>
      <c r="K993" s="32">
        <f t="shared" si="358"/>
        <v>3.5121981497756583E-3</v>
      </c>
    </row>
    <row r="994" spans="1:11">
      <c r="A994" s="1" t="str">
        <f t="shared" si="356"/>
        <v>YE Oct-04</v>
      </c>
      <c r="B994" s="32">
        <f t="shared" si="377"/>
        <v>2.7607361963190247E-2</v>
      </c>
      <c r="C994" s="32">
        <f t="shared" si="377"/>
        <v>3.0696275303140563E-2</v>
      </c>
      <c r="D994" s="32">
        <f t="shared" si="377"/>
        <v>3.3657453328578057E-2</v>
      </c>
      <c r="E994" s="34">
        <f t="shared" ref="E994:J994" si="392">IF(OR(E750="C",E738="C"),"C",E750/E738-1)</f>
        <v>5.3744105424348598E-2</v>
      </c>
      <c r="F994" s="34">
        <f t="shared" si="392"/>
        <v>4.7762746373700704E-2</v>
      </c>
      <c r="G994" s="34">
        <f t="shared" si="392"/>
        <v>6.081498121297968E-2</v>
      </c>
      <c r="H994" s="34">
        <f t="shared" si="392"/>
        <v>-1.2303969184479735E-2</v>
      </c>
      <c r="I994" s="34">
        <f t="shared" si="392"/>
        <v>1.943260025948379E-2</v>
      </c>
      <c r="J994" s="34">
        <f t="shared" si="392"/>
        <v>-5.6762918244170901E-3</v>
      </c>
      <c r="K994" s="32">
        <f t="shared" si="358"/>
        <v>3.0059276084293263E-3</v>
      </c>
    </row>
    <row r="995" spans="1:11">
      <c r="A995" s="1" t="str">
        <f t="shared" si="356"/>
        <v>YE Nov-04</v>
      </c>
      <c r="B995" s="32">
        <f t="shared" si="377"/>
        <v>4.2248722316865495E-2</v>
      </c>
      <c r="C995" s="32">
        <f t="shared" si="377"/>
        <v>3.3752152983261841E-2</v>
      </c>
      <c r="D995" s="32">
        <f t="shared" si="377"/>
        <v>3.6669858207718509E-2</v>
      </c>
      <c r="E995" s="34">
        <f t="shared" ref="E995:J995" si="393">IF(OR(E751="C",E739="C"),"C",E751/E739-1)</f>
        <v>5.905311033548899E-2</v>
      </c>
      <c r="F995" s="34">
        <f t="shared" si="393"/>
        <v>5.1803581862417625E-2</v>
      </c>
      <c r="G995" s="34">
        <f t="shared" si="393"/>
        <v>6.5658200032399749E-2</v>
      </c>
      <c r="H995" s="34">
        <f t="shared" si="393"/>
        <v>-1.3000996163273548E-2</v>
      </c>
      <c r="I995" s="34">
        <f t="shared" si="393"/>
        <v>2.1591495065235611E-2</v>
      </c>
      <c r="J995" s="34">
        <f t="shared" si="393"/>
        <v>-6.8452926508802969E-3</v>
      </c>
      <c r="K995" s="32">
        <f t="shared" si="358"/>
        <v>-8.152151354732462E-3</v>
      </c>
    </row>
    <row r="996" spans="1:11">
      <c r="A996" s="1" t="str">
        <f t="shared" si="356"/>
        <v>YE Dec-04</v>
      </c>
      <c r="B996" s="32">
        <f t="shared" si="377"/>
        <v>4.2610754142712315E-2</v>
      </c>
      <c r="C996" s="32">
        <f t="shared" si="377"/>
        <v>3.7084596520362334E-2</v>
      </c>
      <c r="D996" s="32">
        <f t="shared" si="377"/>
        <v>4.0064952505402207E-2</v>
      </c>
      <c r="E996" s="34">
        <f t="shared" ref="E996:J996" si="394">IF(OR(E752="C",E740="C"),"C",E752/E740-1)</f>
        <v>5.5033306970041052E-2</v>
      </c>
      <c r="F996" s="34">
        <f t="shared" si="394"/>
        <v>4.7445691992081152E-2</v>
      </c>
      <c r="G996" s="34">
        <f t="shared" si="394"/>
        <v>5.9606479157731762E-2</v>
      </c>
      <c r="H996" s="34">
        <f t="shared" si="394"/>
        <v>-1.1476701402691636E-2</v>
      </c>
      <c r="I996" s="34">
        <f t="shared" si="394"/>
        <v>1.4391749696575751E-2</v>
      </c>
      <c r="J996" s="34">
        <f t="shared" si="394"/>
        <v>-7.1918250616666013E-3</v>
      </c>
      <c r="K996" s="32">
        <f t="shared" si="358"/>
        <v>-5.3003075216635498E-3</v>
      </c>
    </row>
    <row r="997" spans="1:11">
      <c r="A997" s="1" t="str">
        <f t="shared" si="356"/>
        <v>YE Jan-05</v>
      </c>
      <c r="B997" s="32">
        <f t="shared" si="377"/>
        <v>4.6179966044142651E-2</v>
      </c>
      <c r="C997" s="32">
        <f t="shared" si="377"/>
        <v>3.9058039142757739E-2</v>
      </c>
      <c r="D997" s="32">
        <f t="shared" si="377"/>
        <v>4.2072693985679921E-2</v>
      </c>
      <c r="E997" s="34">
        <f t="shared" ref="E997:J997" si="395">IF(OR(E753="C",E741="C"),"C",E753/E741-1)</f>
        <v>5.4930314819322534E-2</v>
      </c>
      <c r="F997" s="34">
        <f t="shared" si="395"/>
        <v>4.5979004226625264E-2</v>
      </c>
      <c r="G997" s="34">
        <f t="shared" si="395"/>
        <v>6.2507476075590374E-2</v>
      </c>
      <c r="H997" s="34">
        <f t="shared" si="395"/>
        <v>-1.5556099341544005E-2</v>
      </c>
      <c r="I997" s="34">
        <f t="shared" si="395"/>
        <v>1.2338506620363621E-2</v>
      </c>
      <c r="J997" s="34">
        <f t="shared" si="395"/>
        <v>-8.4852150582384045E-3</v>
      </c>
      <c r="K997" s="32">
        <f t="shared" si="358"/>
        <v>-6.8075542760722696E-3</v>
      </c>
    </row>
    <row r="998" spans="1:11">
      <c r="A998" s="1" t="str">
        <f t="shared" si="356"/>
        <v>YE Feb-05</v>
      </c>
      <c r="B998" s="32">
        <f t="shared" si="377"/>
        <v>5.0559891414998281E-2</v>
      </c>
      <c r="C998" s="32">
        <f t="shared" si="377"/>
        <v>4.2430529550410823E-2</v>
      </c>
      <c r="D998" s="32">
        <f t="shared" si="377"/>
        <v>3.9384317246815792E-2</v>
      </c>
      <c r="E998" s="34">
        <f t="shared" ref="E998:J998" si="396">IF(OR(E754="C",E742="C"),"C",E754/E742-1)</f>
        <v>5.3150460666232302E-2</v>
      </c>
      <c r="F998" s="34">
        <f t="shared" si="396"/>
        <v>4.4027117309848762E-2</v>
      </c>
      <c r="G998" s="34">
        <f t="shared" si="396"/>
        <v>6.0388756286600342E-2</v>
      </c>
      <c r="H998" s="34">
        <f t="shared" si="396"/>
        <v>-1.5429849552581532E-2</v>
      </c>
      <c r="I998" s="34">
        <f t="shared" si="396"/>
        <v>1.3244517154040958E-2</v>
      </c>
      <c r="J998" s="34">
        <f t="shared" si="396"/>
        <v>-8.6629059162277589E-3</v>
      </c>
      <c r="K998" s="32">
        <f t="shared" si="358"/>
        <v>-7.7381231960399477E-3</v>
      </c>
    </row>
    <row r="999" spans="1:11">
      <c r="A999" s="1" t="str">
        <f t="shared" si="356"/>
        <v>YE Mar-05</v>
      </c>
      <c r="B999" s="32">
        <f t="shared" si="377"/>
        <v>5.3202304303625825E-2</v>
      </c>
      <c r="C999" s="32">
        <f t="shared" si="377"/>
        <v>4.5222530054949139E-2</v>
      </c>
      <c r="D999" s="32">
        <f t="shared" si="377"/>
        <v>4.2225576468299053E-2</v>
      </c>
      <c r="E999" s="34">
        <f t="shared" ref="E999:J999" si="397">IF(OR(E755="C",E743="C"),"C",E755/E743-1)</f>
        <v>5.6040644211515778E-2</v>
      </c>
      <c r="F999" s="34">
        <f t="shared" si="397"/>
        <v>5.1550324325135843E-2</v>
      </c>
      <c r="G999" s="34">
        <f t="shared" si="397"/>
        <v>6.4009021188779158E-2</v>
      </c>
      <c r="H999" s="34">
        <f t="shared" si="397"/>
        <v>-1.1709202286390052E-2</v>
      </c>
      <c r="I999" s="34">
        <f t="shared" si="397"/>
        <v>1.3255352828732692E-2</v>
      </c>
      <c r="J999" s="34">
        <f t="shared" si="397"/>
        <v>-4.2520332062906396E-3</v>
      </c>
      <c r="K999" s="32">
        <f t="shared" si="358"/>
        <v>-7.57667754435154E-3</v>
      </c>
    </row>
    <row r="1000" spans="1:11">
      <c r="A1000" s="1" t="str">
        <f t="shared" si="356"/>
        <v>YE Apr-05</v>
      </c>
      <c r="B1000" s="32">
        <f t="shared" ref="B1000:D1019" si="398">B756/B744-1</f>
        <v>5.1203797897592329E-2</v>
      </c>
      <c r="C1000" s="32">
        <f t="shared" si="398"/>
        <v>4.472366868322708E-2</v>
      </c>
      <c r="D1000" s="32">
        <f t="shared" si="398"/>
        <v>4.1746588236905913E-2</v>
      </c>
      <c r="E1000" s="34">
        <f t="shared" ref="E1000:J1000" si="399">IF(OR(E756="C",E744="C"),"C",E756/E744-1)</f>
        <v>5.2366262732732372E-2</v>
      </c>
      <c r="F1000" s="34">
        <f t="shared" si="399"/>
        <v>4.621904497743623E-2</v>
      </c>
      <c r="G1000" s="34">
        <f t="shared" si="399"/>
        <v>5.7998892500081167E-2</v>
      </c>
      <c r="H1000" s="34">
        <f t="shared" si="399"/>
        <v>-1.1134083037467879E-2</v>
      </c>
      <c r="I1000" s="34">
        <f t="shared" si="399"/>
        <v>1.0194105376240881E-2</v>
      </c>
      <c r="J1000" s="34">
        <f t="shared" si="399"/>
        <v>-5.8413291769097153E-3</v>
      </c>
      <c r="K1000" s="32">
        <f t="shared" si="358"/>
        <v>-6.1644842106979292E-3</v>
      </c>
    </row>
    <row r="1001" spans="1:11">
      <c r="A1001" s="1" t="str">
        <f t="shared" si="356"/>
        <v>YE May-05</v>
      </c>
      <c r="B1001" s="32">
        <f t="shared" si="398"/>
        <v>5.2254098360655643E-2</v>
      </c>
      <c r="C1001" s="32">
        <f t="shared" si="398"/>
        <v>4.55924768657614E-2</v>
      </c>
      <c r="D1001" s="32">
        <f t="shared" si="398"/>
        <v>4.2638842934090926E-2</v>
      </c>
      <c r="E1001" s="34">
        <f t="shared" ref="E1001:J1001" si="400">IF(OR(E757="C",E745="C"),"C",E757/E745-1)</f>
        <v>4.9095824622415574E-2</v>
      </c>
      <c r="F1001" s="34">
        <f t="shared" si="400"/>
        <v>4.3767961740417416E-2</v>
      </c>
      <c r="G1001" s="34">
        <f t="shared" si="400"/>
        <v>5.7015252369894798E-2</v>
      </c>
      <c r="H1001" s="34">
        <f t="shared" si="400"/>
        <v>-1.2532733657131367E-2</v>
      </c>
      <c r="I1001" s="34">
        <f t="shared" si="400"/>
        <v>6.1929226328782949E-3</v>
      </c>
      <c r="J1001" s="34">
        <f t="shared" si="400"/>
        <v>-5.0785283450305307E-3</v>
      </c>
      <c r="K1001" s="32">
        <f t="shared" si="358"/>
        <v>-6.3308106903766648E-3</v>
      </c>
    </row>
    <row r="1002" spans="1:11">
      <c r="A1002" s="1" t="str">
        <f t="shared" si="356"/>
        <v>YE Jun-05</v>
      </c>
      <c r="B1002" s="32">
        <f t="shared" si="398"/>
        <v>5.3393041681019549E-2</v>
      </c>
      <c r="C1002" s="32">
        <f t="shared" si="398"/>
        <v>4.6525414500013573E-2</v>
      </c>
      <c r="D1002" s="32">
        <f t="shared" si="398"/>
        <v>4.3565992186632041E-2</v>
      </c>
      <c r="E1002" s="34">
        <f t="shared" ref="E1002:J1002" si="401">IF(OR(E758="C",E746="C"),"C",E758/E746-1)</f>
        <v>4.5681549624143836E-2</v>
      </c>
      <c r="F1002" s="34">
        <f t="shared" si="401"/>
        <v>4.0070912413753046E-2</v>
      </c>
      <c r="G1002" s="34">
        <f t="shared" si="401"/>
        <v>5.2575491017421205E-2</v>
      </c>
      <c r="H1002" s="34">
        <f t="shared" si="401"/>
        <v>-1.1879982680939372E-2</v>
      </c>
      <c r="I1002" s="34">
        <f t="shared" si="401"/>
        <v>2.0272387691353533E-3</v>
      </c>
      <c r="J1002" s="34">
        <f t="shared" si="401"/>
        <v>-5.3655314205434124E-3</v>
      </c>
      <c r="K1002" s="32">
        <f t="shared" si="358"/>
        <v>-6.519529662021184E-3</v>
      </c>
    </row>
    <row r="1003" spans="1:11">
      <c r="A1003" s="1" t="str">
        <f t="shared" si="356"/>
        <v>YE Jul-05</v>
      </c>
      <c r="B1003" s="32">
        <f t="shared" si="398"/>
        <v>5.6420906888196676E-2</v>
      </c>
      <c r="C1003" s="32">
        <f t="shared" si="398"/>
        <v>4.8209087749405244E-2</v>
      </c>
      <c r="D1003" s="32">
        <f t="shared" si="398"/>
        <v>4.5285313985415687E-2</v>
      </c>
      <c r="E1003" s="34">
        <f t="shared" ref="E1003:J1003" si="402">IF(OR(E759="C",E747="C"),"C",E759/E747-1)</f>
        <v>4.2433705352538098E-2</v>
      </c>
      <c r="F1003" s="34">
        <f t="shared" si="402"/>
        <v>3.7954981360289075E-2</v>
      </c>
      <c r="G1003" s="34">
        <f t="shared" si="402"/>
        <v>4.8493265528554375E-2</v>
      </c>
      <c r="H1003" s="34">
        <f t="shared" si="402"/>
        <v>-1.0050883982504866E-2</v>
      </c>
      <c r="I1003" s="34">
        <f t="shared" si="402"/>
        <v>-2.7280672508492865E-3</v>
      </c>
      <c r="J1003" s="34">
        <f t="shared" si="402"/>
        <v>-4.2964113393997305E-3</v>
      </c>
      <c r="K1003" s="32">
        <f t="shared" si="358"/>
        <v>-7.7732455740393558E-3</v>
      </c>
    </row>
    <row r="1004" spans="1:11">
      <c r="A1004" s="1" t="str">
        <f t="shared" si="356"/>
        <v>YE Aug-05</v>
      </c>
      <c r="B1004" s="32">
        <f t="shared" si="398"/>
        <v>4.8680150839903957E-2</v>
      </c>
      <c r="C1004" s="32">
        <f t="shared" si="398"/>
        <v>4.9078907468376398E-2</v>
      </c>
      <c r="D1004" s="32">
        <f t="shared" si="398"/>
        <v>4.6178025251459198E-2</v>
      </c>
      <c r="E1004" s="34">
        <f t="shared" ref="E1004:J1004" si="403">IF(OR(E760="C",E748="C"),"C",E760/E748-1)</f>
        <v>3.8551092039369905E-2</v>
      </c>
      <c r="F1004" s="34">
        <f t="shared" si="403"/>
        <v>3.531452796507617E-2</v>
      </c>
      <c r="G1004" s="34">
        <f t="shared" si="403"/>
        <v>4.6231644396336202E-2</v>
      </c>
      <c r="H1004" s="34">
        <f t="shared" si="403"/>
        <v>-1.0434702954869146E-2</v>
      </c>
      <c r="I1004" s="34">
        <f t="shared" si="403"/>
        <v>-7.2902823687738261E-3</v>
      </c>
      <c r="J1004" s="34">
        <f t="shared" si="403"/>
        <v>-3.116422580557221E-3</v>
      </c>
      <c r="K1004" s="32">
        <f t="shared" si="358"/>
        <v>3.8024618674503685E-4</v>
      </c>
    </row>
    <row r="1005" spans="1:11">
      <c r="A1005" s="1" t="str">
        <f t="shared" si="356"/>
        <v>YE Sep-05</v>
      </c>
      <c r="B1005" s="32">
        <f t="shared" si="398"/>
        <v>5.0067658998646847E-2</v>
      </c>
      <c r="C1005" s="32">
        <f t="shared" si="398"/>
        <v>4.6123023922104212E-2</v>
      </c>
      <c r="D1005" s="32">
        <f t="shared" si="398"/>
        <v>4.328383035122596E-2</v>
      </c>
      <c r="E1005" s="34">
        <f t="shared" ref="E1005:J1005" si="404">IF(OR(E761="C",E749="C"),"C",E761/E749-1)</f>
        <v>3.3969119824627692E-2</v>
      </c>
      <c r="F1005" s="34">
        <f t="shared" si="404"/>
        <v>2.8693836513631332E-2</v>
      </c>
      <c r="G1005" s="34">
        <f t="shared" si="404"/>
        <v>3.814917978867105E-2</v>
      </c>
      <c r="H1005" s="34">
        <f t="shared" si="404"/>
        <v>-9.1078849351541313E-3</v>
      </c>
      <c r="I1005" s="34">
        <f t="shared" si="404"/>
        <v>-8.9282611841712267E-3</v>
      </c>
      <c r="J1005" s="34">
        <f t="shared" si="404"/>
        <v>-5.1019737532308485E-3</v>
      </c>
      <c r="K1005" s="32">
        <f t="shared" si="358"/>
        <v>-3.7565532494394649E-3</v>
      </c>
    </row>
    <row r="1006" spans="1:11">
      <c r="A1006" s="1" t="str">
        <f t="shared" si="356"/>
        <v>YE Oct-05</v>
      </c>
      <c r="B1006" s="32">
        <f t="shared" si="398"/>
        <v>4.3781094527363118E-2</v>
      </c>
      <c r="C1006" s="32">
        <f t="shared" si="398"/>
        <v>4.4357880716254572E-2</v>
      </c>
      <c r="D1006" s="32">
        <f t="shared" si="398"/>
        <v>4.150535217000284E-2</v>
      </c>
      <c r="E1006" s="34">
        <f t="shared" ref="E1006:J1006" si="405">IF(OR(E762="C",E750="C"),"C",E762/E750-1)</f>
        <v>3.2112765867121862E-2</v>
      </c>
      <c r="F1006" s="34">
        <f t="shared" si="405"/>
        <v>2.8159377206200098E-2</v>
      </c>
      <c r="G1006" s="34">
        <f t="shared" si="405"/>
        <v>3.7067582574646263E-2</v>
      </c>
      <c r="H1006" s="34">
        <f t="shared" si="405"/>
        <v>-8.5898021673096459E-3</v>
      </c>
      <c r="I1006" s="34">
        <f t="shared" si="405"/>
        <v>-9.0182794388057319E-3</v>
      </c>
      <c r="J1006" s="34">
        <f t="shared" si="405"/>
        <v>-3.8303844227723927E-3</v>
      </c>
      <c r="K1006" s="32">
        <f t="shared" si="358"/>
        <v>5.5259305990063012E-4</v>
      </c>
    </row>
    <row r="1007" spans="1:11">
      <c r="A1007" s="1" t="str">
        <f t="shared" si="356"/>
        <v>YE Nov-05</v>
      </c>
      <c r="B1007" s="32">
        <f t="shared" si="398"/>
        <v>3.5632559660019547E-2</v>
      </c>
      <c r="C1007" s="32">
        <f t="shared" si="398"/>
        <v>4.4116272736011153E-2</v>
      </c>
      <c r="D1007" s="32">
        <f t="shared" si="398"/>
        <v>4.1278026273231294E-2</v>
      </c>
      <c r="E1007" s="34">
        <f t="shared" ref="E1007:J1007" si="406">IF(OR(E763="C",E751="C"),"C",E763/E751-1)</f>
        <v>2.5158891037862396E-2</v>
      </c>
      <c r="F1007" s="34">
        <f t="shared" si="406"/>
        <v>2.2481841842708183E-2</v>
      </c>
      <c r="G1007" s="34">
        <f t="shared" si="406"/>
        <v>2.7711278438466769E-2</v>
      </c>
      <c r="H1007" s="34">
        <f t="shared" si="406"/>
        <v>-5.0884297034322623E-3</v>
      </c>
      <c r="I1007" s="34">
        <f t="shared" si="406"/>
        <v>-1.5480145387356314E-2</v>
      </c>
      <c r="J1007" s="34">
        <f t="shared" si="406"/>
        <v>-2.6113505121571068E-3</v>
      </c>
      <c r="K1007" s="32">
        <f t="shared" si="358"/>
        <v>8.1918176450310742E-3</v>
      </c>
    </row>
    <row r="1008" spans="1:11">
      <c r="A1008" s="1" t="str">
        <f t="shared" si="356"/>
        <v>YE Dec-05</v>
      </c>
      <c r="B1008" s="32">
        <f t="shared" si="398"/>
        <v>3.6003892312682417E-2</v>
      </c>
      <c r="C1008" s="32">
        <f t="shared" si="398"/>
        <v>4.3450967874931079E-2</v>
      </c>
      <c r="D1008" s="32">
        <f t="shared" si="398"/>
        <v>4.0612817810063984E-2</v>
      </c>
      <c r="E1008" s="34">
        <f t="shared" ref="E1008:J1008" si="407">IF(OR(E764="C",E752="C"),"C",E764/E752-1)</f>
        <v>2.2442976360116829E-2</v>
      </c>
      <c r="F1008" s="34">
        <f t="shared" si="407"/>
        <v>1.7724362832546969E-2</v>
      </c>
      <c r="G1008" s="34">
        <f t="shared" si="407"/>
        <v>2.1181180569350477E-2</v>
      </c>
      <c r="H1008" s="34">
        <f t="shared" si="407"/>
        <v>-3.3851169631584632E-3</v>
      </c>
      <c r="I1008" s="34">
        <f t="shared" si="407"/>
        <v>-1.7460712705985038E-2</v>
      </c>
      <c r="J1008" s="34">
        <f t="shared" si="407"/>
        <v>-4.6150383313972032E-3</v>
      </c>
      <c r="K1008" s="32">
        <f t="shared" si="358"/>
        <v>7.1882698680065804E-3</v>
      </c>
    </row>
    <row r="1009" spans="1:11">
      <c r="A1009" s="1" t="str">
        <f t="shared" si="356"/>
        <v>YE Jan-06</v>
      </c>
      <c r="B1009" s="32">
        <f t="shared" si="398"/>
        <v>3.7000973709834462E-2</v>
      </c>
      <c r="C1009" s="32">
        <f t="shared" si="398"/>
        <v>4.3541176688948413E-2</v>
      </c>
      <c r="D1009" s="32">
        <f t="shared" si="398"/>
        <v>4.0713609049997546E-2</v>
      </c>
      <c r="E1009" s="34">
        <f t="shared" ref="E1009:J1009" si="408">IF(OR(E765="C",E753="C"),"C",E765/E753-1)</f>
        <v>1.6392781653433719E-2</v>
      </c>
      <c r="F1009" s="34">
        <f t="shared" si="408"/>
        <v>9.1147419855723832E-3</v>
      </c>
      <c r="G1009" s="34">
        <f t="shared" si="408"/>
        <v>1.3833933892157368E-2</v>
      </c>
      <c r="H1009" s="34">
        <f t="shared" si="408"/>
        <v>-4.6547977423362363E-3</v>
      </c>
      <c r="I1009" s="34">
        <f t="shared" si="408"/>
        <v>-2.3369375767810729E-2</v>
      </c>
      <c r="J1009" s="34">
        <f t="shared" si="408"/>
        <v>-7.160656587920422E-3</v>
      </c>
      <c r="K1009" s="32">
        <f t="shared" si="358"/>
        <v>6.3068436239905878E-3</v>
      </c>
    </row>
    <row r="1010" spans="1:11">
      <c r="A1010" s="1" t="str">
        <f t="shared" si="356"/>
        <v>YE Feb-06</v>
      </c>
      <c r="B1010" s="32">
        <f t="shared" si="398"/>
        <v>3.3268733850129184E-2</v>
      </c>
      <c r="C1010" s="32">
        <f t="shared" si="398"/>
        <v>4.2957903196303659E-2</v>
      </c>
      <c r="D1010" s="32">
        <f t="shared" si="398"/>
        <v>4.3022048141400537E-2</v>
      </c>
      <c r="E1010" s="34">
        <f t="shared" ref="E1010:J1010" si="409">IF(OR(E766="C",E754="C"),"C",E766/E754-1)</f>
        <v>1.5365718953348928E-2</v>
      </c>
      <c r="F1010" s="34">
        <f t="shared" si="409"/>
        <v>1.0185633410211281E-2</v>
      </c>
      <c r="G1010" s="34">
        <f t="shared" si="409"/>
        <v>1.1288732546862246E-2</v>
      </c>
      <c r="H1010" s="34">
        <f t="shared" si="409"/>
        <v>-1.0907855503073938E-3</v>
      </c>
      <c r="I1010" s="34">
        <f t="shared" si="409"/>
        <v>-2.6515574850343171E-2</v>
      </c>
      <c r="J1010" s="34">
        <f t="shared" si="409"/>
        <v>-5.1016943416970495E-3</v>
      </c>
      <c r="K1010" s="32">
        <f t="shared" si="358"/>
        <v>9.3772017179607481E-3</v>
      </c>
    </row>
    <row r="1011" spans="1:11">
      <c r="A1011" s="1" t="str">
        <f t="shared" si="356"/>
        <v>YE Mar-06</v>
      </c>
      <c r="B1011" s="32">
        <f t="shared" si="398"/>
        <v>2.8957528957529011E-2</v>
      </c>
      <c r="C1011" s="32">
        <f t="shared" si="398"/>
        <v>4.201726558501262E-2</v>
      </c>
      <c r="D1011" s="32">
        <f t="shared" si="398"/>
        <v>4.2062932699164834E-2</v>
      </c>
      <c r="E1011" s="34">
        <f t="shared" ref="E1011:J1011" si="410">IF(OR(E767="C",E755="C"),"C",E767/E755-1)</f>
        <v>6.2685256872967443E-3</v>
      </c>
      <c r="F1011" s="34">
        <f t="shared" si="410"/>
        <v>-7.7498056141951377E-3</v>
      </c>
      <c r="G1011" s="34">
        <f t="shared" si="410"/>
        <v>-3.0390118445919878E-3</v>
      </c>
      <c r="H1011" s="34">
        <f t="shared" si="410"/>
        <v>-4.725153567261664E-3</v>
      </c>
      <c r="I1011" s="34">
        <f t="shared" si="410"/>
        <v>-3.4349563628708113E-2</v>
      </c>
      <c r="J1011" s="34">
        <f t="shared" si="410"/>
        <v>-1.3931004442295669E-2</v>
      </c>
      <c r="K1011" s="32">
        <f t="shared" si="358"/>
        <v>1.2692201825584393E-2</v>
      </c>
    </row>
    <row r="1012" spans="1:11">
      <c r="A1012" s="1" t="str">
        <f t="shared" si="356"/>
        <v>YE Apr-06</v>
      </c>
      <c r="B1012" s="32">
        <f t="shared" si="398"/>
        <v>2.8709677419354929E-2</v>
      </c>
      <c r="C1012" s="32">
        <f t="shared" si="398"/>
        <v>4.1406157297507518E-2</v>
      </c>
      <c r="D1012" s="32">
        <f t="shared" si="398"/>
        <v>4.1459886865433893E-2</v>
      </c>
      <c r="E1012" s="34">
        <f t="shared" ref="E1012:J1012" si="411">IF(OR(E768="C",E756="C"),"C",E768/E756-1)</f>
        <v>7.8270777510152101E-3</v>
      </c>
      <c r="F1012" s="34">
        <f t="shared" si="411"/>
        <v>-3.0762190012891821E-3</v>
      </c>
      <c r="G1012" s="34">
        <f t="shared" si="411"/>
        <v>-1.2599420248191606E-3</v>
      </c>
      <c r="H1012" s="34">
        <f t="shared" si="411"/>
        <v>-1.8185682670548431E-3</v>
      </c>
      <c r="I1012" s="34">
        <f t="shared" si="411"/>
        <v>-3.2293907368478703E-2</v>
      </c>
      <c r="J1012" s="34">
        <f t="shared" si="411"/>
        <v>-1.0818618583492867E-2</v>
      </c>
      <c r="K1012" s="32">
        <f t="shared" si="358"/>
        <v>1.23421409916189E-2</v>
      </c>
    </row>
    <row r="1013" spans="1:11">
      <c r="A1013" s="1" t="str">
        <f t="shared" si="356"/>
        <v>YE May-06</v>
      </c>
      <c r="B1013" s="32">
        <f t="shared" si="398"/>
        <v>2.4667315806556234E-2</v>
      </c>
      <c r="C1013" s="32">
        <f t="shared" si="398"/>
        <v>3.9310609652405182E-2</v>
      </c>
      <c r="D1013" s="32">
        <f t="shared" si="398"/>
        <v>3.9323565965636575E-2</v>
      </c>
      <c r="E1013" s="34">
        <f t="shared" ref="E1013:J1013" si="412">IF(OR(E769="C",E757="C"),"C",E769/E757-1)</f>
        <v>8.8855551460123028E-3</v>
      </c>
      <c r="F1013" s="34">
        <f t="shared" si="412"/>
        <v>-2.1571557295188004E-3</v>
      </c>
      <c r="G1013" s="34">
        <f t="shared" si="412"/>
        <v>-2.2889456338175407E-3</v>
      </c>
      <c r="H1013" s="34">
        <f t="shared" si="412"/>
        <v>1.320922562919602E-4</v>
      </c>
      <c r="I1013" s="34">
        <f t="shared" si="412"/>
        <v>-2.9286366456383051E-2</v>
      </c>
      <c r="J1013" s="34">
        <f t="shared" si="412"/>
        <v>-1.0945454436536939E-2</v>
      </c>
      <c r="K1013" s="32">
        <f t="shared" si="358"/>
        <v>1.4290778694665995E-2</v>
      </c>
    </row>
    <row r="1014" spans="1:11">
      <c r="A1014" s="1" t="str">
        <f t="shared" si="356"/>
        <v>YE Jun-06</v>
      </c>
      <c r="B1014" s="32">
        <f t="shared" si="398"/>
        <v>2.1582733812949728E-2</v>
      </c>
      <c r="C1014" s="32">
        <f t="shared" si="398"/>
        <v>3.5991225269039973E-2</v>
      </c>
      <c r="D1014" s="32">
        <f t="shared" si="398"/>
        <v>3.6048844233030453E-2</v>
      </c>
      <c r="E1014" s="34">
        <f t="shared" ref="E1014:J1014" si="413">IF(OR(E770="C",E758="C"),"C",E770/E758-1)</f>
        <v>1.1873115185783156E-3</v>
      </c>
      <c r="F1014" s="34">
        <f t="shared" si="413"/>
        <v>-9.8553040767641598E-3</v>
      </c>
      <c r="G1014" s="34">
        <f t="shared" si="413"/>
        <v>-1.0430324410247716E-2</v>
      </c>
      <c r="H1014" s="34">
        <f t="shared" si="413"/>
        <v>5.8108119889688226E-4</v>
      </c>
      <c r="I1014" s="34">
        <f t="shared" si="413"/>
        <v>-3.3648541676873922E-2</v>
      </c>
      <c r="J1014" s="34">
        <f t="shared" si="413"/>
        <v>-1.1029520119060665E-2</v>
      </c>
      <c r="K1014" s="32">
        <f t="shared" si="358"/>
        <v>1.4104086707018126E-2</v>
      </c>
    </row>
    <row r="1015" spans="1:11">
      <c r="A1015" s="1" t="str">
        <f t="shared" si="356"/>
        <v>YE Jul-06</v>
      </c>
      <c r="B1015" s="32">
        <f t="shared" si="398"/>
        <v>1.7365661861074688E-2</v>
      </c>
      <c r="C1015" s="32">
        <f t="shared" si="398"/>
        <v>3.2183358687563945E-2</v>
      </c>
      <c r="D1015" s="32">
        <f t="shared" si="398"/>
        <v>3.2167124438985617E-2</v>
      </c>
      <c r="E1015" s="34">
        <f t="shared" ref="E1015:J1015" si="414">IF(OR(E771="C",E759="C"),"C",E771/E759-1)</f>
        <v>-2.1899480576880181E-3</v>
      </c>
      <c r="F1015" s="34">
        <f t="shared" si="414"/>
        <v>-1.4369146929354204E-2</v>
      </c>
      <c r="G1015" s="34">
        <f t="shared" si="414"/>
        <v>-1.3553258644340538E-2</v>
      </c>
      <c r="H1015" s="34">
        <f t="shared" si="414"/>
        <v>-8.2709816030446248E-4</v>
      </c>
      <c r="I1015" s="34">
        <f t="shared" si="414"/>
        <v>-3.328634644835049E-2</v>
      </c>
      <c r="J1015" s="34">
        <f t="shared" si="414"/>
        <v>-1.2205929222659617E-2</v>
      </c>
      <c r="K1015" s="32">
        <f t="shared" si="358"/>
        <v>1.4564769956342927E-2</v>
      </c>
    </row>
    <row r="1016" spans="1:11">
      <c r="A1016" s="1" t="str">
        <f t="shared" si="356"/>
        <v>YE Aug-06</v>
      </c>
      <c r="B1016" s="32">
        <f t="shared" si="398"/>
        <v>2.0921869892121636E-2</v>
      </c>
      <c r="C1016" s="32">
        <f t="shared" si="398"/>
        <v>2.9115082160987349E-2</v>
      </c>
      <c r="D1016" s="32">
        <f t="shared" si="398"/>
        <v>2.9039825235662731E-2</v>
      </c>
      <c r="E1016" s="34">
        <f t="shared" ref="E1016:J1016" si="415">IF(OR(E772="C",E760="C"),"C",E772/E760-1)</f>
        <v>2.8013330984011375E-5</v>
      </c>
      <c r="F1016" s="34">
        <f t="shared" si="415"/>
        <v>-1.2615635642520551E-2</v>
      </c>
      <c r="G1016" s="34">
        <f t="shared" si="415"/>
        <v>-1.3297968893560608E-2</v>
      </c>
      <c r="H1016" s="34">
        <f t="shared" si="415"/>
        <v>6.9152918462633828E-4</v>
      </c>
      <c r="I1016" s="34">
        <f t="shared" si="415"/>
        <v>-2.8193089512385527E-2</v>
      </c>
      <c r="J1016" s="34">
        <f t="shared" si="415"/>
        <v>-1.2643294792702764E-2</v>
      </c>
      <c r="K1016" s="32">
        <f t="shared" si="358"/>
        <v>8.0253078227541241E-3</v>
      </c>
    </row>
    <row r="1017" spans="1:11">
      <c r="A1017" s="1" t="str">
        <f t="shared" si="356"/>
        <v>YE Sep-06</v>
      </c>
      <c r="B1017" s="32">
        <f t="shared" si="398"/>
        <v>1.7074742268041287E-2</v>
      </c>
      <c r="C1017" s="32">
        <f t="shared" si="398"/>
        <v>2.7670631266460965E-2</v>
      </c>
      <c r="D1017" s="32">
        <f t="shared" si="398"/>
        <v>2.7615158581426824E-2</v>
      </c>
      <c r="E1017" s="34">
        <f t="shared" ref="E1017:J1017" si="416">IF(OR(E773="C",E761="C"),"C",E773/E761-1)</f>
        <v>2.2990354058063378E-3</v>
      </c>
      <c r="F1017" s="34">
        <f t="shared" si="416"/>
        <v>-8.7305887705015905E-3</v>
      </c>
      <c r="G1017" s="34">
        <f t="shared" si="416"/>
        <v>-8.6712924615729436E-3</v>
      </c>
      <c r="H1017" s="34">
        <f t="shared" si="416"/>
        <v>-5.9814982132255778E-5</v>
      </c>
      <c r="I1017" s="34">
        <f t="shared" si="416"/>
        <v>-2.4635801607450269E-2</v>
      </c>
      <c r="J1017" s="34">
        <f t="shared" si="416"/>
        <v>-1.1004324843874813E-2</v>
      </c>
      <c r="K1017" s="32">
        <f t="shared" si="358"/>
        <v>1.0418004260720704E-2</v>
      </c>
    </row>
    <row r="1018" spans="1:11">
      <c r="A1018" s="1" t="str">
        <f t="shared" si="356"/>
        <v>YE Oct-06</v>
      </c>
      <c r="B1018" s="32">
        <f t="shared" si="398"/>
        <v>1.6841436288528744E-2</v>
      </c>
      <c r="C1018" s="32">
        <f t="shared" si="398"/>
        <v>2.4220079191761501E-2</v>
      </c>
      <c r="D1018" s="32">
        <f t="shared" si="398"/>
        <v>2.4098533409426359E-2</v>
      </c>
      <c r="E1018" s="34">
        <f t="shared" ref="E1018:J1018" si="417">IF(OR(E774="C",E762="C"),"C",E774/E762-1)</f>
        <v>4.9402956208430826E-3</v>
      </c>
      <c r="F1018" s="34">
        <f t="shared" si="417"/>
        <v>-6.7725183448660298E-3</v>
      </c>
      <c r="G1018" s="34">
        <f t="shared" si="417"/>
        <v>-8.4928999656269655E-3</v>
      </c>
      <c r="H1018" s="34">
        <f t="shared" si="417"/>
        <v>1.7351178026878689E-3</v>
      </c>
      <c r="I1018" s="34">
        <f t="shared" si="417"/>
        <v>-1.8707416487358297E-2</v>
      </c>
      <c r="J1018" s="34">
        <f t="shared" si="417"/>
        <v>-1.1655233665869735E-2</v>
      </c>
      <c r="K1018" s="32">
        <f t="shared" si="358"/>
        <v>7.2564341301479818E-3</v>
      </c>
    </row>
    <row r="1019" spans="1:11">
      <c r="A1019" s="1" t="str">
        <f t="shared" si="356"/>
        <v>YE Nov-06</v>
      </c>
      <c r="B1019" s="32">
        <f t="shared" si="398"/>
        <v>1.2941919191919116E-2</v>
      </c>
      <c r="C1019" s="32">
        <f t="shared" si="398"/>
        <v>2.0648235818363059E-2</v>
      </c>
      <c r="D1019" s="32">
        <f t="shared" si="398"/>
        <v>2.0575757210764989E-2</v>
      </c>
      <c r="E1019" s="34">
        <f t="shared" ref="E1019:J1019" si="418">IF(OR(E775="C",E763="C"),"C",E775/E763-1)</f>
        <v>9.873040429083435E-3</v>
      </c>
      <c r="F1019" s="34">
        <f t="shared" si="418"/>
        <v>-1.937437038506129E-3</v>
      </c>
      <c r="G1019" s="34">
        <f t="shared" si="418"/>
        <v>-3.3758319917742696E-3</v>
      </c>
      <c r="H1019" s="34">
        <f t="shared" si="418"/>
        <v>1.4432671807897979E-3</v>
      </c>
      <c r="I1019" s="34">
        <f t="shared" si="418"/>
        <v>-1.0486940049342697E-2</v>
      </c>
      <c r="J1019" s="34">
        <f t="shared" si="418"/>
        <v>-1.1695012139913419E-2</v>
      </c>
      <c r="K1019" s="32">
        <f t="shared" si="358"/>
        <v>7.6078563641550634E-3</v>
      </c>
    </row>
    <row r="1020" spans="1:11">
      <c r="A1020" s="1" t="str">
        <f t="shared" si="356"/>
        <v>YE Dec-06</v>
      </c>
      <c r="B1020" s="32">
        <f t="shared" ref="B1020:D1038" si="419">B776/B764-1</f>
        <v>1.2210394489668097E-2</v>
      </c>
      <c r="C1020" s="32">
        <f t="shared" si="419"/>
        <v>1.7296603515784215E-2</v>
      </c>
      <c r="D1020" s="32">
        <f t="shared" si="419"/>
        <v>1.716002386545834E-2</v>
      </c>
      <c r="E1020" s="34">
        <f t="shared" ref="E1020:J1020" si="420">IF(OR(E776="C",E764="C"),"C",E776/E764-1)</f>
        <v>1.4921661264343244E-2</v>
      </c>
      <c r="F1020" s="34">
        <f t="shared" si="420"/>
        <v>5.8097625795010543E-3</v>
      </c>
      <c r="G1020" s="34">
        <f t="shared" si="420"/>
        <v>3.1948927683664863E-3</v>
      </c>
      <c r="H1020" s="34">
        <f t="shared" si="420"/>
        <v>2.60654218834655E-3</v>
      </c>
      <c r="I1020" s="34">
        <f t="shared" si="420"/>
        <v>-2.2006002483351272E-3</v>
      </c>
      <c r="J1020" s="34">
        <f t="shared" si="420"/>
        <v>-8.9779330096187993E-3</v>
      </c>
      <c r="K1020" s="32">
        <f t="shared" si="358"/>
        <v>5.0248535816315165E-3</v>
      </c>
    </row>
    <row r="1021" spans="1:11">
      <c r="A1021" s="1" t="str">
        <f t="shared" si="356"/>
        <v>YE Jan-07</v>
      </c>
      <c r="B1021" s="32">
        <f t="shared" si="419"/>
        <v>1.1580594679186262E-2</v>
      </c>
      <c r="C1021" s="32">
        <f t="shared" si="419"/>
        <v>1.3801431405418452E-2</v>
      </c>
      <c r="D1021" s="32">
        <f t="shared" si="419"/>
        <v>1.359843315590914E-2</v>
      </c>
      <c r="E1021" s="34">
        <f t="shared" ref="E1021:J1021" si="421">IF(OR(E777="C",E765="C"),"C",E777/E765-1)</f>
        <v>2.0916709706722658E-2</v>
      </c>
      <c r="F1021" s="34">
        <f t="shared" si="421"/>
        <v>1.1588814608313847E-2</v>
      </c>
      <c r="G1021" s="34">
        <f t="shared" si="421"/>
        <v>5.0675325618074751E-3</v>
      </c>
      <c r="H1021" s="34">
        <f t="shared" si="421"/>
        <v>6.4884018588127201E-3</v>
      </c>
      <c r="I1021" s="34">
        <f t="shared" si="421"/>
        <v>7.2200945773244207E-3</v>
      </c>
      <c r="J1021" s="34">
        <f t="shared" si="421"/>
        <v>-9.1367836472070474E-3</v>
      </c>
      <c r="K1021" s="32">
        <f t="shared" si="358"/>
        <v>2.1954125434133775E-3</v>
      </c>
    </row>
    <row r="1022" spans="1:11">
      <c r="A1022" s="1" t="str">
        <f t="shared" si="356"/>
        <v>YE Feb-07</v>
      </c>
      <c r="B1022" s="32">
        <f t="shared" si="419"/>
        <v>1.2503907471084652E-2</v>
      </c>
      <c r="C1022" s="32">
        <f t="shared" si="419"/>
        <v>1.0222262181238895E-2</v>
      </c>
      <c r="D1022" s="32">
        <f t="shared" si="419"/>
        <v>1.0303540706882997E-2</v>
      </c>
      <c r="E1022" s="34">
        <f t="shared" ref="E1022:J1022" si="422">IF(OR(E778="C",E766="C"),"C",E778/E766-1)</f>
        <v>2.4790691795057773E-2</v>
      </c>
      <c r="F1022" s="34">
        <f t="shared" si="422"/>
        <v>1.5430563445740342E-2</v>
      </c>
      <c r="G1022" s="34">
        <f t="shared" si="422"/>
        <v>8.0000985702293193E-3</v>
      </c>
      <c r="H1022" s="34">
        <f t="shared" si="422"/>
        <v>7.3714922112118053E-3</v>
      </c>
      <c r="I1022" s="34">
        <f t="shared" si="422"/>
        <v>1.4339404450704585E-2</v>
      </c>
      <c r="J1022" s="34">
        <f t="shared" si="422"/>
        <v>-9.13369766554184E-3</v>
      </c>
      <c r="K1022" s="32">
        <f t="shared" si="358"/>
        <v>-2.2534681328241213E-3</v>
      </c>
    </row>
    <row r="1023" spans="1:11">
      <c r="A1023" s="1" t="str">
        <f t="shared" si="356"/>
        <v>YE Mar-07</v>
      </c>
      <c r="B1023" s="32">
        <f t="shared" si="419"/>
        <v>1.3445903689806027E-2</v>
      </c>
      <c r="C1023" s="32">
        <f t="shared" si="419"/>
        <v>7.5447396749133144E-3</v>
      </c>
      <c r="D1023" s="32">
        <f t="shared" si="419"/>
        <v>7.5740008140527948E-3</v>
      </c>
      <c r="E1023" s="34">
        <f t="shared" ref="E1023:J1023" si="423">IF(OR(E779="C",E767="C"),"C",E779/E767-1)</f>
        <v>3.3579602417588283E-2</v>
      </c>
      <c r="F1023" s="34">
        <f t="shared" si="423"/>
        <v>3.0295728391442678E-2</v>
      </c>
      <c r="G1023" s="34">
        <f t="shared" si="423"/>
        <v>1.7244518463912728E-2</v>
      </c>
      <c r="H1023" s="34">
        <f t="shared" si="423"/>
        <v>1.2829963387011478E-2</v>
      </c>
      <c r="I1023" s="34">
        <f t="shared" si="423"/>
        <v>2.5810115765714903E-2</v>
      </c>
      <c r="J1023" s="34">
        <f t="shared" si="423"/>
        <v>-3.1771854034892133E-3</v>
      </c>
      <c r="K1023" s="32">
        <f t="shared" si="358"/>
        <v>-5.8228702621496709E-3</v>
      </c>
    </row>
    <row r="1024" spans="1:11">
      <c r="A1024" s="1" t="str">
        <f t="shared" si="356"/>
        <v>YE Apr-07</v>
      </c>
      <c r="B1024" s="32">
        <f t="shared" si="419"/>
        <v>1.4424584509250549E-2</v>
      </c>
      <c r="C1024" s="32">
        <f t="shared" si="419"/>
        <v>4.817010872267824E-3</v>
      </c>
      <c r="D1024" s="32">
        <f t="shared" si="419"/>
        <v>4.883020190558085E-3</v>
      </c>
      <c r="E1024" s="34">
        <f t="shared" ref="E1024:J1024" si="424">IF(OR(E780="C",E768="C"),"C",E780/E768-1)</f>
        <v>3.3529949295939332E-2</v>
      </c>
      <c r="F1024" s="34">
        <f t="shared" si="424"/>
        <v>2.9212864854758935E-2</v>
      </c>
      <c r="G1024" s="34">
        <f t="shared" si="424"/>
        <v>1.6379160581737606E-2</v>
      </c>
      <c r="H1024" s="34">
        <f t="shared" si="424"/>
        <v>1.2626886471851506E-2</v>
      </c>
      <c r="I1024" s="34">
        <f t="shared" si="424"/>
        <v>2.8507725307119758E-2</v>
      </c>
      <c r="J1024" s="34">
        <f t="shared" si="424"/>
        <v>-4.1770288748006479E-3</v>
      </c>
      <c r="K1024" s="32">
        <f t="shared" si="358"/>
        <v>-9.4709589886668999E-3</v>
      </c>
    </row>
    <row r="1025" spans="1:11">
      <c r="A1025" s="1" t="str">
        <f t="shared" ref="A1025:A1079" si="425">TEXT(A781,"mmm-yy")</f>
        <v>YE May-07</v>
      </c>
      <c r="B1025" s="32">
        <f t="shared" si="419"/>
        <v>1.5837820715869588E-2</v>
      </c>
      <c r="C1025" s="32">
        <f t="shared" si="419"/>
        <v>2.973368495992057E-3</v>
      </c>
      <c r="D1025" s="32">
        <f t="shared" si="419"/>
        <v>3.0035910197110383E-3</v>
      </c>
      <c r="E1025" s="34">
        <f t="shared" ref="E1025:J1025" si="426">IF(OR(E781="C",E769="C"),"C",E781/E769-1)</f>
        <v>3.5412140524361924E-2</v>
      </c>
      <c r="F1025" s="34">
        <f t="shared" si="426"/>
        <v>3.1634898251475585E-2</v>
      </c>
      <c r="G1025" s="34">
        <f t="shared" si="426"/>
        <v>1.8859719675695885E-2</v>
      </c>
      <c r="H1025" s="34">
        <f t="shared" si="426"/>
        <v>1.2538702167798066E-2</v>
      </c>
      <c r="I1025" s="34">
        <f t="shared" si="426"/>
        <v>3.2311498976491659E-2</v>
      </c>
      <c r="J1025" s="34">
        <f t="shared" si="426"/>
        <v>-3.6480567737725567E-3</v>
      </c>
      <c r="K1025" s="32">
        <f t="shared" ref="K1025:K1079" si="427">K781/K769-1</f>
        <v>-1.2663883897147787E-2</v>
      </c>
    </row>
    <row r="1026" spans="1:11">
      <c r="A1026" s="1" t="str">
        <f t="shared" si="425"/>
        <v>YE Jun-07</v>
      </c>
      <c r="B1026" s="32">
        <f t="shared" si="419"/>
        <v>1.4084507042253502E-2</v>
      </c>
      <c r="C1026" s="32">
        <f t="shared" si="419"/>
        <v>2.7402213646867679E-3</v>
      </c>
      <c r="D1026" s="32">
        <f t="shared" si="419"/>
        <v>2.7735697695201456E-3</v>
      </c>
      <c r="E1026" s="34">
        <f t="shared" ref="E1026:J1026" si="428">IF(OR(E782="C",E770="C"),"C",E782/E770-1)</f>
        <v>4.2017766845531046E-2</v>
      </c>
      <c r="F1026" s="34">
        <f t="shared" si="428"/>
        <v>3.9211178868071128E-2</v>
      </c>
      <c r="G1026" s="34">
        <f t="shared" si="428"/>
        <v>2.7237749887302876E-2</v>
      </c>
      <c r="H1026" s="34">
        <f t="shared" si="428"/>
        <v>1.165594720606955E-2</v>
      </c>
      <c r="I1026" s="34">
        <f t="shared" si="428"/>
        <v>3.9135651615779032E-2</v>
      </c>
      <c r="J1026" s="34">
        <f t="shared" si="428"/>
        <v>-2.6934166256648018E-3</v>
      </c>
      <c r="K1026" s="32">
        <f t="shared" si="427"/>
        <v>-1.1186726154267301E-2</v>
      </c>
    </row>
    <row r="1027" spans="1:11">
      <c r="A1027" s="1" t="str">
        <f t="shared" si="425"/>
        <v>YE Jul-07</v>
      </c>
      <c r="B1027" s="32">
        <f t="shared" si="419"/>
        <v>1.8357487922705307E-2</v>
      </c>
      <c r="C1027" s="32">
        <f t="shared" si="419"/>
        <v>3.347939787277765E-3</v>
      </c>
      <c r="D1027" s="32">
        <f t="shared" si="419"/>
        <v>3.3930262254877608E-3</v>
      </c>
      <c r="E1027" s="34">
        <f t="shared" ref="E1027:J1027" si="429">IF(OR(E783="C",E771="C"),"C",E783/E771-1)</f>
        <v>4.7141375020633314E-2</v>
      </c>
      <c r="F1027" s="34">
        <f t="shared" si="429"/>
        <v>4.6256953740674511E-2</v>
      </c>
      <c r="G1027" s="34">
        <f t="shared" si="429"/>
        <v>3.1764750209948733E-2</v>
      </c>
      <c r="H1027" s="34">
        <f t="shared" si="429"/>
        <v>1.404603474559174E-2</v>
      </c>
      <c r="I1027" s="34">
        <f t="shared" si="429"/>
        <v>4.3600411455634536E-2</v>
      </c>
      <c r="J1027" s="34">
        <f t="shared" si="429"/>
        <v>-8.4460541915021281E-4</v>
      </c>
      <c r="K1027" s="32">
        <f t="shared" si="427"/>
        <v>-1.4738977533365727E-2</v>
      </c>
    </row>
    <row r="1028" spans="1:11">
      <c r="A1028" s="1" t="str">
        <f t="shared" si="425"/>
        <v>YE Aug-07</v>
      </c>
      <c r="B1028" s="32">
        <f t="shared" si="419"/>
        <v>1.9852705731668197E-2</v>
      </c>
      <c r="C1028" s="32">
        <f t="shared" si="419"/>
        <v>4.1755250283854739E-3</v>
      </c>
      <c r="D1028" s="32">
        <f t="shared" si="419"/>
        <v>4.2365751594524159E-3</v>
      </c>
      <c r="E1028" s="34">
        <f t="shared" ref="E1028:J1028" si="430">IF(OR(E784="C",E772="C"),"C",E784/E772-1)</f>
        <v>4.7257725790226912E-2</v>
      </c>
      <c r="F1028" s="34">
        <f t="shared" si="430"/>
        <v>4.8394809073194045E-2</v>
      </c>
      <c r="G1028" s="34">
        <f t="shared" si="430"/>
        <v>3.4163320792664154E-2</v>
      </c>
      <c r="H1028" s="34">
        <f t="shared" si="430"/>
        <v>1.3761354705194684E-2</v>
      </c>
      <c r="I1028" s="34">
        <f t="shared" si="430"/>
        <v>4.283965720322791E-2</v>
      </c>
      <c r="J1028" s="34">
        <f t="shared" si="430"/>
        <v>1.0857721599610848E-3</v>
      </c>
      <c r="K1028" s="32">
        <f t="shared" si="427"/>
        <v>-1.5372004815181306E-2</v>
      </c>
    </row>
    <row r="1029" spans="1:11">
      <c r="A1029" s="1" t="str">
        <f t="shared" si="425"/>
        <v>YE Sep-07</v>
      </c>
      <c r="B1029" s="32">
        <f t="shared" si="419"/>
        <v>1.80551156160913E-2</v>
      </c>
      <c r="C1029" s="32">
        <f t="shared" si="419"/>
        <v>5.1332180364438429E-3</v>
      </c>
      <c r="D1029" s="32">
        <f t="shared" si="419"/>
        <v>5.1812649468283567E-3</v>
      </c>
      <c r="E1029" s="34">
        <f t="shared" ref="E1029:J1029" si="431">IF(OR(E785="C",E773="C"),"C",E785/E773-1)</f>
        <v>4.7220371141899697E-2</v>
      </c>
      <c r="F1029" s="34">
        <f t="shared" si="431"/>
        <v>4.9139103285602337E-2</v>
      </c>
      <c r="G1029" s="34">
        <f t="shared" si="431"/>
        <v>3.4150493029017071E-2</v>
      </c>
      <c r="H1029" s="34">
        <f t="shared" si="431"/>
        <v>1.4493645129621147E-2</v>
      </c>
      <c r="I1029" s="34">
        <f t="shared" si="431"/>
        <v>4.1822413191610064E-2</v>
      </c>
      <c r="J1029" s="34">
        <f t="shared" si="431"/>
        <v>1.8322143042446282E-3</v>
      </c>
      <c r="K1029" s="32">
        <f t="shared" si="427"/>
        <v>-1.2692728892018335E-2</v>
      </c>
    </row>
    <row r="1030" spans="1:11">
      <c r="A1030" s="1" t="str">
        <f t="shared" si="425"/>
        <v>YE Oct-07</v>
      </c>
      <c r="B1030" s="32">
        <f t="shared" si="419"/>
        <v>1.8437500000000107E-2</v>
      </c>
      <c r="C1030" s="32">
        <f t="shared" si="419"/>
        <v>6.2167201899654412E-3</v>
      </c>
      <c r="D1030" s="32">
        <f t="shared" si="419"/>
        <v>6.2856931129573468E-3</v>
      </c>
      <c r="E1030" s="34">
        <f t="shared" ref="E1030:J1030" si="432">IF(OR(E786="C",E774="C"),"C",E786/E774-1)</f>
        <v>4.2075034737273143E-2</v>
      </c>
      <c r="F1030" s="34">
        <f t="shared" si="432"/>
        <v>4.4459352332345548E-2</v>
      </c>
      <c r="G1030" s="34">
        <f t="shared" si="432"/>
        <v>2.9522605146772074E-2</v>
      </c>
      <c r="H1030" s="34">
        <f t="shared" si="432"/>
        <v>1.4508420806791378E-2</v>
      </c>
      <c r="I1030" s="34">
        <f t="shared" si="432"/>
        <v>3.5565786008147304E-2</v>
      </c>
      <c r="J1030" s="34">
        <f t="shared" si="432"/>
        <v>2.2880479001914367E-3</v>
      </c>
      <c r="K1030" s="32">
        <f t="shared" si="427"/>
        <v>-1.1999538322218672E-2</v>
      </c>
    </row>
    <row r="1031" spans="1:11">
      <c r="A1031" s="1" t="str">
        <f t="shared" si="425"/>
        <v>YE Nov-07</v>
      </c>
      <c r="B1031" s="32">
        <f t="shared" si="419"/>
        <v>2.3995014023060035E-2</v>
      </c>
      <c r="C1031" s="32">
        <f t="shared" si="419"/>
        <v>8.2670926117323074E-3</v>
      </c>
      <c r="D1031" s="32">
        <f t="shared" si="419"/>
        <v>8.3082827489999733E-3</v>
      </c>
      <c r="E1031" s="34">
        <f t="shared" ref="E1031:J1031" si="433">IF(OR(E787="C",E775="C"),"C",E787/E775-1)</f>
        <v>3.8806238800150217E-2</v>
      </c>
      <c r="F1031" s="34">
        <f t="shared" si="433"/>
        <v>4.2272790452993592E-2</v>
      </c>
      <c r="G1031" s="34">
        <f t="shared" si="433"/>
        <v>2.6062067554784685E-2</v>
      </c>
      <c r="H1031" s="34">
        <f t="shared" si="433"/>
        <v>1.579896909827383E-2</v>
      </c>
      <c r="I1031" s="34">
        <f t="shared" si="433"/>
        <v>3.0246658262096382E-2</v>
      </c>
      <c r="J1031" s="34">
        <f t="shared" si="433"/>
        <v>3.3370531706156115E-3</v>
      </c>
      <c r="K1031" s="32">
        <f t="shared" si="427"/>
        <v>-1.5359373039851132E-2</v>
      </c>
    </row>
    <row r="1032" spans="1:11">
      <c r="A1032" s="1" t="str">
        <f t="shared" si="425"/>
        <v>YE Dec-07</v>
      </c>
      <c r="B1032" s="32">
        <f t="shared" si="419"/>
        <v>2.1342406433652927E-2</v>
      </c>
      <c r="C1032" s="32">
        <f t="shared" si="419"/>
        <v>1.0288211500019129E-2</v>
      </c>
      <c r="D1032" s="32">
        <f t="shared" si="419"/>
        <v>1.0368478822454952E-2</v>
      </c>
      <c r="E1032" s="34">
        <f t="shared" ref="E1032:J1032" si="434">IF(OR(E788="C",E776="C"),"C",E788/E776-1)</f>
        <v>3.6635277192591298E-2</v>
      </c>
      <c r="F1032" s="34">
        <f t="shared" si="434"/>
        <v>3.8519050974360036E-2</v>
      </c>
      <c r="G1032" s="34">
        <f t="shared" si="434"/>
        <v>2.2589433786290636E-2</v>
      </c>
      <c r="H1032" s="34">
        <f t="shared" si="434"/>
        <v>1.5577725196208814E-2</v>
      </c>
      <c r="I1032" s="34">
        <f t="shared" si="434"/>
        <v>2.5997246470662816E-2</v>
      </c>
      <c r="J1032" s="34">
        <f t="shared" si="434"/>
        <v>1.8172001505394331E-3</v>
      </c>
      <c r="K1032" s="32">
        <f t="shared" si="427"/>
        <v>-1.0823201762700907E-2</v>
      </c>
    </row>
    <row r="1033" spans="1:11">
      <c r="A1033" s="1" t="str">
        <f t="shared" si="425"/>
        <v>YE Jan-08</v>
      </c>
      <c r="B1033" s="32">
        <f t="shared" si="419"/>
        <v>1.9183168316831756E-2</v>
      </c>
      <c r="C1033" s="32">
        <f t="shared" si="419"/>
        <v>1.2483834424405371E-2</v>
      </c>
      <c r="D1033" s="32">
        <f t="shared" si="419"/>
        <v>1.2606572600526E-2</v>
      </c>
      <c r="E1033" s="34">
        <f t="shared" ref="E1033:J1033" si="435">IF(OR(E789="C",E777="C"),"C",E789/E777-1)</f>
        <v>3.3118051034402463E-2</v>
      </c>
      <c r="F1033" s="34">
        <f t="shared" si="435"/>
        <v>3.8427774412599147E-2</v>
      </c>
      <c r="G1033" s="34">
        <f t="shared" si="435"/>
        <v>2.7274246333675478E-2</v>
      </c>
      <c r="H1033" s="34">
        <f t="shared" si="435"/>
        <v>1.08574006588118E-2</v>
      </c>
      <c r="I1033" s="34">
        <f t="shared" si="435"/>
        <v>2.0256118209069029E-2</v>
      </c>
      <c r="J1033" s="34">
        <f t="shared" si="435"/>
        <v>5.1395127332063417E-3</v>
      </c>
      <c r="K1033" s="32">
        <f t="shared" si="427"/>
        <v>-6.5732383546818207E-3</v>
      </c>
    </row>
    <row r="1034" spans="1:11">
      <c r="A1034" s="1" t="str">
        <f t="shared" si="425"/>
        <v>YE Feb-08</v>
      </c>
      <c r="B1034" s="32">
        <f t="shared" si="419"/>
        <v>1.9759184933621388E-2</v>
      </c>
      <c r="C1034" s="32">
        <f t="shared" si="419"/>
        <v>1.4574366938862715E-2</v>
      </c>
      <c r="D1034" s="32">
        <f t="shared" si="419"/>
        <v>1.7392134406771564E-2</v>
      </c>
      <c r="E1034" s="34">
        <f t="shared" ref="E1034:J1034" si="436">IF(OR(E790="C",E778="C"),"C",E790/E778-1)</f>
        <v>3.1803984857171175E-2</v>
      </c>
      <c r="F1034" s="34">
        <f t="shared" si="436"/>
        <v>3.5730891063329606E-2</v>
      </c>
      <c r="G1034" s="34">
        <f t="shared" si="436"/>
        <v>2.7410522573165563E-2</v>
      </c>
      <c r="H1034" s="34">
        <f t="shared" si="436"/>
        <v>8.0983874579418913E-3</v>
      </c>
      <c r="I1034" s="34">
        <f t="shared" si="436"/>
        <v>1.4165482475253288E-2</v>
      </c>
      <c r="J1034" s="34">
        <f t="shared" si="436"/>
        <v>3.805864547714366E-3</v>
      </c>
      <c r="K1034" s="32">
        <f t="shared" si="427"/>
        <v>-5.0843552785416746E-3</v>
      </c>
    </row>
    <row r="1035" spans="1:11">
      <c r="A1035" s="1" t="str">
        <f t="shared" si="425"/>
        <v>YE Mar-08</v>
      </c>
      <c r="B1035" s="32">
        <f t="shared" si="419"/>
        <v>2.0981178648565191E-2</v>
      </c>
      <c r="C1035" s="32">
        <f t="shared" si="419"/>
        <v>1.6105048454257531E-2</v>
      </c>
      <c r="D1035" s="32">
        <f t="shared" si="419"/>
        <v>1.8951844443405585E-2</v>
      </c>
      <c r="E1035" s="34">
        <f t="shared" ref="E1035:J1035" si="437">IF(OR(E791="C",E779="C"),"C",E791/E779-1)</f>
        <v>2.8851188088775626E-2</v>
      </c>
      <c r="F1035" s="34">
        <f t="shared" si="437"/>
        <v>3.5439405857822237E-2</v>
      </c>
      <c r="G1035" s="34">
        <f t="shared" si="437"/>
        <v>2.8062333121407157E-2</v>
      </c>
      <c r="H1035" s="34">
        <f t="shared" si="437"/>
        <v>7.1757056928802854E-3</v>
      </c>
      <c r="I1035" s="34">
        <f t="shared" si="437"/>
        <v>9.715222264284229E-3</v>
      </c>
      <c r="J1035" s="34">
        <f t="shared" si="437"/>
        <v>6.4034700502071384E-3</v>
      </c>
      <c r="K1035" s="32">
        <f t="shared" si="427"/>
        <v>-4.7759256451350707E-3</v>
      </c>
    </row>
    <row r="1036" spans="1:11">
      <c r="A1036" s="1" t="str">
        <f t="shared" si="425"/>
        <v>YE Apr-08</v>
      </c>
      <c r="B1036" s="32">
        <f t="shared" si="419"/>
        <v>2.256568778979906E-2</v>
      </c>
      <c r="C1036" s="32">
        <f t="shared" si="419"/>
        <v>1.7827462787928017E-2</v>
      </c>
      <c r="D1036" s="32">
        <f t="shared" si="419"/>
        <v>2.0650266489506297E-2</v>
      </c>
      <c r="E1036" s="34">
        <f t="shared" ref="E1036:J1036" si="438">IF(OR(E792="C",E780="C"),"C",E792/E780-1)</f>
        <v>2.8115976044369217E-2</v>
      </c>
      <c r="F1036" s="34">
        <f t="shared" si="438"/>
        <v>3.0173659148469145E-2</v>
      </c>
      <c r="G1036" s="34">
        <f t="shared" si="438"/>
        <v>2.4933184446564116E-2</v>
      </c>
      <c r="H1036" s="34">
        <f t="shared" si="438"/>
        <v>5.1129915407459592E-3</v>
      </c>
      <c r="I1036" s="34">
        <f t="shared" si="438"/>
        <v>7.3146598790798656E-3</v>
      </c>
      <c r="J1036" s="34">
        <f t="shared" si="438"/>
        <v>2.0014114672322059E-3</v>
      </c>
      <c r="K1036" s="32">
        <f t="shared" si="427"/>
        <v>-4.633663204671401E-3</v>
      </c>
    </row>
    <row r="1037" spans="1:11">
      <c r="A1037" s="1" t="str">
        <f t="shared" si="425"/>
        <v>YE May-08</v>
      </c>
      <c r="B1037" s="32">
        <f t="shared" si="419"/>
        <v>1.2160898035547207E-2</v>
      </c>
      <c r="C1037" s="32">
        <f t="shared" si="419"/>
        <v>1.9892957806480593E-2</v>
      </c>
      <c r="D1037" s="32">
        <f t="shared" si="419"/>
        <v>2.2755645512996692E-2</v>
      </c>
      <c r="E1037" s="34">
        <f t="shared" ref="E1037:J1037" si="439">IF(OR(E793="C",E781="C"),"C",E793/E781-1)</f>
        <v>2.6262423627057663E-2</v>
      </c>
      <c r="F1037" s="34">
        <f t="shared" si="439"/>
        <v>2.9675443362828791E-2</v>
      </c>
      <c r="G1037" s="34">
        <f t="shared" si="439"/>
        <v>2.5139698172270908E-2</v>
      </c>
      <c r="H1037" s="34">
        <f t="shared" si="439"/>
        <v>4.4245142380543445E-3</v>
      </c>
      <c r="I1037" s="34">
        <f t="shared" si="439"/>
        <v>3.4287545900584249E-3</v>
      </c>
      <c r="J1037" s="34">
        <f t="shared" si="439"/>
        <v>3.3256793361959858E-3</v>
      </c>
      <c r="K1037" s="32">
        <f t="shared" si="427"/>
        <v>7.6391607163843744E-3</v>
      </c>
    </row>
    <row r="1038" spans="1:11">
      <c r="A1038" s="1" t="str">
        <f t="shared" si="425"/>
        <v>YE Jun-08</v>
      </c>
      <c r="B1038" s="32">
        <f t="shared" si="419"/>
        <v>1.8308080808080884E-2</v>
      </c>
      <c r="C1038" s="32">
        <f t="shared" si="419"/>
        <v>2.1317822177647106E-2</v>
      </c>
      <c r="D1038" s="32">
        <f t="shared" si="419"/>
        <v>2.4159230076462812E-2</v>
      </c>
      <c r="E1038" s="34">
        <f t="shared" ref="E1038:J1038" si="440">IF(OR(E794="C",E782="C"),"C",E794/E782-1)</f>
        <v>2.2157241155386087E-2</v>
      </c>
      <c r="F1038" s="34">
        <f t="shared" si="440"/>
        <v>2.3322296617523497E-2</v>
      </c>
      <c r="G1038" s="34">
        <f t="shared" si="440"/>
        <v>1.7580573549187628E-2</v>
      </c>
      <c r="H1038" s="34">
        <f t="shared" si="440"/>
        <v>5.642524255656145E-3</v>
      </c>
      <c r="I1038" s="34">
        <f t="shared" si="440"/>
        <v>-1.9547633437108081E-3</v>
      </c>
      <c r="J1038" s="34">
        <f t="shared" si="440"/>
        <v>1.1398006248239945E-3</v>
      </c>
      <c r="K1038" s="32">
        <f t="shared" si="427"/>
        <v>2.955629466455667E-3</v>
      </c>
    </row>
    <row r="1039" spans="1:11">
      <c r="A1039" s="1" t="str">
        <f t="shared" si="425"/>
        <v>YE Jul-08</v>
      </c>
      <c r="B1039" s="32">
        <f t="shared" ref="B1039:D1053" si="441">B795/B783-1</f>
        <v>1.7077798861480087E-2</v>
      </c>
      <c r="C1039" s="32">
        <f t="shared" si="441"/>
        <v>2.1741523007193786E-2</v>
      </c>
      <c r="D1039" s="32">
        <f t="shared" si="441"/>
        <v>2.4587757756714401E-2</v>
      </c>
      <c r="E1039" s="34">
        <f t="shared" ref="E1039:J1039" si="442">IF(OR(E795="C",E783="C"),"C",E795/E783-1)</f>
        <v>1.9307793994826294E-2</v>
      </c>
      <c r="F1039" s="34">
        <f t="shared" si="442"/>
        <v>1.7824794701646107E-2</v>
      </c>
      <c r="G1039" s="34">
        <f t="shared" si="442"/>
        <v>1.3888074441469556E-2</v>
      </c>
      <c r="H1039" s="34">
        <f t="shared" si="442"/>
        <v>3.8827957043932049E-3</v>
      </c>
      <c r="I1039" s="34">
        <f t="shared" si="442"/>
        <v>-5.1532567336627366E-3</v>
      </c>
      <c r="J1039" s="34">
        <f t="shared" si="442"/>
        <v>-1.4549082248924705E-3</v>
      </c>
      <c r="K1039" s="32">
        <f t="shared" si="427"/>
        <v>4.5854153447595358E-3</v>
      </c>
    </row>
    <row r="1040" spans="1:11">
      <c r="A1040" s="1" t="str">
        <f t="shared" si="425"/>
        <v>YE Aug-08</v>
      </c>
      <c r="B1040" s="32">
        <f t="shared" si="441"/>
        <v>1.3500784929356469E-2</v>
      </c>
      <c r="C1040" s="32">
        <f t="shared" si="441"/>
        <v>2.1661779056721508E-2</v>
      </c>
      <c r="D1040" s="32">
        <f t="shared" si="441"/>
        <v>2.4501918211542462E-2</v>
      </c>
      <c r="E1040" s="34">
        <f t="shared" ref="E1040:J1040" si="443">IF(OR(E796="C",E784="C"),"C",E796/E784-1)</f>
        <v>1.5537653693389109E-2</v>
      </c>
      <c r="F1040" s="34">
        <f t="shared" si="443"/>
        <v>1.118831246276053E-2</v>
      </c>
      <c r="G1040" s="34">
        <f t="shared" si="443"/>
        <v>8.4163073697836044E-3</v>
      </c>
      <c r="H1040" s="34">
        <f t="shared" si="443"/>
        <v>2.7488697601560919E-3</v>
      </c>
      <c r="I1040" s="34">
        <f t="shared" si="443"/>
        <v>-8.7498757774921998E-3</v>
      </c>
      <c r="J1040" s="34">
        <f t="shared" si="443"/>
        <v>-4.2827966199091572E-3</v>
      </c>
      <c r="K1040" s="32">
        <f t="shared" si="427"/>
        <v>8.0522819998938289E-3</v>
      </c>
    </row>
    <row r="1041" spans="1:11">
      <c r="A1041" s="1" t="str">
        <f t="shared" si="425"/>
        <v>YE Sep-08</v>
      </c>
      <c r="B1041" s="32">
        <f t="shared" si="441"/>
        <v>1.3690105787180995E-2</v>
      </c>
      <c r="C1041" s="32">
        <f t="shared" si="441"/>
        <v>2.1987167658309659E-2</v>
      </c>
      <c r="D1041" s="32">
        <f t="shared" si="441"/>
        <v>2.4818687743124679E-2</v>
      </c>
      <c r="E1041" s="34">
        <f t="shared" ref="E1041:J1041" si="444">IF(OR(E797="C",E785="C"),"C",E797/E785-1)</f>
        <v>1.2127571759007694E-2</v>
      </c>
      <c r="F1041" s="34">
        <f t="shared" si="444"/>
        <v>4.659299876873968E-3</v>
      </c>
      <c r="G1041" s="34">
        <f t="shared" si="444"/>
        <v>5.2626081623374787E-4</v>
      </c>
      <c r="H1041" s="34">
        <f t="shared" si="444"/>
        <v>4.130865148175511E-3</v>
      </c>
      <c r="I1041" s="34">
        <f t="shared" si="444"/>
        <v>-1.2383767134521606E-2</v>
      </c>
      <c r="J1041" s="34">
        <f t="shared" si="444"/>
        <v>-7.3787851359037315E-3</v>
      </c>
      <c r="K1041" s="32">
        <f t="shared" si="427"/>
        <v>8.1850082424208548E-3</v>
      </c>
    </row>
    <row r="1042" spans="1:11">
      <c r="A1042" s="1" t="str">
        <f t="shared" si="425"/>
        <v>YE Oct-08</v>
      </c>
      <c r="B1042" s="32">
        <f t="shared" si="441"/>
        <v>1.4421601718318522E-2</v>
      </c>
      <c r="C1042" s="32">
        <f t="shared" si="441"/>
        <v>2.2150413402173497E-2</v>
      </c>
      <c r="D1042" s="32">
        <f t="shared" si="441"/>
        <v>2.4980848639616804E-2</v>
      </c>
      <c r="E1042" s="34">
        <f t="shared" ref="E1042:J1042" si="445">IF(OR(E798="C",E786="C"),"C",E798/E786-1)</f>
        <v>1.6479735588066813E-2</v>
      </c>
      <c r="F1042" s="34">
        <f t="shared" si="445"/>
        <v>8.8008051996901759E-3</v>
      </c>
      <c r="G1042" s="34">
        <f t="shared" si="445"/>
        <v>4.1157820703130454E-3</v>
      </c>
      <c r="H1042" s="34">
        <f t="shared" si="445"/>
        <v>4.6658196325899404E-3</v>
      </c>
      <c r="I1042" s="34">
        <f t="shared" si="445"/>
        <v>-8.2939237965596879E-3</v>
      </c>
      <c r="J1042" s="34">
        <f t="shared" si="445"/>
        <v>-7.5544352922430891E-3</v>
      </c>
      <c r="K1042" s="32">
        <f t="shared" si="427"/>
        <v>7.6189344457602282E-3</v>
      </c>
    </row>
    <row r="1043" spans="1:11">
      <c r="A1043" s="1" t="str">
        <f t="shared" si="425"/>
        <v>YE Nov-08</v>
      </c>
      <c r="B1043" s="32">
        <f t="shared" si="441"/>
        <v>1.7954960438222756E-2</v>
      </c>
      <c r="C1043" s="32">
        <f t="shared" si="441"/>
        <v>2.2390609623967439E-2</v>
      </c>
      <c r="D1043" s="32">
        <f t="shared" si="441"/>
        <v>2.5212191619666813E-2</v>
      </c>
      <c r="E1043" s="34">
        <f t="shared" ref="E1043:J1043" si="446">IF(OR(E799="C",E787="C"),"C",E799/E787-1)</f>
        <v>1.2524378060852825E-2</v>
      </c>
      <c r="F1043" s="34">
        <f t="shared" si="446"/>
        <v>3.6040249244411182E-3</v>
      </c>
      <c r="G1043" s="34">
        <f t="shared" si="446"/>
        <v>1.2417743386317071E-4</v>
      </c>
      <c r="H1043" s="34">
        <f t="shared" si="446"/>
        <v>3.4794154256991838E-3</v>
      </c>
      <c r="I1043" s="34">
        <f t="shared" si="446"/>
        <v>-1.2375792701771804E-2</v>
      </c>
      <c r="J1043" s="34">
        <f t="shared" si="446"/>
        <v>-8.8100132003691156E-3</v>
      </c>
      <c r="K1043" s="32">
        <f t="shared" si="427"/>
        <v>4.3574120252189985E-3</v>
      </c>
    </row>
    <row r="1044" spans="1:11">
      <c r="A1044" s="1" t="str">
        <f t="shared" si="425"/>
        <v>YE Dec-08</v>
      </c>
      <c r="B1044" s="32">
        <f t="shared" si="441"/>
        <v>1.5142337976983722E-2</v>
      </c>
      <c r="C1044" s="32">
        <f t="shared" si="441"/>
        <v>2.2766562742603025E-2</v>
      </c>
      <c r="D1044" s="32">
        <f t="shared" si="441"/>
        <v>2.5589911305862412E-2</v>
      </c>
      <c r="E1044" s="34">
        <f t="shared" ref="E1044:J1044" si="447">IF(OR(E800="C",E788="C"),"C",E800/E788-1)</f>
        <v>9.3108310390526139E-3</v>
      </c>
      <c r="F1044" s="34">
        <f t="shared" si="447"/>
        <v>2.4214312836101648E-4</v>
      </c>
      <c r="G1044" s="34">
        <f t="shared" si="447"/>
        <v>-3.2782003353466482E-3</v>
      </c>
      <c r="H1044" s="34">
        <f t="shared" si="447"/>
        <v>3.5319218109728379E-3</v>
      </c>
      <c r="I1044" s="34">
        <f t="shared" si="447"/>
        <v>-1.5872894309268193E-2</v>
      </c>
      <c r="J1044" s="34">
        <f t="shared" si="447"/>
        <v>-8.9850298161922026E-3</v>
      </c>
      <c r="K1044" s="32">
        <f t="shared" si="427"/>
        <v>7.5104982625524563E-3</v>
      </c>
    </row>
    <row r="1045" spans="1:11">
      <c r="A1045" s="1" t="str">
        <f t="shared" si="425"/>
        <v>YE Jan-09</v>
      </c>
      <c r="B1045" s="32">
        <f t="shared" si="441"/>
        <v>1.88221007893139E-2</v>
      </c>
      <c r="C1045" s="32">
        <f t="shared" si="441"/>
        <v>2.296108441817224E-2</v>
      </c>
      <c r="D1045" s="32">
        <f t="shared" si="441"/>
        <v>2.5782485977093206E-2</v>
      </c>
      <c r="E1045" s="34">
        <f t="shared" ref="E1045:J1045" si="448">IF(OR(E801="C",E789="C"),"C",E801/E789-1)</f>
        <v>4.480121426148731E-3</v>
      </c>
      <c r="F1045" s="34">
        <f t="shared" si="448"/>
        <v>-7.3587535740421428E-3</v>
      </c>
      <c r="G1045" s="34">
        <f t="shared" si="448"/>
        <v>-1.7397397424108729E-2</v>
      </c>
      <c r="H1045" s="34">
        <f t="shared" si="448"/>
        <v>1.0216382313409822E-2</v>
      </c>
      <c r="I1045" s="34">
        <f t="shared" si="448"/>
        <v>-2.0766941181154186E-2</v>
      </c>
      <c r="J1045" s="34">
        <f t="shared" si="448"/>
        <v>-1.178607196664283E-2</v>
      </c>
      <c r="K1045" s="32">
        <f t="shared" si="427"/>
        <v>4.0625184962632677E-3</v>
      </c>
    </row>
    <row r="1046" spans="1:11">
      <c r="A1046" s="1" t="str">
        <f t="shared" si="425"/>
        <v>YE Feb-09</v>
      </c>
      <c r="B1046" s="32">
        <f t="shared" si="441"/>
        <v>1.5440508628519423E-2</v>
      </c>
      <c r="C1046" s="32">
        <f t="shared" si="441"/>
        <v>2.3693549831819372E-2</v>
      </c>
      <c r="D1046" s="32">
        <f t="shared" si="441"/>
        <v>2.0753992548896205E-2</v>
      </c>
      <c r="E1046" s="34">
        <f t="shared" ref="E1046:J1046" si="449">IF(OR(E802="C",E790="C"),"C",E802/E790-1)</f>
        <v>-5.9576120652687914E-3</v>
      </c>
      <c r="F1046" s="34">
        <f t="shared" si="449"/>
        <v>-1.8976206005040019E-2</v>
      </c>
      <c r="G1046" s="34">
        <f t="shared" si="449"/>
        <v>-3.2379055951281321E-2</v>
      </c>
      <c r="H1046" s="34">
        <f t="shared" si="449"/>
        <v>1.3851343368159519E-2</v>
      </c>
      <c r="I1046" s="34">
        <f t="shared" si="449"/>
        <v>-2.616850368369783E-2</v>
      </c>
      <c r="J1046" s="34">
        <f t="shared" si="449"/>
        <v>-1.3096618512233871E-2</v>
      </c>
      <c r="K1046" s="32">
        <f t="shared" si="427"/>
        <v>8.1275477324087575E-3</v>
      </c>
    </row>
    <row r="1047" spans="1:11">
      <c r="A1047" s="1" t="str">
        <f t="shared" si="425"/>
        <v>YE Mar-09</v>
      </c>
      <c r="B1047" s="32">
        <f t="shared" si="441"/>
        <v>1.390148080991227E-2</v>
      </c>
      <c r="C1047" s="32">
        <f t="shared" si="441"/>
        <v>2.4550796282043708E-2</v>
      </c>
      <c r="D1047" s="32">
        <f t="shared" si="441"/>
        <v>2.1630402024560569E-2</v>
      </c>
      <c r="E1047" s="34">
        <f t="shared" ref="E1047:J1047" si="450">IF(OR(E803="C",E791="C"),"C",E803/E791-1)</f>
        <v>-1.5840060305698067E-2</v>
      </c>
      <c r="F1047" s="34">
        <f t="shared" si="450"/>
        <v>-3.7177367704109066E-2</v>
      </c>
      <c r="G1047" s="34">
        <f t="shared" si="450"/>
        <v>-4.8677906438506446E-2</v>
      </c>
      <c r="H1047" s="34">
        <f t="shared" si="450"/>
        <v>1.208900624954734E-2</v>
      </c>
      <c r="I1047" s="34">
        <f t="shared" si="450"/>
        <v>-3.6677121448229655E-2</v>
      </c>
      <c r="J1047" s="34">
        <f t="shared" si="450"/>
        <v>-2.1680731492727423E-2</v>
      </c>
      <c r="K1047" s="32">
        <f t="shared" si="427"/>
        <v>1.0503303993228963E-2</v>
      </c>
    </row>
    <row r="1048" spans="1:11">
      <c r="A1048" s="1" t="str">
        <f t="shared" si="425"/>
        <v>YE Apr-09</v>
      </c>
      <c r="B1048" s="32">
        <f t="shared" si="441"/>
        <v>1.1789600967351932E-2</v>
      </c>
      <c r="C1048" s="32">
        <f t="shared" si="441"/>
        <v>2.4500121565018906E-2</v>
      </c>
      <c r="D1048" s="32">
        <f t="shared" si="441"/>
        <v>2.1586050641529297E-2</v>
      </c>
      <c r="E1048" s="34">
        <f t="shared" ref="E1048:J1048" si="451">IF(OR(E804="C",E792="C"),"C",E804/E792-1)</f>
        <v>-1.6322195827564223E-2</v>
      </c>
      <c r="F1048" s="34">
        <f t="shared" si="451"/>
        <v>-3.0783296651553216E-2</v>
      </c>
      <c r="G1048" s="34">
        <f t="shared" si="451"/>
        <v>-4.6478804809351959E-2</v>
      </c>
      <c r="H1048" s="34">
        <f t="shared" si="451"/>
        <v>1.646057605951845E-2</v>
      </c>
      <c r="I1048" s="34">
        <f t="shared" si="451"/>
        <v>-3.710724754443151E-2</v>
      </c>
      <c r="J1048" s="34">
        <f t="shared" si="451"/>
        <v>-1.4701054311330286E-2</v>
      </c>
      <c r="K1048" s="32">
        <f t="shared" si="427"/>
        <v>1.2562414740687755E-2</v>
      </c>
    </row>
    <row r="1049" spans="1:11">
      <c r="A1049" s="1" t="str">
        <f t="shared" si="425"/>
        <v>YE May-09</v>
      </c>
      <c r="B1049" s="32">
        <f t="shared" si="441"/>
        <v>1.1398644485520748E-2</v>
      </c>
      <c r="C1049" s="32">
        <f t="shared" si="441"/>
        <v>2.431346002877266E-2</v>
      </c>
      <c r="D1049" s="32">
        <f t="shared" si="441"/>
        <v>2.1402322785447625E-2</v>
      </c>
      <c r="E1049" s="34">
        <f t="shared" ref="E1049:J1049" si="452">IF(OR(E805="C",E793="C"),"C",E805/E793-1)</f>
        <v>-1.8334249515387868E-2</v>
      </c>
      <c r="F1049" s="34">
        <f t="shared" si="452"/>
        <v>-3.3863534265721529E-2</v>
      </c>
      <c r="G1049" s="34">
        <f t="shared" si="452"/>
        <v>-5.0052537725703394E-2</v>
      </c>
      <c r="H1049" s="34">
        <f t="shared" si="452"/>
        <v>1.7041998745092046E-2</v>
      </c>
      <c r="I1049" s="34">
        <f t="shared" si="452"/>
        <v>-3.8903937669214073E-2</v>
      </c>
      <c r="J1049" s="34">
        <f t="shared" si="452"/>
        <v>-1.5819320112438695E-2</v>
      </c>
      <c r="K1049" s="32">
        <f t="shared" si="427"/>
        <v>1.2769263251110496E-2</v>
      </c>
    </row>
    <row r="1050" spans="1:11">
      <c r="A1050" s="1" t="str">
        <f t="shared" si="425"/>
        <v>YE Jun-09</v>
      </c>
      <c r="B1050" s="32">
        <f t="shared" si="441"/>
        <v>7.1295722256665695E-3</v>
      </c>
      <c r="C1050" s="32">
        <f t="shared" si="441"/>
        <v>2.3943315763050643E-2</v>
      </c>
      <c r="D1050" s="32">
        <f t="shared" si="441"/>
        <v>2.1044190859146772E-2</v>
      </c>
      <c r="E1050" s="34">
        <f t="shared" ref="E1050:J1053" si="453">IF(OR(E806="C",E794="C"),"C",E806/E794-1)</f>
        <v>-2.0621716909741461E-2</v>
      </c>
      <c r="F1050" s="34">
        <f t="shared" si="453"/>
        <v>-3.3605141740087108E-2</v>
      </c>
      <c r="G1050" s="34">
        <f t="shared" si="453"/>
        <v>-4.8935145387627332E-2</v>
      </c>
      <c r="H1050" s="34">
        <f t="shared" si="453"/>
        <v>1.6118778412633539E-2</v>
      </c>
      <c r="I1050" s="34">
        <f t="shared" si="453"/>
        <v>-4.0807154226918385E-2</v>
      </c>
      <c r="J1050" s="34">
        <f t="shared" si="453"/>
        <v>-1.325680286618014E-2</v>
      </c>
      <c r="K1050" s="32">
        <f t="shared" si="427"/>
        <v>1.6694717344290844E-2</v>
      </c>
    </row>
    <row r="1051" spans="1:11">
      <c r="A1051" s="1" t="str">
        <f t="shared" si="425"/>
        <v>YE Jul-09</v>
      </c>
      <c r="B1051" s="32">
        <f t="shared" si="441"/>
        <v>9.9502487562188602E-3</v>
      </c>
      <c r="C1051" s="32">
        <f t="shared" si="441"/>
        <v>2.4555057775166311E-2</v>
      </c>
      <c r="D1051" s="32">
        <f t="shared" si="441"/>
        <v>2.1670637029036044E-2</v>
      </c>
      <c r="E1051" s="34">
        <f t="shared" si="453"/>
        <v>-2.112737961475164E-2</v>
      </c>
      <c r="F1051" s="34">
        <f t="shared" si="453"/>
        <v>-3.0051561324628273E-2</v>
      </c>
      <c r="G1051" s="34">
        <f t="shared" si="453"/>
        <v>-4.4821920142382843E-2</v>
      </c>
      <c r="H1051" s="34">
        <f t="shared" si="453"/>
        <v>1.5463460823929687E-2</v>
      </c>
      <c r="I1051" s="34">
        <f t="shared" si="453"/>
        <v>-4.1890228702512244E-2</v>
      </c>
      <c r="J1051" s="34">
        <f t="shared" si="453"/>
        <v>-9.1167957137920919E-3</v>
      </c>
      <c r="K1051" s="32">
        <f t="shared" si="427"/>
        <v>1.4460919274918549E-2</v>
      </c>
    </row>
    <row r="1052" spans="1:11">
      <c r="A1052" s="1" t="str">
        <f t="shared" si="425"/>
        <v>YE Aug-09</v>
      </c>
      <c r="B1052" s="32">
        <f t="shared" si="441"/>
        <v>6.1957868649318293E-3</v>
      </c>
      <c r="C1052" s="32">
        <f t="shared" si="441"/>
        <v>2.4535494547667902E-2</v>
      </c>
      <c r="D1052" s="32">
        <f t="shared" si="441"/>
        <v>2.165513099577443E-2</v>
      </c>
      <c r="E1052" s="34">
        <f t="shared" si="453"/>
        <v>-2.2192587668133146E-2</v>
      </c>
      <c r="F1052" s="34">
        <f t="shared" si="453"/>
        <v>-2.7681500976613926E-2</v>
      </c>
      <c r="G1052" s="34">
        <f t="shared" si="453"/>
        <v>-4.3992692581174664E-2</v>
      </c>
      <c r="H1052" s="34">
        <f t="shared" si="453"/>
        <v>1.7061785488439618E-2</v>
      </c>
      <c r="I1052" s="34">
        <f t="shared" si="453"/>
        <v>-4.291831688954606E-2</v>
      </c>
      <c r="J1052" s="34">
        <f t="shared" si="453"/>
        <v>-5.6134912041533314E-3</v>
      </c>
      <c r="K1052" s="32">
        <f t="shared" si="427"/>
        <v>1.8226778448236391E-2</v>
      </c>
    </row>
    <row r="1053" spans="1:11">
      <c r="A1053" s="1" t="str">
        <f t="shared" si="425"/>
        <v>YE Sep-09</v>
      </c>
      <c r="B1053" s="32">
        <f t="shared" si="441"/>
        <v>5.217925107427801E-3</v>
      </c>
      <c r="C1053" s="32">
        <f t="shared" si="441"/>
        <v>2.4487888730898577E-2</v>
      </c>
      <c r="D1053" s="32">
        <f t="shared" si="441"/>
        <v>2.1613447231074057E-2</v>
      </c>
      <c r="E1053" s="34">
        <f t="shared" si="453"/>
        <v>-2.0563402417716037E-2</v>
      </c>
      <c r="F1053" s="34">
        <f t="shared" si="453"/>
        <v>-2.2141148613624373E-2</v>
      </c>
      <c r="G1053" s="34">
        <f t="shared" si="453"/>
        <v>-3.5449077460451006E-2</v>
      </c>
      <c r="H1053" s="34">
        <f t="shared" si="453"/>
        <v>1.3797020495080137E-2</v>
      </c>
      <c r="I1053" s="34">
        <f t="shared" si="453"/>
        <v>-4.1284548243862851E-2</v>
      </c>
      <c r="J1053" s="34">
        <f t="shared" si="453"/>
        <v>-1.6108711883984217E-3</v>
      </c>
      <c r="K1053" s="32">
        <f t="shared" si="427"/>
        <v>1.9169936331379533E-2</v>
      </c>
    </row>
    <row r="1054" spans="1:11">
      <c r="A1054" s="1" t="str">
        <f t="shared" si="425"/>
        <v>YE Oct-09</v>
      </c>
      <c r="B1054" s="32">
        <f t="shared" ref="B1054:D1079" si="454">B810/B798-1</f>
        <v>9.6793708408953183E-3</v>
      </c>
      <c r="C1054" s="32">
        <f t="shared" si="454"/>
        <v>2.4873797890267113E-2</v>
      </c>
      <c r="D1054" s="32">
        <f t="shared" si="454"/>
        <v>2.2010450517990998E-2</v>
      </c>
      <c r="E1054" s="34">
        <f t="shared" ref="E1054:J1054" si="455">IF(OR(E810="C",E798="C"),"C",E810/E798-1)</f>
        <v>-2.4272651101005405E-2</v>
      </c>
      <c r="F1054" s="34">
        <f t="shared" si="455"/>
        <v>-2.4862884040442568E-2</v>
      </c>
      <c r="G1054" s="34">
        <f t="shared" si="455"/>
        <v>-3.5828981779336355E-2</v>
      </c>
      <c r="H1054" s="34">
        <f t="shared" si="455"/>
        <v>1.1373602329523669E-2</v>
      </c>
      <c r="I1054" s="34">
        <f t="shared" si="455"/>
        <v>-4.5286329112915191E-2</v>
      </c>
      <c r="J1054" s="34">
        <f t="shared" si="455"/>
        <v>-6.0491585082977917E-4</v>
      </c>
      <c r="K1054" s="32">
        <f t="shared" si="427"/>
        <v>1.504876447729897E-2</v>
      </c>
    </row>
    <row r="1055" spans="1:11">
      <c r="A1055" s="1" t="str">
        <f t="shared" si="425"/>
        <v>YE Nov-09</v>
      </c>
      <c r="B1055" s="32">
        <f t="shared" si="454"/>
        <v>0</v>
      </c>
      <c r="C1055" s="32">
        <f t="shared" si="454"/>
        <v>2.4012434913279534E-2</v>
      </c>
      <c r="D1055" s="32">
        <f t="shared" si="454"/>
        <v>2.1169431604883826E-2</v>
      </c>
      <c r="E1055" s="34">
        <f t="shared" ref="E1055:J1055" si="456">IF(OR(E811="C",E799="C"),"C",E811/E799-1)</f>
        <v>-2.1108044629078893E-2</v>
      </c>
      <c r="F1055" s="34">
        <f t="shared" si="456"/>
        <v>-2.1090949984861718E-2</v>
      </c>
      <c r="G1055" s="34">
        <f t="shared" si="456"/>
        <v>-3.0374612955970992E-2</v>
      </c>
      <c r="H1055" s="34">
        <f t="shared" si="456"/>
        <v>9.5744842236558103E-3</v>
      </c>
      <c r="I1055" s="34">
        <f t="shared" si="456"/>
        <v>-4.1401039754508595E-2</v>
      </c>
      <c r="J1055" s="34">
        <f t="shared" si="456"/>
        <v>1.7463259477601412E-5</v>
      </c>
      <c r="K1055" s="32">
        <f t="shared" si="427"/>
        <v>2.4012434913279534E-2</v>
      </c>
    </row>
    <row r="1056" spans="1:11">
      <c r="A1056" s="1" t="str">
        <f t="shared" si="425"/>
        <v>YE Dec-09</v>
      </c>
      <c r="B1056" s="32">
        <f t="shared" si="454"/>
        <v>-1.1933174224343368E-3</v>
      </c>
      <c r="C1056" s="32">
        <f t="shared" si="454"/>
        <v>2.3010345379500308E-2</v>
      </c>
      <c r="D1056" s="32">
        <f t="shared" si="454"/>
        <v>2.0157419827361744E-2</v>
      </c>
      <c r="E1056" s="34">
        <f t="shared" ref="E1056:J1056" si="457">IF(OR(E812="C",E800="C"),"C",E812/E800-1)</f>
        <v>-1.5122358553740001E-2</v>
      </c>
      <c r="F1056" s="34">
        <f t="shared" si="457"/>
        <v>-1.4369622929131465E-2</v>
      </c>
      <c r="G1056" s="34">
        <f t="shared" si="457"/>
        <v>-2.2531630097963551E-2</v>
      </c>
      <c r="H1056" s="34">
        <f t="shared" si="457"/>
        <v>8.350149652054828E-3</v>
      </c>
      <c r="I1056" s="34">
        <f t="shared" si="457"/>
        <v>-3.4582680766143126E-2</v>
      </c>
      <c r="J1056" s="34">
        <f t="shared" si="457"/>
        <v>7.6429354564622187E-4</v>
      </c>
      <c r="K1056" s="32">
        <f t="shared" si="427"/>
        <v>2.4232579961793732E-2</v>
      </c>
    </row>
    <row r="1057" spans="1:11">
      <c r="A1057" s="1" t="str">
        <f t="shared" si="425"/>
        <v>YE Jan-10</v>
      </c>
      <c r="B1057" s="32">
        <f t="shared" si="454"/>
        <v>1.1918951132301459E-3</v>
      </c>
      <c r="C1057" s="32">
        <f t="shared" si="454"/>
        <v>2.2607835035580504E-2</v>
      </c>
      <c r="D1057" s="32">
        <f t="shared" si="454"/>
        <v>1.9754582905823881E-2</v>
      </c>
      <c r="E1057" s="34">
        <f t="shared" ref="E1057:J1057" si="458">IF(OR(E813="C",E801="C"),"C",E813/E801-1)</f>
        <v>-7.0655108304696901E-3</v>
      </c>
      <c r="F1057" s="34">
        <f t="shared" si="458"/>
        <v>-4.0611861586942188E-3</v>
      </c>
      <c r="G1057" s="34">
        <f t="shared" si="458"/>
        <v>-9.1397221002120776E-3</v>
      </c>
      <c r="H1057" s="34">
        <f t="shared" si="458"/>
        <v>5.1253804948989679E-3</v>
      </c>
      <c r="I1057" s="34">
        <f t="shared" si="458"/>
        <v>-2.6300537586081751E-2</v>
      </c>
      <c r="J1057" s="34">
        <f t="shared" si="458"/>
        <v>3.0257028077333992E-3</v>
      </c>
      <c r="K1057" s="32">
        <f t="shared" si="427"/>
        <v>2.1390444755776228E-2</v>
      </c>
    </row>
    <row r="1058" spans="1:11">
      <c r="A1058" s="1" t="str">
        <f t="shared" si="425"/>
        <v>YE Feb-10</v>
      </c>
      <c r="B1058" s="32">
        <f t="shared" si="454"/>
        <v>-2.0870602265951055E-3</v>
      </c>
      <c r="C1058" s="32">
        <f t="shared" si="454"/>
        <v>2.1466976435446483E-2</v>
      </c>
      <c r="D1058" s="32">
        <f t="shared" si="454"/>
        <v>2.1519862662201961E-2</v>
      </c>
      <c r="E1058" s="34">
        <f t="shared" ref="E1058:J1058" si="459">IF(OR(E814="C",E802="C"),"C",E814/E802-1)</f>
        <v>1.3915209881221191E-3</v>
      </c>
      <c r="F1058" s="34">
        <f t="shared" si="459"/>
        <v>5.6359892334165718E-3</v>
      </c>
      <c r="G1058" s="34">
        <f t="shared" si="459"/>
        <v>4.809566991544223E-3</v>
      </c>
      <c r="H1058" s="34">
        <f t="shared" si="459"/>
        <v>8.2246653397866076E-4</v>
      </c>
      <c r="I1058" s="34">
        <f t="shared" si="459"/>
        <v>-1.9704307678974575E-2</v>
      </c>
      <c r="J1058" s="34">
        <f t="shared" si="459"/>
        <v>4.2385701859208869E-3</v>
      </c>
      <c r="K1058" s="32">
        <f t="shared" si="427"/>
        <v>2.360329816686213E-2</v>
      </c>
    </row>
    <row r="1059" spans="1:11">
      <c r="A1059" s="1" t="str">
        <f t="shared" si="425"/>
        <v>YE Mar-10</v>
      </c>
      <c r="B1059" s="32">
        <f t="shared" si="454"/>
        <v>-2.9806259314456574E-3</v>
      </c>
      <c r="C1059" s="32">
        <f t="shared" si="454"/>
        <v>2.001088274206575E-2</v>
      </c>
      <c r="D1059" s="32">
        <f t="shared" si="454"/>
        <v>2.0035431250933433E-2</v>
      </c>
      <c r="E1059" s="34">
        <f t="shared" ref="E1059:J1059" si="460">IF(OR(E815="C",E803="C"),"C",E815/E803-1)</f>
        <v>9.1685538948567125E-3</v>
      </c>
      <c r="F1059" s="34">
        <f t="shared" si="460"/>
        <v>1.9794832752431324E-2</v>
      </c>
      <c r="G1059" s="34">
        <f t="shared" si="460"/>
        <v>2.0112490839070407E-2</v>
      </c>
      <c r="H1059" s="34">
        <f t="shared" si="460"/>
        <v>-3.1139515444789101E-4</v>
      </c>
      <c r="I1059" s="34">
        <f t="shared" si="460"/>
        <v>-1.0653431266353208E-2</v>
      </c>
      <c r="J1059" s="34">
        <f t="shared" si="460"/>
        <v>1.0529736401875489E-2</v>
      </c>
      <c r="K1059" s="32">
        <f t="shared" si="427"/>
        <v>2.3060242630681627E-2</v>
      </c>
    </row>
    <row r="1060" spans="1:11">
      <c r="A1060" s="1" t="str">
        <f t="shared" si="425"/>
        <v>YE Apr-10</v>
      </c>
      <c r="B1060" s="32">
        <f t="shared" si="454"/>
        <v>-6.5730504929787381E-3</v>
      </c>
      <c r="C1060" s="32">
        <f t="shared" si="454"/>
        <v>1.9405821385936051E-2</v>
      </c>
      <c r="D1060" s="32">
        <f t="shared" si="454"/>
        <v>1.94384870402875E-2</v>
      </c>
      <c r="E1060" s="34">
        <f t="shared" ref="E1060:J1060" si="461">IF(OR(E816="C",E804="C"),"C",E816/E804-1)</f>
        <v>8.5401892851895145E-3</v>
      </c>
      <c r="F1060" s="34">
        <f t="shared" si="461"/>
        <v>1.6726964162953495E-2</v>
      </c>
      <c r="G1060" s="34">
        <f t="shared" si="461"/>
        <v>1.9858691836951881E-2</v>
      </c>
      <c r="H1060" s="34">
        <f t="shared" si="461"/>
        <v>-3.0707466623217661E-3</v>
      </c>
      <c r="I1060" s="34">
        <f t="shared" si="461"/>
        <v>-1.0690490788452411E-2</v>
      </c>
      <c r="J1060" s="34">
        <f t="shared" si="461"/>
        <v>8.1174503155561073E-3</v>
      </c>
      <c r="K1060" s="32">
        <f t="shared" si="427"/>
        <v>2.6150762159016017E-2</v>
      </c>
    </row>
    <row r="1061" spans="1:11">
      <c r="A1061" s="1" t="str">
        <f t="shared" si="425"/>
        <v>YE May-10</v>
      </c>
      <c r="B1061" s="32">
        <f t="shared" si="454"/>
        <v>-5.7873895826987543E-3</v>
      </c>
      <c r="C1061" s="32">
        <f t="shared" si="454"/>
        <v>1.9262056926214521E-2</v>
      </c>
      <c r="D1061" s="32">
        <f t="shared" si="454"/>
        <v>1.9291878247512217E-2</v>
      </c>
      <c r="E1061" s="34">
        <f t="shared" ref="E1061:J1061" si="462">IF(OR(E817="C",E805="C"),"C",E817/E805-1)</f>
        <v>5.6703863539482313E-3</v>
      </c>
      <c r="F1061" s="34">
        <f t="shared" si="462"/>
        <v>1.3287538156096623E-2</v>
      </c>
      <c r="G1061" s="34">
        <f t="shared" si="462"/>
        <v>1.5589956987366982E-2</v>
      </c>
      <c r="H1061" s="34">
        <f t="shared" si="462"/>
        <v>-2.2670752260096627E-3</v>
      </c>
      <c r="I1061" s="34">
        <f t="shared" si="462"/>
        <v>-1.3363681379453096E-2</v>
      </c>
      <c r="J1061" s="34">
        <f t="shared" si="462"/>
        <v>7.5742031439984814E-3</v>
      </c>
      <c r="K1061" s="32">
        <f t="shared" si="427"/>
        <v>2.5195261301704353E-2</v>
      </c>
    </row>
    <row r="1062" spans="1:11">
      <c r="A1062" s="1" t="str">
        <f t="shared" si="425"/>
        <v>YE Jun-10</v>
      </c>
      <c r="B1062" s="32">
        <f t="shared" si="454"/>
        <v>-1.3850415512465353E-2</v>
      </c>
      <c r="C1062" s="32">
        <f t="shared" si="454"/>
        <v>1.8309244480257281E-2</v>
      </c>
      <c r="D1062" s="32">
        <f t="shared" si="454"/>
        <v>1.8351880121617592E-2</v>
      </c>
      <c r="E1062" s="34">
        <f t="shared" ref="E1062:J1062" si="463">IF(OR(E818="C",E806="C"),"C",E818/E806-1)</f>
        <v>1.3050122119565355E-2</v>
      </c>
      <c r="F1062" s="34">
        <f t="shared" si="463"/>
        <v>1.9468243858305145E-2</v>
      </c>
      <c r="G1062" s="34">
        <f t="shared" si="463"/>
        <v>2.0663991280317928E-2</v>
      </c>
      <c r="H1062" s="34">
        <f t="shared" si="463"/>
        <v>-1.1715387553870027E-3</v>
      </c>
      <c r="I1062" s="34">
        <f t="shared" si="463"/>
        <v>-5.2062141834696707E-3</v>
      </c>
      <c r="J1062" s="34">
        <f t="shared" si="463"/>
        <v>6.33544342831871E-3</v>
      </c>
      <c r="K1062" s="32">
        <f t="shared" si="427"/>
        <v>3.2611340610597894E-2</v>
      </c>
    </row>
    <row r="1063" spans="1:11">
      <c r="A1063" s="1" t="str">
        <f t="shared" si="425"/>
        <v>YE Jul-10</v>
      </c>
      <c r="B1063" s="32">
        <f t="shared" si="454"/>
        <v>-1.447044334975367E-2</v>
      </c>
      <c r="C1063" s="32">
        <f t="shared" si="454"/>
        <v>1.7092173967065527E-2</v>
      </c>
      <c r="D1063" s="32">
        <f t="shared" si="454"/>
        <v>1.7111179522769193E-2</v>
      </c>
      <c r="E1063" s="34">
        <f t="shared" ref="E1063:J1063" si="464">IF(OR(E819="C",E807="C"),"C",E819/E807-1)</f>
        <v>1.4021410442675242E-2</v>
      </c>
      <c r="F1063" s="34">
        <f t="shared" si="464"/>
        <v>1.7326988602503812E-2</v>
      </c>
      <c r="G1063" s="34">
        <f t="shared" si="464"/>
        <v>1.8586129752292679E-2</v>
      </c>
      <c r="H1063" s="34">
        <f t="shared" si="464"/>
        <v>-1.236165615268181E-3</v>
      </c>
      <c r="I1063" s="34">
        <f t="shared" si="464"/>
        <v>-3.0377889283881299E-3</v>
      </c>
      <c r="J1063" s="34">
        <f t="shared" si="464"/>
        <v>3.2598701820167886E-3</v>
      </c>
      <c r="K1063" s="32">
        <f t="shared" si="427"/>
        <v>3.2026048436434973E-2</v>
      </c>
    </row>
    <row r="1064" spans="1:11">
      <c r="A1064" s="1" t="str">
        <f t="shared" si="425"/>
        <v>YE Aug-10</v>
      </c>
      <c r="B1064" s="32">
        <f t="shared" si="454"/>
        <v>-1.2623152709359653E-2</v>
      </c>
      <c r="C1064" s="32">
        <f t="shared" si="454"/>
        <v>1.66530173043693E-2</v>
      </c>
      <c r="D1064" s="32">
        <f t="shared" si="454"/>
        <v>1.6663514579675631E-2</v>
      </c>
      <c r="E1064" s="34">
        <f t="shared" ref="E1064:J1064" si="465">IF(OR(E820="C",E808="C"),"C",E820/E808-1)</f>
        <v>1.6581194582791614E-2</v>
      </c>
      <c r="F1064" s="34">
        <f t="shared" si="465"/>
        <v>1.7376960436853217E-2</v>
      </c>
      <c r="G1064" s="34">
        <f t="shared" si="465"/>
        <v>1.8566718292476247E-2</v>
      </c>
      <c r="H1064" s="34">
        <f t="shared" si="465"/>
        <v>-1.168070617521888E-3</v>
      </c>
      <c r="I1064" s="34">
        <f t="shared" si="465"/>
        <v>-8.097073978119429E-5</v>
      </c>
      <c r="J1064" s="34">
        <f t="shared" si="465"/>
        <v>7.8278632174422214E-4</v>
      </c>
      <c r="K1064" s="32">
        <f t="shared" si="427"/>
        <v>2.9650452199748045E-2</v>
      </c>
    </row>
    <row r="1065" spans="1:11">
      <c r="A1065" s="1" t="str">
        <f t="shared" si="425"/>
        <v>YE Sep-10</v>
      </c>
      <c r="B1065" s="32">
        <f t="shared" si="454"/>
        <v>-1.3435114503816847E-2</v>
      </c>
      <c r="C1065" s="32">
        <f t="shared" si="454"/>
        <v>1.5063546265670746E-2</v>
      </c>
      <c r="D1065" s="32">
        <f t="shared" si="454"/>
        <v>1.5095559619217047E-2</v>
      </c>
      <c r="E1065" s="34">
        <f t="shared" ref="E1065:J1065" si="466">IF(OR(E821="C",E809="C"),"C",E821/E809-1)</f>
        <v>1.6259893801993108E-2</v>
      </c>
      <c r="F1065" s="34">
        <f t="shared" si="466"/>
        <v>1.4466636151238443E-2</v>
      </c>
      <c r="G1065" s="34">
        <f t="shared" si="466"/>
        <v>1.3859524850056593E-2</v>
      </c>
      <c r="H1065" s="34">
        <f t="shared" si="466"/>
        <v>5.9881205068501586E-4</v>
      </c>
      <c r="I1065" s="34">
        <f t="shared" si="466"/>
        <v>1.1470192847784499E-3</v>
      </c>
      <c r="J1065" s="34">
        <f t="shared" si="466"/>
        <v>-1.7645659950682457E-3</v>
      </c>
      <c r="K1065" s="32">
        <f t="shared" si="427"/>
        <v>2.8886757666379381E-2</v>
      </c>
    </row>
    <row r="1066" spans="1:11">
      <c r="A1066" s="1" t="str">
        <f t="shared" si="425"/>
        <v>YE Oct-10</v>
      </c>
      <c r="B1066" s="32">
        <f t="shared" si="454"/>
        <v>-1.3481126423007805E-2</v>
      </c>
      <c r="C1066" s="32">
        <f t="shared" si="454"/>
        <v>1.3338665551100304E-2</v>
      </c>
      <c r="D1066" s="32">
        <f t="shared" si="454"/>
        <v>1.3337333521945327E-2</v>
      </c>
      <c r="E1066" s="34">
        <f t="shared" ref="E1066:J1066" si="467">IF(OR(E822="C",E810="C"),"C",E822/E810-1)</f>
        <v>1.7197713631031286E-2</v>
      </c>
      <c r="F1066" s="34">
        <f t="shared" si="467"/>
        <v>1.2767155620182713E-2</v>
      </c>
      <c r="G1066" s="34">
        <f t="shared" si="467"/>
        <v>9.8269243984567822E-3</v>
      </c>
      <c r="H1066" s="34">
        <f t="shared" si="467"/>
        <v>2.9116189623064059E-3</v>
      </c>
      <c r="I1066" s="34">
        <f t="shared" si="467"/>
        <v>3.8095705954788173E-3</v>
      </c>
      <c r="J1066" s="34">
        <f t="shared" si="467"/>
        <v>-4.3556507761238761E-3</v>
      </c>
      <c r="K1066" s="32">
        <f t="shared" si="427"/>
        <v>2.718629383831539E-2</v>
      </c>
    </row>
    <row r="1067" spans="1:11">
      <c r="A1067" s="1" t="str">
        <f t="shared" si="425"/>
        <v>YE Nov-10</v>
      </c>
      <c r="B1067" s="32">
        <f t="shared" si="454"/>
        <v>-1.0463378176382654E-2</v>
      </c>
      <c r="C1067" s="32">
        <f t="shared" si="454"/>
        <v>1.2261408990948297E-2</v>
      </c>
      <c r="D1067" s="32">
        <f t="shared" si="454"/>
        <v>1.2274694575031386E-2</v>
      </c>
      <c r="E1067" s="34">
        <f t="shared" ref="E1067:J1067" si="468">IF(OR(E823="C",E811="C"),"C",E823/E811-1)</f>
        <v>1.9646441498961442E-2</v>
      </c>
      <c r="F1067" s="34">
        <f t="shared" si="468"/>
        <v>1.4020321571717176E-2</v>
      </c>
      <c r="G1067" s="34">
        <f t="shared" si="468"/>
        <v>9.7135116138649114E-3</v>
      </c>
      <c r="H1067" s="34">
        <f t="shared" si="468"/>
        <v>4.2653781575809901E-3</v>
      </c>
      <c r="I1067" s="34">
        <f t="shared" si="468"/>
        <v>7.2823582012242483E-3</v>
      </c>
      <c r="J1067" s="34">
        <f t="shared" si="468"/>
        <v>-5.5177164341135843E-3</v>
      </c>
      <c r="K1067" s="32">
        <f t="shared" si="427"/>
        <v>2.2965079478767914E-2</v>
      </c>
    </row>
    <row r="1068" spans="1:11">
      <c r="A1068" s="1" t="str">
        <f t="shared" si="425"/>
        <v>YE Dec-10</v>
      </c>
      <c r="B1068" s="32">
        <f t="shared" si="454"/>
        <v>-9.2592592592593004E-3</v>
      </c>
      <c r="C1068" s="32">
        <f t="shared" si="454"/>
        <v>1.1072748025644508E-2</v>
      </c>
      <c r="D1068" s="32">
        <f t="shared" si="454"/>
        <v>1.1063089156634121E-2</v>
      </c>
      <c r="E1068" s="34">
        <f t="shared" ref="E1068:J1068" si="469">IF(OR(E824="C",E812="C"),"C",E824/E812-1)</f>
        <v>1.3606082306607981E-2</v>
      </c>
      <c r="F1068" s="34">
        <f t="shared" si="469"/>
        <v>7.2757062281723073E-3</v>
      </c>
      <c r="G1068" s="34">
        <f t="shared" si="469"/>
        <v>2.8684552920898998E-3</v>
      </c>
      <c r="H1068" s="34">
        <f t="shared" si="469"/>
        <v>4.3946450931082737E-3</v>
      </c>
      <c r="I1068" s="34">
        <f t="shared" si="469"/>
        <v>2.5151676262806788E-3</v>
      </c>
      <c r="J1068" s="34">
        <f t="shared" si="469"/>
        <v>-6.2454006432460796E-3</v>
      </c>
      <c r="K1068" s="32">
        <f t="shared" si="427"/>
        <v>2.0522026044575759E-2</v>
      </c>
    </row>
    <row r="1069" spans="1:11">
      <c r="A1069" s="1" t="str">
        <f t="shared" si="425"/>
        <v>YE Jan-11</v>
      </c>
      <c r="B1069" s="32">
        <f t="shared" si="454"/>
        <v>-1.0714285714285676E-2</v>
      </c>
      <c r="C1069" s="32">
        <f t="shared" si="454"/>
        <v>8.7205140613189069E-3</v>
      </c>
      <c r="D1069" s="32">
        <f t="shared" si="454"/>
        <v>8.6655845845782231E-3</v>
      </c>
      <c r="E1069" s="34">
        <f t="shared" ref="E1069:J1069" si="470">IF(OR(E825="C",E813="C"),"C",E825/E813-1)</f>
        <v>6.2706103927130386E-3</v>
      </c>
      <c r="F1069" s="34">
        <f t="shared" si="470"/>
        <v>-1.824922752493463E-3</v>
      </c>
      <c r="G1069" s="34">
        <f t="shared" si="470"/>
        <v>-3.6971658219863146E-3</v>
      </c>
      <c r="H1069" s="34">
        <f t="shared" si="470"/>
        <v>1.8791907493040938E-3</v>
      </c>
      <c r="I1069" s="34">
        <f t="shared" si="470"/>
        <v>-2.3743986396160821E-3</v>
      </c>
      <c r="J1069" s="34">
        <f t="shared" si="470"/>
        <v>-8.0450855481578598E-3</v>
      </c>
      <c r="K1069" s="32">
        <f t="shared" si="427"/>
        <v>1.9645284971730126E-2</v>
      </c>
    </row>
    <row r="1070" spans="1:11">
      <c r="A1070" s="1" t="str">
        <f t="shared" si="425"/>
        <v>YE Feb-11</v>
      </c>
      <c r="B1070" s="32">
        <f t="shared" si="454"/>
        <v>-1.0158350761876322E-2</v>
      </c>
      <c r="C1070" s="32">
        <f t="shared" si="454"/>
        <v>6.7471129374900851E-3</v>
      </c>
      <c r="D1070" s="32">
        <f t="shared" si="454"/>
        <v>6.8487107356189902E-3</v>
      </c>
      <c r="E1070" s="34">
        <f t="shared" ref="E1070:J1070" si="471">IF(OR(E826="C",E814="C"),"C",E826/E814-1)</f>
        <v>1.6159972339151452E-3</v>
      </c>
      <c r="F1070" s="34">
        <f t="shared" si="471"/>
        <v>-4.9208831494123029E-3</v>
      </c>
      <c r="G1070" s="34">
        <f t="shared" si="471"/>
        <v>-1.0014858013101202E-2</v>
      </c>
      <c r="H1070" s="34">
        <f t="shared" si="471"/>
        <v>5.1455063794847433E-3</v>
      </c>
      <c r="I1070" s="34">
        <f t="shared" si="471"/>
        <v>-5.1971199306406479E-3</v>
      </c>
      <c r="J1070" s="34">
        <f t="shared" si="471"/>
        <v>-6.5263338458848574E-3</v>
      </c>
      <c r="K1070" s="32">
        <f t="shared" si="427"/>
        <v>1.70789577427648E-2</v>
      </c>
    </row>
    <row r="1071" spans="1:11">
      <c r="A1071" s="1" t="str">
        <f t="shared" si="425"/>
        <v>YE Mar-11</v>
      </c>
      <c r="B1071" s="32">
        <f t="shared" si="454"/>
        <v>-2.5710014947683102E-2</v>
      </c>
      <c r="C1071" s="32">
        <f t="shared" si="454"/>
        <v>2.9452534564389232E-3</v>
      </c>
      <c r="D1071" s="32">
        <f t="shared" si="454"/>
        <v>2.973196178032822E-3</v>
      </c>
      <c r="E1071" s="34">
        <f t="shared" ref="E1071:J1071" si="472">IF(OR(E827="C",E815="C"),"C",E827/E815-1)</f>
        <v>-5.6921444485719119E-3</v>
      </c>
      <c r="F1071" s="34">
        <f t="shared" si="472"/>
        <v>-1.2698275597512021E-2</v>
      </c>
      <c r="G1071" s="34">
        <f t="shared" si="472"/>
        <v>-2.1018876390098251E-2</v>
      </c>
      <c r="H1071" s="34">
        <f t="shared" si="472"/>
        <v>8.4992453806511659E-3</v>
      </c>
      <c r="I1071" s="34">
        <f t="shared" si="472"/>
        <v>-8.6396532426041839E-3</v>
      </c>
      <c r="J1071" s="34">
        <f t="shared" si="472"/>
        <v>-7.0462393612031882E-3</v>
      </c>
      <c r="K1071" s="32">
        <f t="shared" si="427"/>
        <v>2.9411436886096265E-2</v>
      </c>
    </row>
    <row r="1072" spans="1:11">
      <c r="A1072" s="1" t="str">
        <f t="shared" si="425"/>
        <v>YE Apr-11</v>
      </c>
      <c r="B1072" s="32">
        <f t="shared" si="454"/>
        <v>-2.4360902255639139E-2</v>
      </c>
      <c r="C1072" s="32">
        <f t="shared" si="454"/>
        <v>-1.0307947728273037E-3</v>
      </c>
      <c r="D1072" s="32">
        <f t="shared" si="454"/>
        <v>-9.4912443053263296E-4</v>
      </c>
      <c r="E1072" s="34">
        <f t="shared" ref="E1072:J1072" si="473">IF(OR(E828="C",E816="C"),"C",E828/E816-1)</f>
        <v>-7.6229652531679681E-3</v>
      </c>
      <c r="F1072" s="34">
        <f t="shared" si="473"/>
        <v>-1.6628457313707878E-2</v>
      </c>
      <c r="G1072" s="34">
        <f t="shared" si="473"/>
        <v>-2.5907500392321703E-2</v>
      </c>
      <c r="H1072" s="34">
        <f t="shared" si="473"/>
        <v>9.5258336167776125E-3</v>
      </c>
      <c r="I1072" s="34">
        <f t="shared" si="473"/>
        <v>-6.6801811457612992E-3</v>
      </c>
      <c r="J1072" s="34">
        <f t="shared" si="473"/>
        <v>-9.0746679389224205E-3</v>
      </c>
      <c r="K1072" s="32">
        <f t="shared" si="427"/>
        <v>2.3912640992709289E-2</v>
      </c>
    </row>
    <row r="1073" spans="1:11">
      <c r="A1073" s="1" t="str">
        <f t="shared" si="425"/>
        <v>YE May-11</v>
      </c>
      <c r="B1073" s="32">
        <f t="shared" si="454"/>
        <v>-2.2365196078431349E-2</v>
      </c>
      <c r="C1073" s="32">
        <f t="shared" si="454"/>
        <v>-5.7535476484233961E-3</v>
      </c>
      <c r="D1073" s="32">
        <f t="shared" si="454"/>
        <v>-5.7632974345321886E-3</v>
      </c>
      <c r="E1073" s="34">
        <f t="shared" ref="E1073:J1073" si="474">IF(OR(E829="C",E817="C"),"C",E829/E817-1)</f>
        <v>-3.6216653692882073E-3</v>
      </c>
      <c r="F1073" s="34">
        <f t="shared" si="474"/>
        <v>-1.2374563475915479E-2</v>
      </c>
      <c r="G1073" s="34">
        <f t="shared" si="474"/>
        <v>-2.2361589958382999E-2</v>
      </c>
      <c r="H1073" s="34">
        <f t="shared" si="474"/>
        <v>1.021546041960697E-2</v>
      </c>
      <c r="I1073" s="34">
        <f t="shared" si="474"/>
        <v>2.1540464757718869E-3</v>
      </c>
      <c r="J1073" s="34">
        <f t="shared" si="474"/>
        <v>-8.7847133989231718E-3</v>
      </c>
      <c r="K1073" s="32">
        <f t="shared" si="427"/>
        <v>1.699167047181005E-2</v>
      </c>
    </row>
    <row r="1074" spans="1:11">
      <c r="A1074" s="1" t="str">
        <f t="shared" si="425"/>
        <v>YE Jun-11</v>
      </c>
      <c r="B1074" s="32">
        <f t="shared" si="454"/>
        <v>-2.2159800249687889E-2</v>
      </c>
      <c r="C1074" s="32">
        <f t="shared" si="454"/>
        <v>-9.0264709461568282E-3</v>
      </c>
      <c r="D1074" s="32">
        <f t="shared" si="454"/>
        <v>-8.9918859709278154E-3</v>
      </c>
      <c r="E1074" s="34">
        <f t="shared" ref="E1074:J1074" si="475">IF(OR(E830="C",E818="C"),"C",E830/E818-1)</f>
        <v>-7.756233128065837E-3</v>
      </c>
      <c r="F1074" s="34">
        <f t="shared" si="475"/>
        <v>-1.5652491223295928E-2</v>
      </c>
      <c r="G1074" s="34">
        <f t="shared" si="475"/>
        <v>-2.6367919278851515E-2</v>
      </c>
      <c r="H1074" s="34">
        <f t="shared" si="475"/>
        <v>1.1005623446198376E-2</v>
      </c>
      <c r="I1074" s="34">
        <f t="shared" si="475"/>
        <v>1.2468645063239414E-3</v>
      </c>
      <c r="J1074" s="34">
        <f t="shared" si="475"/>
        <v>-7.9579820593108641E-3</v>
      </c>
      <c r="K1074" s="32">
        <f t="shared" si="427"/>
        <v>1.3430956619378653E-2</v>
      </c>
    </row>
    <row r="1075" spans="1:11">
      <c r="A1075" s="1" t="str">
        <f t="shared" si="425"/>
        <v>YE Jul-11</v>
      </c>
      <c r="B1075" s="32">
        <f t="shared" si="454"/>
        <v>-1.9368947203998732E-2</v>
      </c>
      <c r="C1075" s="32">
        <f t="shared" si="454"/>
        <v>-1.2130473954191645E-2</v>
      </c>
      <c r="D1075" s="32">
        <f t="shared" si="454"/>
        <v>-1.215588985601801E-2</v>
      </c>
      <c r="E1075" s="34">
        <f t="shared" ref="E1075:J1075" si="476">IF(OR(E831="C",E819="C"),"C",E831/E819-1)</f>
        <v>-7.5154744159133813E-3</v>
      </c>
      <c r="F1075" s="34">
        <f t="shared" si="476"/>
        <v>-1.4437031108163634E-2</v>
      </c>
      <c r="G1075" s="34">
        <f t="shared" si="476"/>
        <v>-2.736947470820239E-2</v>
      </c>
      <c r="H1075" s="34">
        <f t="shared" si="476"/>
        <v>1.3296357932174763E-2</v>
      </c>
      <c r="I1075" s="34">
        <f t="shared" si="476"/>
        <v>4.6975179509127774E-3</v>
      </c>
      <c r="J1075" s="34">
        <f t="shared" si="476"/>
        <v>-6.973969380708267E-3</v>
      </c>
      <c r="K1075" s="32">
        <f t="shared" si="427"/>
        <v>7.3814440498987111E-3</v>
      </c>
    </row>
    <row r="1076" spans="1:11">
      <c r="A1076" s="1" t="str">
        <f t="shared" si="425"/>
        <v>YE Aug-11</v>
      </c>
      <c r="B1076" s="32">
        <f t="shared" si="454"/>
        <v>-1.7461802307452423E-2</v>
      </c>
      <c r="C1076" s="32">
        <f t="shared" si="454"/>
        <v>-1.4984464032592792E-2</v>
      </c>
      <c r="D1076" s="32">
        <f t="shared" si="454"/>
        <v>-1.5064930825874012E-2</v>
      </c>
      <c r="E1076" s="34">
        <f t="shared" ref="E1076:J1076" si="477">IF(OR(E832="C",E820="C"),"C",E832/E820-1)</f>
        <v>-2.9611669316785827E-3</v>
      </c>
      <c r="F1076" s="34">
        <f t="shared" si="477"/>
        <v>-9.1475541711728559E-3</v>
      </c>
      <c r="G1076" s="34">
        <f t="shared" si="477"/>
        <v>-2.1969823996576876E-2</v>
      </c>
      <c r="H1076" s="34">
        <f t="shared" si="477"/>
        <v>1.3110300827117838E-2</v>
      </c>
      <c r="I1076" s="34">
        <f t="shared" si="477"/>
        <v>1.2288895251079346E-2</v>
      </c>
      <c r="J1076" s="34">
        <f t="shared" si="477"/>
        <v>-6.2047605713170251E-3</v>
      </c>
      <c r="K1076" s="32">
        <f t="shared" si="427"/>
        <v>2.5213658671772166E-3</v>
      </c>
    </row>
    <row r="1077" spans="1:11">
      <c r="A1077" s="1" t="str">
        <f t="shared" si="425"/>
        <v>YE Sep-11</v>
      </c>
      <c r="B1077" s="32">
        <f t="shared" si="454"/>
        <v>-1.1451562983596397E-2</v>
      </c>
      <c r="C1077" s="32">
        <f t="shared" si="454"/>
        <v>-1.5448291396446878E-2</v>
      </c>
      <c r="D1077" s="32">
        <f t="shared" si="454"/>
        <v>-1.5522443365332483E-2</v>
      </c>
      <c r="E1077" s="34">
        <f t="shared" ref="E1077:J1077" si="478">IF(OR(E833="C",E821="C"),"C",E833/E821-1)</f>
        <v>-2.1980156554370911E-3</v>
      </c>
      <c r="F1077" s="34">
        <f t="shared" si="478"/>
        <v>-8.1524643754621318E-3</v>
      </c>
      <c r="G1077" s="34">
        <f t="shared" si="478"/>
        <v>-2.0936532528453733E-2</v>
      </c>
      <c r="H1077" s="34">
        <f t="shared" si="478"/>
        <v>1.3057445791544886E-2</v>
      </c>
      <c r="I1077" s="34">
        <f t="shared" si="478"/>
        <v>1.3534516475361302E-2</v>
      </c>
      <c r="J1077" s="34">
        <f t="shared" si="478"/>
        <v>-5.9675655224682433E-3</v>
      </c>
      <c r="K1077" s="32">
        <f t="shared" si="427"/>
        <v>-4.043027395716936E-3</v>
      </c>
    </row>
    <row r="1078" spans="1:11">
      <c r="A1078" s="1" t="str">
        <f t="shared" si="425"/>
        <v>YE Oct-11</v>
      </c>
      <c r="B1078" s="32">
        <f t="shared" si="454"/>
        <v>-1.9131491041603388E-2</v>
      </c>
      <c r="C1078" s="32">
        <f t="shared" si="454"/>
        <v>-1.7941721657023124E-2</v>
      </c>
      <c r="D1078" s="32">
        <f t="shared" si="454"/>
        <v>-1.80639627412994E-2</v>
      </c>
      <c r="E1078" s="34">
        <f t="shared" ref="E1078:J1079" si="479">IF(OR(E834="C",E822="C"),"C",E834/E822-1)</f>
        <v>-3.3061962656371069E-3</v>
      </c>
      <c r="F1078" s="34">
        <f t="shared" si="479"/>
        <v>-7.9819230440284494E-3</v>
      </c>
      <c r="G1078" s="34">
        <f t="shared" si="479"/>
        <v>-2.138179710991317E-2</v>
      </c>
      <c r="H1078" s="34">
        <f t="shared" si="479"/>
        <v>1.3692647476116537E-2</v>
      </c>
      <c r="I1078" s="34">
        <f t="shared" si="479"/>
        <v>1.5029254366569322E-2</v>
      </c>
      <c r="J1078" s="34">
        <f t="shared" si="479"/>
        <v>-4.6912369284053401E-3</v>
      </c>
      <c r="K1078" s="32">
        <f t="shared" si="427"/>
        <v>1.2129754128245018E-3</v>
      </c>
    </row>
    <row r="1079" spans="1:11">
      <c r="A1079" s="1" t="str">
        <f t="shared" si="425"/>
        <v>YE Nov-11</v>
      </c>
      <c r="B1079" s="32">
        <f t="shared" si="454"/>
        <v>-2.0543806646525664E-2</v>
      </c>
      <c r="C1079" s="32">
        <f t="shared" si="454"/>
        <v>-2.0600644011937619E-2</v>
      </c>
      <c r="D1079" s="32">
        <f t="shared" si="454"/>
        <v>-2.0686735207202656E-2</v>
      </c>
      <c r="E1079" s="34">
        <f t="shared" si="479"/>
        <v>-8.1141076327627681E-3</v>
      </c>
      <c r="F1079" s="34">
        <f t="shared" si="479"/>
        <v>-1.0832313171091235E-2</v>
      </c>
      <c r="G1079" s="34">
        <f t="shared" si="479"/>
        <v>-2.5013496555228776E-2</v>
      </c>
      <c r="H1079" s="34">
        <f t="shared" si="479"/>
        <v>1.4545004811895579E-2</v>
      </c>
      <c r="I1079" s="34">
        <f t="shared" si="479"/>
        <v>1.2838208187754718E-2</v>
      </c>
      <c r="J1079" s="34">
        <f t="shared" si="479"/>
        <v>-2.7404417778754686E-3</v>
      </c>
      <c r="K1079" s="32">
        <f t="shared" si="427"/>
        <v>-5.8029512496338143E-5</v>
      </c>
    </row>
    <row r="1080" spans="1:11">
      <c r="A1080" s="1"/>
      <c r="B1080" s="32"/>
      <c r="C1080" s="32"/>
      <c r="D1080" s="32"/>
      <c r="E1080" s="34"/>
      <c r="F1080" s="34"/>
      <c r="G1080" s="34"/>
      <c r="H1080" s="34"/>
      <c r="I1080" s="34"/>
      <c r="J1080" s="34"/>
      <c r="K1080" s="32"/>
    </row>
    <row r="1082" spans="1:11">
      <c r="A1082" s="45" t="s">
        <v>33</v>
      </c>
    </row>
    <row r="1083" spans="1:11">
      <c r="A1083" s="45"/>
    </row>
    <row r="1084" spans="1:11">
      <c r="A1084" s="48" t="s">
        <v>9</v>
      </c>
      <c r="B1084" t="s">
        <v>41</v>
      </c>
    </row>
    <row r="1085" spans="1:11">
      <c r="A1085" s="48"/>
    </row>
    <row r="1086" spans="1:11">
      <c r="A1086" s="48" t="s">
        <v>42</v>
      </c>
    </row>
    <row r="1087" spans="1:11">
      <c r="A1087" s="48" t="s">
        <v>43</v>
      </c>
    </row>
    <row r="1088" spans="1:11">
      <c r="A1088" s="45"/>
    </row>
    <row r="1089" spans="1:8">
      <c r="A1089" s="46" t="s">
        <v>39</v>
      </c>
    </row>
    <row r="1090" spans="1:8">
      <c r="A1090" s="46" t="s">
        <v>34</v>
      </c>
    </row>
    <row r="1092" spans="1:8">
      <c r="A1092" t="s">
        <v>40</v>
      </c>
    </row>
    <row r="1094" spans="1:8">
      <c r="A1094" s="47" t="s">
        <v>35</v>
      </c>
    </row>
    <row r="1095" spans="1:8">
      <c r="A1095" s="46" t="s">
        <v>44</v>
      </c>
    </row>
    <row r="1096" spans="1:8">
      <c r="A1096" s="46" t="s">
        <v>36</v>
      </c>
      <c r="H1096" s="1"/>
    </row>
    <row r="1097" spans="1:8">
      <c r="A1097" s="46" t="s">
        <v>37</v>
      </c>
    </row>
    <row r="1098" spans="1:8">
      <c r="A1098" t="s">
        <v>38</v>
      </c>
    </row>
  </sheetData>
  <pageMargins left="0.7" right="0.7" top="0.75" bottom="0.75" header="0.3" footer="0.3"/>
  <pageSetup paperSize="9" scale="80" orientation="landscape" r:id="rId2"/>
  <rowBreaks count="9" manualBreakCount="9">
    <brk id="58" max="11" man="1"/>
    <brk id="247" max="11" man="1"/>
    <brk id="295" max="16383" man="1"/>
    <brk id="428" max="16383" man="1"/>
    <brk id="611" max="16383" man="1"/>
    <brk id="656" max="16383" man="1"/>
    <brk id="701" max="16383" man="1"/>
    <brk id="836" max="16383" man="1"/>
    <brk id="9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Territorial Authority Stats</vt:lpstr>
      <vt:lpstr>All_data</vt:lpstr>
    </vt:vector>
  </TitlesOfParts>
  <Company>Statistics New Zealand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BXWAYMAN</dc:creator>
  <cp:lastModifiedBy>tina</cp:lastModifiedBy>
  <cp:lastPrinted>2009-10-12T20:22:36Z</cp:lastPrinted>
  <dcterms:created xsi:type="dcterms:W3CDTF">2009-09-01T04:11:47Z</dcterms:created>
  <dcterms:modified xsi:type="dcterms:W3CDTF">2012-01-16T22:26:31Z</dcterms:modified>
</cp:coreProperties>
</file>